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U:\MAYOR-CUANTIA\INVITACIONES\PUBLICAS\06 DE 2020 ECOSISTEMA DE INFORMACIÓN\"/>
    </mc:Choice>
  </mc:AlternateContent>
  <bookViews>
    <workbookView xWindow="0" yWindow="0" windowWidth="28800" windowHeight="12330" tabRatio="809" firstSheet="1" activeTab="1"/>
  </bookViews>
  <sheets>
    <sheet name="Indice (2)" sheetId="45" state="hidden" r:id="rId1"/>
    <sheet name="Indice" sheetId="33" r:id="rId2"/>
    <sheet name="1.1." sheetId="111" r:id="rId3"/>
    <sheet name="1.2." sheetId="112" r:id="rId4"/>
    <sheet name="1.3." sheetId="50" r:id="rId5"/>
    <sheet name="1.4." sheetId="113" r:id="rId6"/>
    <sheet name="1.5." sheetId="122" r:id="rId7"/>
    <sheet name="1.6." sheetId="47" r:id="rId8"/>
    <sheet name="1.7." sheetId="59" r:id="rId9"/>
    <sheet name="1.8" sheetId="114" r:id="rId10"/>
    <sheet name="1.9." sheetId="43" r:id="rId11"/>
    <sheet name="2.1." sheetId="88" r:id="rId12"/>
    <sheet name="2.2." sheetId="99" r:id="rId13"/>
    <sheet name="2.3." sheetId="92" r:id="rId14"/>
    <sheet name="2.4." sheetId="94" r:id="rId15"/>
    <sheet name="2.6." sheetId="96" r:id="rId16"/>
    <sheet name="2.5." sheetId="95" r:id="rId17"/>
    <sheet name="2.7." sheetId="89" r:id="rId18"/>
    <sheet name="2.8." sheetId="97" r:id="rId19"/>
    <sheet name="2.9." sheetId="91" r:id="rId20"/>
    <sheet name="2.10." sheetId="98" r:id="rId21"/>
    <sheet name="3.1" sheetId="115" r:id="rId22"/>
    <sheet name="3.2." sheetId="100" r:id="rId23"/>
    <sheet name="3.3" sheetId="116" r:id="rId24"/>
    <sheet name="3.4" sheetId="117" r:id="rId25"/>
    <sheet name="3.5" sheetId="118" r:id="rId26"/>
    <sheet name="3.6" sheetId="119" r:id="rId27"/>
    <sheet name="3.7" sheetId="120" r:id="rId28"/>
    <sheet name="3.8." sheetId="121" r:id="rId29"/>
    <sheet name="3.9." sheetId="105" r:id="rId30"/>
    <sheet name="4.1." sheetId="107" r:id="rId31"/>
    <sheet name="5" sheetId="83" r:id="rId32"/>
    <sheet name="6.1 req funcionales PBCS" sheetId="123" r:id="rId33"/>
    <sheet name="6.2 req no funcionales PBCS" sheetId="124" r:id="rId34"/>
    <sheet name="7.1 CRM" sheetId="131" r:id="rId35"/>
    <sheet name="8. Espec. técnicas adicionales" sheetId="127" r:id="rId36"/>
    <sheet name="9. Personal Mínimo Requerido" sheetId="129" r:id="rId37"/>
  </sheets>
  <externalReferences>
    <externalReference r:id="rId38"/>
  </externalReferences>
  <definedNames>
    <definedName name="_xlnm._FilterDatabase" localSheetId="2" hidden="1">'1.1.'!$B$5:$E$70</definedName>
    <definedName name="_xlnm._FilterDatabase" localSheetId="3" hidden="1">'1.2.'!$B$5:$E$40</definedName>
    <definedName name="_xlnm._FilterDatabase" localSheetId="4" hidden="1">'1.3.'!$B$4:$E$51</definedName>
    <definedName name="_xlnm._FilterDatabase" localSheetId="5" hidden="1">'1.4.'!$B$5:$E$27</definedName>
    <definedName name="_xlnm._FilterDatabase" localSheetId="6" hidden="1">'1.5.'!$B$4:$F$57</definedName>
    <definedName name="_xlnm._FilterDatabase" localSheetId="7" hidden="1">'1.6.'!$B$6:$E$52</definedName>
    <definedName name="_xlnm._FilterDatabase" localSheetId="8" hidden="1">'1.7.'!$B$6:$E$65</definedName>
    <definedName name="_xlnm._FilterDatabase" localSheetId="9" hidden="1">'1.8'!$D$1:$D$286</definedName>
    <definedName name="_xlnm._FilterDatabase" localSheetId="10" hidden="1">'1.9.'!$B$6:$E$153</definedName>
    <definedName name="_xlnm._FilterDatabase" localSheetId="20" hidden="1">'2.10.'!$B$7:$G$26</definedName>
    <definedName name="_xlnm._FilterDatabase" localSheetId="14" hidden="1">'2.4.'!$A$4:$N$30</definedName>
    <definedName name="_xlnm._FilterDatabase" localSheetId="16" hidden="1">'2.5.'!$A$4:$N$21</definedName>
    <definedName name="_xlnm._FilterDatabase" localSheetId="15" hidden="1">'2.6.'!$A$4:$N$27</definedName>
    <definedName name="_xlnm._FilterDatabase" localSheetId="17" hidden="1">'2.7.'!$A$4:$N$99</definedName>
    <definedName name="_xlnm._FilterDatabase" localSheetId="18" hidden="1">'2.8.'!$A$4:$N$18</definedName>
    <definedName name="_xlnm._FilterDatabase" localSheetId="21" hidden="1">'3.1'!$B$5:$E$67</definedName>
    <definedName name="_xlnm._FilterDatabase" localSheetId="22" hidden="1">'3.2.'!$B$5:$E$27</definedName>
    <definedName name="_xlnm._FilterDatabase" localSheetId="23" hidden="1">'3.3'!$B$5:$E$29</definedName>
    <definedName name="_xlnm._FilterDatabase" localSheetId="24" hidden="1">'3.4'!$B$5:$E$42</definedName>
    <definedName name="_xlnm._FilterDatabase" localSheetId="25" hidden="1">'3.5'!$B$5:$E$48</definedName>
    <definedName name="_xlnm._FilterDatabase" localSheetId="26" hidden="1">'3.6'!$B$5:$E$20</definedName>
    <definedName name="_xlnm._FilterDatabase" localSheetId="27" hidden="1">'3.7'!$B$9:$E$119</definedName>
    <definedName name="_xlnm._FilterDatabase" localSheetId="30" hidden="1">'4.1.'!$B$5:$F$9</definedName>
    <definedName name="_xlnm._FilterDatabase" localSheetId="34" hidden="1">'7.1 CRM'!$A$1:$Y$88</definedName>
    <definedName name="_Toc239821929" localSheetId="2">'1.1.'!$B$3</definedName>
    <definedName name="_Toc239821929" localSheetId="3">'1.2.'!$B$2</definedName>
    <definedName name="_Toc239821929" localSheetId="4">'1.3.'!#REF!</definedName>
    <definedName name="_Toc239821929" localSheetId="5">'1.4.'!$B$2</definedName>
    <definedName name="_Toc239821929" localSheetId="6">'1.5.'!#REF!</definedName>
    <definedName name="_Toc239821929" localSheetId="7">'1.6.'!$B$2</definedName>
    <definedName name="_Toc239821929" localSheetId="8">'1.7.'!$B$2</definedName>
    <definedName name="_Toc239821929" localSheetId="9">'1.8'!$B$2</definedName>
    <definedName name="_Toc239821929" localSheetId="10">'1.9.'!$B$2</definedName>
    <definedName name="_Toc239821929" localSheetId="11">'2.1.'!$B$2</definedName>
    <definedName name="_Toc239821929" localSheetId="20">'2.10.'!$B$2</definedName>
    <definedName name="_Toc239821929" localSheetId="12">'2.2.'!$B$2</definedName>
    <definedName name="_Toc239821929" localSheetId="13">'2.3.'!$B$2</definedName>
    <definedName name="_Toc239821929" localSheetId="14">'2.4.'!$B$2</definedName>
    <definedName name="_Toc239821929" localSheetId="16">'2.5.'!$B$2</definedName>
    <definedName name="_Toc239821929" localSheetId="15">'2.6.'!$B$2</definedName>
    <definedName name="_Toc239821929" localSheetId="17">'2.7.'!$B$2</definedName>
    <definedName name="_Toc239821929" localSheetId="18">'2.8.'!$B$2</definedName>
    <definedName name="_Toc239821929" localSheetId="19">'2.9.'!$B$2</definedName>
    <definedName name="_Toc239821929" localSheetId="21">'3.1'!$B$2</definedName>
    <definedName name="_Toc239821929" localSheetId="22">'3.2.'!$B$2</definedName>
    <definedName name="_Toc239821929" localSheetId="23">'3.3'!$B$2</definedName>
    <definedName name="_Toc239821929" localSheetId="24">'3.4'!$B$2</definedName>
    <definedName name="_Toc239821929" localSheetId="25">'3.5'!$B$2</definedName>
    <definedName name="_Toc239821929" localSheetId="26">'3.6'!$B$2</definedName>
    <definedName name="_Toc239821929" localSheetId="27">'3.7'!$B$2</definedName>
    <definedName name="_Toc239821929" localSheetId="30">'4.1.'!$B$2</definedName>
    <definedName name="_Toc239821930" localSheetId="2">'1.1.'!#REF!</definedName>
    <definedName name="_Toc239821930" localSheetId="3">'1.2.'!#REF!</definedName>
    <definedName name="_Toc239821930" localSheetId="4">'1.3.'!#REF!</definedName>
    <definedName name="_Toc239821930" localSheetId="5">'1.4.'!#REF!</definedName>
    <definedName name="_Toc239821930" localSheetId="6">'1.5.'!#REF!</definedName>
    <definedName name="_Toc239821930" localSheetId="7">'1.6.'!#REF!</definedName>
    <definedName name="_Toc239821930" localSheetId="8">'1.7.'!#REF!</definedName>
    <definedName name="_Toc239821930" localSheetId="9">'1.8'!#REF!</definedName>
    <definedName name="_Toc239821930" localSheetId="10">'1.9.'!#REF!</definedName>
    <definedName name="_Toc239821930" localSheetId="11">'2.1.'!#REF!</definedName>
    <definedName name="_Toc239821930" localSheetId="20">'2.10.'!#REF!</definedName>
    <definedName name="_Toc239821930" localSheetId="12">'2.2.'!#REF!</definedName>
    <definedName name="_Toc239821930" localSheetId="13">'2.3.'!#REF!</definedName>
    <definedName name="_Toc239821930" localSheetId="14">'2.4.'!#REF!</definedName>
    <definedName name="_Toc239821930" localSheetId="16">'2.5.'!#REF!</definedName>
    <definedName name="_Toc239821930" localSheetId="15">'2.6.'!#REF!</definedName>
    <definedName name="_Toc239821930" localSheetId="17">'2.7.'!#REF!</definedName>
    <definedName name="_Toc239821930" localSheetId="18">'2.8.'!#REF!</definedName>
    <definedName name="_Toc239821930" localSheetId="19">'2.9.'!#REF!</definedName>
    <definedName name="_Toc239821930" localSheetId="21">'3.1'!#REF!</definedName>
    <definedName name="_Toc239821930" localSheetId="22">'3.2.'!#REF!</definedName>
    <definedName name="_Toc239821930" localSheetId="23">'3.3'!#REF!</definedName>
    <definedName name="_Toc239821930" localSheetId="24">'3.4'!#REF!</definedName>
    <definedName name="_Toc239821930" localSheetId="25">'3.5'!#REF!</definedName>
    <definedName name="_Toc239821930" localSheetId="26">'3.6'!#REF!</definedName>
    <definedName name="_Toc239821930" localSheetId="27">'3.7'!#REF!</definedName>
    <definedName name="_Toc239821930" localSheetId="30">'4.1.'!#REF!</definedName>
    <definedName name="_Toc239821931" localSheetId="2">'1.1.'!#REF!</definedName>
    <definedName name="_Toc239821931" localSheetId="3">'1.2.'!#REF!</definedName>
    <definedName name="_Toc239821931" localSheetId="4">'1.3.'!#REF!</definedName>
    <definedName name="_Toc239821931" localSheetId="5">'1.4.'!#REF!</definedName>
    <definedName name="_Toc239821931" localSheetId="6">'1.5.'!#REF!</definedName>
    <definedName name="_Toc239821931" localSheetId="7">'1.6.'!#REF!</definedName>
    <definedName name="_Toc239821931" localSheetId="8">'1.7.'!#REF!</definedName>
    <definedName name="_Toc239821931" localSheetId="9">'1.8'!#REF!</definedName>
    <definedName name="_Toc239821931" localSheetId="10">'1.9.'!#REF!</definedName>
    <definedName name="_Toc239821931" localSheetId="11">'2.1.'!#REF!</definedName>
    <definedName name="_Toc239821931" localSheetId="20">'2.10.'!#REF!</definedName>
    <definedName name="_Toc239821931" localSheetId="12">'2.2.'!#REF!</definedName>
    <definedName name="_Toc239821931" localSheetId="13">'2.3.'!#REF!</definedName>
    <definedName name="_Toc239821931" localSheetId="14">'2.4.'!#REF!</definedName>
    <definedName name="_Toc239821931" localSheetId="16">'2.5.'!#REF!</definedName>
    <definedName name="_Toc239821931" localSheetId="15">'2.6.'!#REF!</definedName>
    <definedName name="_Toc239821931" localSheetId="17">'2.7.'!#REF!</definedName>
    <definedName name="_Toc239821931" localSheetId="18">'2.8.'!#REF!</definedName>
    <definedName name="_Toc239821931" localSheetId="19">'2.9.'!#REF!</definedName>
    <definedName name="_Toc239821931" localSheetId="21">'3.1'!#REF!</definedName>
    <definedName name="_Toc239821931" localSheetId="22">'3.2.'!#REF!</definedName>
    <definedName name="_Toc239821931" localSheetId="23">'3.3'!#REF!</definedName>
    <definedName name="_Toc239821931" localSheetId="24">'3.4'!#REF!</definedName>
    <definedName name="_Toc239821931" localSheetId="25">'3.5'!#REF!</definedName>
    <definedName name="_Toc239821931" localSheetId="26">'3.6'!#REF!</definedName>
    <definedName name="_Toc239821931" localSheetId="27">'3.7'!#REF!</definedName>
    <definedName name="_Toc239821931" localSheetId="30">'4.1.'!#REF!</definedName>
    <definedName name="_Toc254289182" localSheetId="2">'1.1.'!#REF!</definedName>
    <definedName name="_Toc254289182" localSheetId="3">'1.2.'!#REF!</definedName>
    <definedName name="_Toc254289182" localSheetId="4">'1.3.'!#REF!</definedName>
    <definedName name="_Toc254289182" localSheetId="5">'1.4.'!#REF!</definedName>
    <definedName name="_Toc254289182" localSheetId="6">'1.5.'!#REF!</definedName>
    <definedName name="_Toc254289182" localSheetId="7">'1.6.'!#REF!</definedName>
    <definedName name="_Toc254289182" localSheetId="8">'1.7.'!#REF!</definedName>
    <definedName name="_Toc254289182" localSheetId="9">'1.8'!#REF!</definedName>
    <definedName name="_Toc254289182" localSheetId="10">'1.9.'!#REF!</definedName>
    <definedName name="_Toc254289182" localSheetId="11">'2.1.'!#REF!</definedName>
    <definedName name="_Toc254289182" localSheetId="20">'2.10.'!#REF!</definedName>
    <definedName name="_Toc254289182" localSheetId="12">'2.2.'!#REF!</definedName>
    <definedName name="_Toc254289182" localSheetId="13">'2.3.'!#REF!</definedName>
    <definedName name="_Toc254289182" localSheetId="14">'2.4.'!#REF!</definedName>
    <definedName name="_Toc254289182" localSheetId="16">'2.5.'!#REF!</definedName>
    <definedName name="_Toc254289182" localSheetId="15">'2.6.'!#REF!</definedName>
    <definedName name="_Toc254289182" localSheetId="17">'2.7.'!#REF!</definedName>
    <definedName name="_Toc254289182" localSheetId="18">'2.8.'!#REF!</definedName>
    <definedName name="_Toc254289182" localSheetId="19">'2.9.'!#REF!</definedName>
    <definedName name="_Toc254289182" localSheetId="21">'3.1'!#REF!</definedName>
    <definedName name="_Toc254289182" localSheetId="22">'3.2.'!#REF!</definedName>
    <definedName name="_Toc254289182" localSheetId="23">'3.3'!#REF!</definedName>
    <definedName name="_Toc254289182" localSheetId="24">'3.4'!#REF!</definedName>
    <definedName name="_Toc254289182" localSheetId="25">'3.5'!#REF!</definedName>
    <definedName name="_Toc254289182" localSheetId="26">'3.6'!#REF!</definedName>
    <definedName name="_Toc254289182" localSheetId="27">'3.7'!#REF!</definedName>
    <definedName name="_Toc254289182" localSheetId="30">'4.1.'!#REF!</definedName>
    <definedName name="_Toc254289183" localSheetId="2">'1.1.'!$B$4</definedName>
    <definedName name="_Toc254289183" localSheetId="3">'1.2.'!$B$3</definedName>
    <definedName name="_Toc254289183" localSheetId="4">'1.3.'!$B$2</definedName>
    <definedName name="_Toc254289183" localSheetId="5">'1.4.'!$B$3</definedName>
    <definedName name="_Toc254289183" localSheetId="6">'1.5.'!$B$2</definedName>
    <definedName name="_Toc254289183" localSheetId="7">'1.6.'!$B$3</definedName>
    <definedName name="_Toc254289183" localSheetId="8">'1.7.'!$B$3</definedName>
    <definedName name="_Toc254289183" localSheetId="9">'1.8'!$B$3</definedName>
    <definedName name="_Toc254289183" localSheetId="10">'1.9.'!$B$3</definedName>
    <definedName name="_Toc254289183" localSheetId="11">'2.1.'!$B$3</definedName>
    <definedName name="_Toc254289183" localSheetId="20">'2.10.'!$B$3</definedName>
    <definedName name="_Toc254289183" localSheetId="12">'2.2.'!$B$3</definedName>
    <definedName name="_Toc254289183" localSheetId="13">'2.3.'!$B$3</definedName>
    <definedName name="_Toc254289183" localSheetId="14">'2.4.'!$B$3</definedName>
    <definedName name="_Toc254289183" localSheetId="16">'2.5.'!$B$3</definedName>
    <definedName name="_Toc254289183" localSheetId="15">'2.6.'!$B$3</definedName>
    <definedName name="_Toc254289183" localSheetId="17">'2.7.'!$B$3</definedName>
    <definedName name="_Toc254289183" localSheetId="18">'2.8.'!$B$3</definedName>
    <definedName name="_Toc254289183" localSheetId="19">'2.9.'!$B$3</definedName>
    <definedName name="_Toc254289183" localSheetId="21">'3.1'!$B$3</definedName>
    <definedName name="_Toc254289183" localSheetId="22">'3.2.'!$B$3</definedName>
    <definedName name="_Toc254289183" localSheetId="23">'3.3'!$B$3</definedName>
    <definedName name="_Toc254289183" localSheetId="24">'3.4'!$B$3</definedName>
    <definedName name="_Toc254289183" localSheetId="25">'3.5'!$B$3</definedName>
    <definedName name="_Toc254289183" localSheetId="26">'3.6'!$B$3</definedName>
    <definedName name="_Toc254289183" localSheetId="27">'3.7'!$B$3</definedName>
    <definedName name="_Toc254289183" localSheetId="30">'4.1.'!$B$3</definedName>
    <definedName name="_Toc254289184" localSheetId="2">'1.1.'!#REF!</definedName>
    <definedName name="_Toc254289184" localSheetId="3">'1.2.'!$B$4</definedName>
    <definedName name="_Toc254289184" localSheetId="4">'1.3.'!$B$3</definedName>
    <definedName name="_Toc254289184" localSheetId="5">'1.4.'!$B$4</definedName>
    <definedName name="_Toc254289184" localSheetId="6">'1.5.'!$B$3</definedName>
    <definedName name="_Toc254289184" localSheetId="7">'1.6.'!$B$4</definedName>
    <definedName name="_Toc254289184" localSheetId="8">'1.7.'!$B$4</definedName>
    <definedName name="_Toc254289184" localSheetId="9">'1.8'!$B$4</definedName>
    <definedName name="_Toc254289184" localSheetId="10">'1.9.'!$B$4</definedName>
    <definedName name="_Toc254289184" localSheetId="11">'2.1.'!$B$4</definedName>
    <definedName name="_Toc254289184" localSheetId="20">'2.10.'!$B$4</definedName>
    <definedName name="_Toc254289184" localSheetId="12">'2.2.'!$B$4</definedName>
    <definedName name="_Toc254289184" localSheetId="13">'2.3.'!$B$4</definedName>
    <definedName name="_Toc254289184" localSheetId="14">'2.4.'!$B$4</definedName>
    <definedName name="_Toc254289184" localSheetId="16">'2.5.'!$B$4</definedName>
    <definedName name="_Toc254289184" localSheetId="15">'2.6.'!$B$4</definedName>
    <definedName name="_Toc254289184" localSheetId="17">'2.7.'!$B$4</definedName>
    <definedName name="_Toc254289184" localSheetId="18">'2.8.'!$B$4</definedName>
    <definedName name="_Toc254289184" localSheetId="19">'2.9.'!$B$4</definedName>
    <definedName name="_Toc254289184" localSheetId="21">'3.1'!$B$4</definedName>
    <definedName name="_Toc254289184" localSheetId="22">'3.2.'!$B$4</definedName>
    <definedName name="_Toc254289184" localSheetId="23">'3.3'!$B$4</definedName>
    <definedName name="_Toc254289184" localSheetId="24">'3.4'!$B$4</definedName>
    <definedName name="_Toc254289184" localSheetId="25">'3.5'!$B$4</definedName>
    <definedName name="_Toc254289184" localSheetId="26">'3.6'!$B$4</definedName>
    <definedName name="_Toc254289184" localSheetId="27">'3.7'!$B$4</definedName>
    <definedName name="_Toc254289184" localSheetId="30">'4.1.'!$B$4</definedName>
    <definedName name="_Toc44785931" localSheetId="35">'8. Espec. técnicas adicionales'!#REF!</definedName>
    <definedName name="_Toc44785944" localSheetId="35">'8. Espec. técnicas adicionales'!$B$90</definedName>
    <definedName name="_Toc44785945" localSheetId="35">'8. Espec. técnicas adicionales'!$B$150</definedName>
    <definedName name="_Toc44785946" localSheetId="35">'8. Espec. técnicas adicionales'!$B$384</definedName>
    <definedName name="_xlnm.Print_Area" localSheetId="2">'1.1.'!$B$3:$F$104</definedName>
    <definedName name="_xlnm.Print_Area" localSheetId="3">'1.2.'!$B$2:$F$57</definedName>
    <definedName name="_xlnm.Print_Area" localSheetId="5">'1.4.'!$B$2:$F$30</definedName>
    <definedName name="Atrib_Calidad">'[1]ISO25000 Atrib_Calidad'!$AA$1:$AA$10</definedName>
    <definedName name="Cumplimiento">[1]Premisas!$B$28:$B$30</definedName>
    <definedName name="_xlnm.Print_Titles" localSheetId="2">'1.1.'!$2:$5</definedName>
    <definedName name="_xlnm.Print_Titles" localSheetId="3">'1.2.'!$2:$5</definedName>
    <definedName name="_xlnm.Print_Titles" localSheetId="4">'1.3.'!$2:$4</definedName>
    <definedName name="_xlnm.Print_Titles" localSheetId="5">'1.4.'!$2:$5</definedName>
    <definedName name="_xlnm.Print_Titles" localSheetId="6">'1.5.'!$2:$4</definedName>
    <definedName name="_xlnm.Print_Titles" localSheetId="7">'1.6.'!$2:$4</definedName>
    <definedName name="_xlnm.Print_Titles" localSheetId="8">'1.7.'!$2:$4</definedName>
    <definedName name="_xlnm.Print_Titles" localSheetId="9">'1.8'!$2:$5</definedName>
    <definedName name="_xlnm.Print_Titles" localSheetId="10">'1.9.'!$2:$4</definedName>
    <definedName name="_xlnm.Print_Titles" localSheetId="11">'2.1.'!$2:$4</definedName>
    <definedName name="_xlnm.Print_Titles" localSheetId="20">'2.10.'!$2:$4</definedName>
    <definedName name="_xlnm.Print_Titles" localSheetId="12">'2.2.'!$2:$4</definedName>
    <definedName name="_xlnm.Print_Titles" localSheetId="13">'2.3.'!$2:$4</definedName>
    <definedName name="_xlnm.Print_Titles" localSheetId="14">'2.4.'!$2:$4</definedName>
    <definedName name="_xlnm.Print_Titles" localSheetId="16">'2.5.'!$2:$4</definedName>
    <definedName name="_xlnm.Print_Titles" localSheetId="15">'2.6.'!$2:$4</definedName>
    <definedName name="_xlnm.Print_Titles" localSheetId="17">'2.7.'!$2:$4</definedName>
    <definedName name="_xlnm.Print_Titles" localSheetId="18">'2.8.'!$2:$4</definedName>
    <definedName name="_xlnm.Print_Titles" localSheetId="19">'2.9.'!$2:$4</definedName>
    <definedName name="_xlnm.Print_Titles" localSheetId="21">'3.1'!$2:$5</definedName>
    <definedName name="_xlnm.Print_Titles" localSheetId="22">'3.2.'!$2:$5</definedName>
    <definedName name="_xlnm.Print_Titles" localSheetId="23">'3.3'!$2:$5</definedName>
    <definedName name="_xlnm.Print_Titles" localSheetId="24">'3.4'!$2:$5</definedName>
    <definedName name="_xlnm.Print_Titles" localSheetId="25">'3.5'!$2:$5</definedName>
    <definedName name="_xlnm.Print_Titles" localSheetId="26">'3.6'!$2:$5</definedName>
    <definedName name="_xlnm.Print_Titles" localSheetId="27">'3.7'!$2:$7</definedName>
    <definedName name="_xlnm.Print_Titles" localSheetId="30">'4.1.'!$2:$4</definedName>
    <definedName name="Toc239821929" localSheetId="2">'1.1.'!$B$3</definedName>
    <definedName name="Toc239821929" localSheetId="3">'1.2.'!$B$2</definedName>
    <definedName name="Toc239821929" localSheetId="4">'1.3.'!#REF!</definedName>
    <definedName name="Toc239821929" localSheetId="5">'1.4.'!$B$2</definedName>
    <definedName name="Toc239821929" localSheetId="6">'1.5.'!#REF!</definedName>
    <definedName name="Toc239821929" localSheetId="7">'1.6.'!$B$2</definedName>
    <definedName name="Toc239821929" localSheetId="8">'1.7.'!$B$2</definedName>
    <definedName name="Toc239821929" localSheetId="9">'1.8'!$B$2</definedName>
    <definedName name="Toc239821929" localSheetId="10">'1.9.'!$B$2</definedName>
    <definedName name="Toc239821929" localSheetId="11">'2.1.'!$B$2</definedName>
    <definedName name="Toc239821929" localSheetId="20">'2.10.'!$B$2</definedName>
    <definedName name="Toc239821929" localSheetId="12">'2.2.'!$B$2</definedName>
    <definedName name="Toc239821929" localSheetId="13">'2.3.'!$B$2</definedName>
    <definedName name="Toc239821929" localSheetId="14">'2.4.'!$B$2</definedName>
    <definedName name="Toc239821929" localSheetId="16">'2.5.'!$B$2</definedName>
    <definedName name="Toc239821929" localSheetId="15">'2.6.'!$B$2</definedName>
    <definedName name="Toc239821929" localSheetId="17">'2.7.'!$B$2</definedName>
    <definedName name="Toc239821929" localSheetId="18">'2.8.'!$B$2</definedName>
    <definedName name="Toc239821929" localSheetId="19">'2.9.'!$B$2</definedName>
    <definedName name="Toc239821929" localSheetId="21">'3.1'!$B$2</definedName>
    <definedName name="Toc239821929" localSheetId="22">'3.2.'!$B$2</definedName>
    <definedName name="Toc239821929" localSheetId="23">'3.3'!$B$2</definedName>
    <definedName name="Toc239821929" localSheetId="24">'3.4'!$B$2</definedName>
    <definedName name="Toc239821929" localSheetId="25">'3.5'!$B$2</definedName>
    <definedName name="Toc239821929" localSheetId="26">'3.6'!$B$2</definedName>
    <definedName name="Toc239821929" localSheetId="27">'3.7'!$B$2</definedName>
    <definedName name="Toc239821929" localSheetId="30">'4.1.'!$B$2</definedName>
    <definedName name="Toc239821929" localSheetId="34">#REF!</definedName>
    <definedName name="Toc239821929">#REF!</definedName>
    <definedName name="Z_2B389260_1D70_FA49_9C29_DBC4784022E6_.wvu.FilterData" localSheetId="6" hidden="1">'1.5.'!$B$4:$F$57</definedName>
    <definedName name="Z_2B389260_1D70_FA49_9C29_DBC4784022E6_.wvu.PrintTitles" localSheetId="6" hidden="1">'1.5.'!$2:$4</definedName>
    <definedName name="Z_4323DD95_BC19_481D_8ECC_7CDB79E845C5_.wvu.FilterData" localSheetId="6" hidden="1">'1.5.'!$B$4:$F$57</definedName>
    <definedName name="Z_4323DD95_BC19_481D_8ECC_7CDB79E845C5_.wvu.PrintTitles" localSheetId="6" hidden="1">'1.5.'!$2:$4</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48" i="33" l="1"/>
  <c r="F41" i="33" l="1"/>
  <c r="F40" i="33" s="1"/>
  <c r="F39" i="33"/>
  <c r="F27" i="33"/>
  <c r="F25" i="33"/>
  <c r="F24" i="33"/>
  <c r="F22" i="33"/>
  <c r="F28" i="33"/>
  <c r="F20" i="33"/>
  <c r="F16" i="33"/>
  <c r="F12" i="33"/>
  <c r="H40" i="45"/>
  <c r="F40" i="45"/>
  <c r="H39" i="45"/>
  <c r="F39" i="45"/>
  <c r="D39" i="45" s="1"/>
  <c r="H38" i="45"/>
  <c r="F38" i="45"/>
  <c r="D38" i="45" s="1"/>
  <c r="H37" i="45"/>
  <c r="F37" i="45"/>
  <c r="H36" i="45"/>
  <c r="F36" i="45"/>
  <c r="H35" i="45"/>
  <c r="F35" i="45"/>
  <c r="H34" i="45"/>
  <c r="F34" i="45"/>
  <c r="H33" i="45"/>
  <c r="F33" i="45"/>
  <c r="H32" i="45"/>
  <c r="F32" i="45"/>
  <c r="D32" i="45" s="1"/>
  <c r="H31" i="45"/>
  <c r="H30" i="45" s="1"/>
  <c r="F31" i="45"/>
  <c r="H29" i="45"/>
  <c r="F29" i="45"/>
  <c r="D29" i="45" s="1"/>
  <c r="H25" i="45"/>
  <c r="F25" i="45"/>
  <c r="H24" i="45"/>
  <c r="F24" i="45"/>
  <c r="H23" i="45"/>
  <c r="F23" i="45"/>
  <c r="H22" i="45"/>
  <c r="F22" i="45"/>
  <c r="H21" i="45"/>
  <c r="H20" i="45" s="1"/>
  <c r="F21" i="45"/>
  <c r="H19" i="45"/>
  <c r="F19" i="45"/>
  <c r="H18" i="45"/>
  <c r="D18" i="45" s="1"/>
  <c r="F18" i="45"/>
  <c r="H17" i="45"/>
  <c r="H16" i="45" s="1"/>
  <c r="F17" i="45"/>
  <c r="H15" i="45"/>
  <c r="F15" i="45"/>
  <c r="H14" i="45"/>
  <c r="F14" i="45"/>
  <c r="H13" i="45"/>
  <c r="F13" i="45"/>
  <c r="H12" i="45"/>
  <c r="F12" i="45"/>
  <c r="H11" i="45"/>
  <c r="F11" i="45"/>
  <c r="H9" i="45"/>
  <c r="F9" i="45"/>
  <c r="H8" i="45"/>
  <c r="D8" i="45" s="1"/>
  <c r="F8" i="45"/>
  <c r="H7" i="45"/>
  <c r="F7" i="45"/>
  <c r="H6" i="45"/>
  <c r="H5" i="45" s="1"/>
  <c r="F6" i="45"/>
  <c r="F5" i="45" s="1"/>
  <c r="D19" i="45"/>
  <c r="D37" i="45"/>
  <c r="F20" i="45"/>
  <c r="D34" i="45"/>
  <c r="D6" i="45"/>
  <c r="D5" i="45" s="1"/>
  <c r="F16" i="45"/>
  <c r="D40" i="45"/>
  <c r="E61" i="43"/>
  <c r="E60" i="43"/>
  <c r="E59" i="43"/>
  <c r="E58" i="43"/>
  <c r="H10" i="45"/>
  <c r="F10" i="45"/>
  <c r="D10" i="45" s="1"/>
  <c r="D36" i="45" l="1"/>
  <c r="D7" i="45"/>
  <c r="D12" i="45"/>
  <c r="D17" i="45"/>
  <c r="D16" i="45" s="1"/>
  <c r="D22" i="45"/>
  <c r="D24" i="45"/>
  <c r="D33" i="45"/>
  <c r="D11" i="45"/>
  <c r="D13" i="45"/>
  <c r="D21" i="45"/>
  <c r="D31" i="45"/>
  <c r="D35" i="45"/>
  <c r="F4" i="45"/>
  <c r="D20" i="45"/>
  <c r="D30" i="45"/>
  <c r="D15" i="45"/>
  <c r="H4" i="45"/>
  <c r="F30" i="45"/>
  <c r="D23" i="45"/>
  <c r="F19" i="33"/>
  <c r="F42" i="45" l="1"/>
  <c r="H42" i="45"/>
  <c r="D4" i="45"/>
  <c r="D42" i="45" l="1"/>
  <c r="E5" i="45" l="1"/>
  <c r="I22" i="45"/>
  <c r="G21" i="45"/>
  <c r="G8" i="45"/>
  <c r="E25" i="45"/>
  <c r="G11" i="45"/>
  <c r="I8" i="45"/>
  <c r="I17" i="45"/>
  <c r="G18" i="45"/>
  <c r="I34" i="45"/>
  <c r="I37" i="45"/>
  <c r="G40" i="45"/>
  <c r="I6" i="45"/>
  <c r="E6" i="45"/>
  <c r="E32" i="45"/>
  <c r="G17" i="45"/>
  <c r="G37" i="45"/>
  <c r="G24" i="45"/>
  <c r="E8" i="45"/>
  <c r="E17" i="45"/>
  <c r="E16" i="45"/>
  <c r="G23" i="45"/>
  <c r="G31" i="45"/>
  <c r="E29" i="45"/>
  <c r="I21" i="45"/>
  <c r="I11" i="45"/>
  <c r="I12" i="45"/>
  <c r="I19" i="45"/>
  <c r="I31" i="45"/>
  <c r="I5" i="45"/>
  <c r="E39" i="45"/>
  <c r="E42" i="45"/>
  <c r="E14" i="45"/>
  <c r="G6" i="45"/>
  <c r="G15" i="45"/>
  <c r="G25" i="45"/>
  <c r="I39" i="45"/>
  <c r="G38" i="45"/>
  <c r="G32" i="45"/>
  <c r="G29" i="45"/>
  <c r="G34" i="45"/>
  <c r="G36" i="45"/>
  <c r="I29" i="45"/>
  <c r="G20" i="45"/>
  <c r="I16" i="45"/>
  <c r="E9" i="45"/>
  <c r="I7" i="45"/>
  <c r="I33" i="45"/>
  <c r="E19" i="45"/>
  <c r="I24" i="45"/>
  <c r="I14" i="45"/>
  <c r="G13" i="45"/>
  <c r="G39" i="45"/>
  <c r="I32" i="45"/>
  <c r="I40" i="45"/>
  <c r="I13" i="45"/>
  <c r="I35" i="45"/>
  <c r="I36" i="45"/>
  <c r="E38" i="45"/>
  <c r="I30" i="45"/>
  <c r="E34" i="45"/>
  <c r="E35" i="45"/>
  <c r="G10" i="45"/>
  <c r="E21" i="45"/>
  <c r="I10" i="45"/>
  <c r="G14" i="45"/>
  <c r="E36" i="45"/>
  <c r="I18" i="45"/>
  <c r="I20" i="45"/>
  <c r="G16" i="45"/>
  <c r="G12" i="45"/>
  <c r="G35" i="45"/>
  <c r="E40" i="45"/>
  <c r="I23" i="45"/>
  <c r="E37" i="45"/>
  <c r="E33" i="45"/>
  <c r="G22" i="45"/>
  <c r="I25" i="45"/>
  <c r="E11" i="45"/>
  <c r="I9" i="45"/>
  <c r="E18" i="45"/>
  <c r="G19" i="45"/>
  <c r="I38" i="45"/>
  <c r="G9" i="45"/>
  <c r="I15" i="45"/>
  <c r="E22" i="45"/>
  <c r="G5" i="45"/>
  <c r="E7" i="45"/>
  <c r="G7" i="45"/>
  <c r="E24" i="45"/>
  <c r="E12" i="45"/>
  <c r="E13" i="45"/>
  <c r="G33" i="45"/>
  <c r="E10" i="45"/>
  <c r="E31" i="45"/>
  <c r="E15" i="45"/>
  <c r="G4" i="45"/>
  <c r="I4" i="45"/>
  <c r="E23" i="45"/>
  <c r="G30" i="45"/>
  <c r="E30" i="45"/>
  <c r="E20" i="45"/>
  <c r="I42" i="45"/>
  <c r="G42" i="45"/>
  <c r="E4" i="45"/>
</calcChain>
</file>

<file path=xl/sharedStrings.xml><?xml version="1.0" encoding="utf-8"?>
<sst xmlns="http://schemas.openxmlformats.org/spreadsheetml/2006/main" count="8716" uniqueCount="3764">
  <si>
    <t>Manejo y control de la fecha de inicio de novedades de traslado, ascensos, licencias, permisos, incapacidades, embargos, descuentos de novedades, suspensiones.</t>
  </si>
  <si>
    <t>Permitir manejar la reliquidación de vacaciones, prestaciones sociales por incrementos de salarios o días pendientes por disfrutar vacaciones e inclusión de novedades.</t>
  </si>
  <si>
    <t>Permitir la parametrización de tipos de estado de los activos fijos.</t>
  </si>
  <si>
    <t>Permitir aplicar diferentes métodos de depreciación, amortización y/o agotamiento a activos del mismo tipo.</t>
  </si>
  <si>
    <t>Permitir el manejo de diferentes tipos de moneda para valoración de los activos</t>
  </si>
  <si>
    <t>Manejar y agrupar familias o grupos de activos por tipo de funcionalidad, permitiendo relacionar una placa de referencia.</t>
  </si>
  <si>
    <t>Control de componentes del activo y seguimiento de partes o piezas cambiadas.</t>
  </si>
  <si>
    <t>Controlar mediante alertas los periodos de garantía de los activos fijos adquiridos.</t>
  </si>
  <si>
    <t>Controlar la devolución de activos al proveedor, el reingreso o reposición por perdida o daño.</t>
  </si>
  <si>
    <t>Permitir el control de la rotación interna los activos, es decir movimientos o traslados de activos fijos de forma temporal o definitiva. Este control debe ser por ubicación, responsable y centro de costo. Movimientos realizados por cambio de ubicación, por daño definitivo o por obsolescencia. Pueden ser de manera individual o masiva.</t>
  </si>
  <si>
    <t>Permitir el manejo de código de barras, incluyendo la lectura de archivos planos generados por lectoras de códigos de barras.</t>
  </si>
  <si>
    <t>Permitir generar paz y salvo de activos cuando el responsable del bien lo entrega</t>
  </si>
  <si>
    <t>Permitir definir paramétricamente si el IVA en la compra de activos es descontable o no</t>
  </si>
  <si>
    <t>Proporcionar todo tipo de informes históricos, relacionados con la parte operativa y tributaria, referentes al activo.</t>
  </si>
  <si>
    <t>Permitir el ingreso de todos los datos, movimientos,  cesiones, avalúos, gravámenes y certificados asociados a cada uno de los activos de acuerdo con su tipo.</t>
  </si>
  <si>
    <t>Permitir la parametrización del tipo de activo: tangible o intangible, depreciable o no depreciable, amortizable o no amortizable</t>
  </si>
  <si>
    <t>Permitir integrarse con otros aplicativos para la creación de comprobantes contables  en línea</t>
  </si>
  <si>
    <t>Permitir verificar la carga y base impositiva por tipo de tercero.</t>
  </si>
  <si>
    <t>Generar reportes de gravamen a los movimientos financieros</t>
  </si>
  <si>
    <t>Costos  (CS)</t>
  </si>
  <si>
    <t>Permitir el manejo de costos fijos y variables de manera independiente</t>
  </si>
  <si>
    <t xml:space="preserve">Permitir guardar, analizar y comparar información histórica y por períodos. </t>
  </si>
  <si>
    <t>Permitir la programación de pagos futuros.</t>
  </si>
  <si>
    <t>Controlar y administrar el inventario de chequeras y cheques por estado de operación.</t>
  </si>
  <si>
    <t>Permitir guardar información histórica de conciliaciones efectuadas.</t>
  </si>
  <si>
    <t>Permitir la consulta y generación de reportes de movimientos de cuentas por pagar</t>
  </si>
  <si>
    <t>ADMINISTRATIVOS Y FINANCIEROS</t>
  </si>
  <si>
    <t>Activos (AF)</t>
  </si>
  <si>
    <t>Contabilidad (CO)</t>
  </si>
  <si>
    <t>Tributario (TR)</t>
  </si>
  <si>
    <t>Presupuesto (PR)</t>
  </si>
  <si>
    <t>Tesorería – Caja / Bancos – Conciliación Bancaria  (TS)</t>
  </si>
  <si>
    <t>Facturación y Cartera (FC)</t>
  </si>
  <si>
    <t>Cuentas por Pagar (CP)</t>
  </si>
  <si>
    <t>Planeación Estratégica (PE)</t>
  </si>
  <si>
    <t>Terceros (TR)</t>
  </si>
  <si>
    <t>GESTIÓN HUMANA</t>
  </si>
  <si>
    <t>Nómina (NM)</t>
  </si>
  <si>
    <t>Evaluación de Desempeño / Competencias (ED)</t>
  </si>
  <si>
    <t>Bienestar y Desarrollo del Talento Humano (TH)</t>
  </si>
  <si>
    <t>Hojas de Vida – Selección y Reclutamiento (HV)</t>
  </si>
  <si>
    <t>CADENA DE ABASTECIMIENTO</t>
  </si>
  <si>
    <t>Compras (AD)</t>
  </si>
  <si>
    <t>Proveedores (PR)</t>
  </si>
  <si>
    <t>Inventarios (IN)</t>
  </si>
  <si>
    <t>Requerimientos No Funcionales</t>
  </si>
  <si>
    <t>Licenciamiento (LC)</t>
  </si>
  <si>
    <t>Arquitectura (AQ)</t>
  </si>
  <si>
    <t>Infraestructura (IF)</t>
  </si>
  <si>
    <t>Motor Base de Datos (BD)</t>
  </si>
  <si>
    <t>Seguridad (SG)</t>
  </si>
  <si>
    <t>Importación / Exportación de archivos (IE)</t>
  </si>
  <si>
    <t>Dimensionamiento (DI)</t>
  </si>
  <si>
    <t>Migración (MI)</t>
  </si>
  <si>
    <t>Requerimientos de Implementación (IM)</t>
  </si>
  <si>
    <t>Requerimientos de Soporte Técnico y Respaldo (ST)</t>
  </si>
  <si>
    <t>Indice de Requerimientos</t>
  </si>
  <si>
    <t>Mandatorios</t>
  </si>
  <si>
    <t>Opcionales</t>
  </si>
  <si>
    <t>Total</t>
  </si>
  <si>
    <t>%</t>
  </si>
  <si>
    <t>Total Requ.</t>
  </si>
  <si>
    <t>PROCESO</t>
  </si>
  <si>
    <t>SOLUCIÓN ERP</t>
  </si>
  <si>
    <t>1.1.</t>
  </si>
  <si>
    <t>1.1.1.</t>
  </si>
  <si>
    <t>1.1.2.</t>
  </si>
  <si>
    <t>1.1.3.</t>
  </si>
  <si>
    <t>1.1.4.</t>
  </si>
  <si>
    <t>1.1.5.</t>
  </si>
  <si>
    <t>1.1.6.</t>
  </si>
  <si>
    <t>1.1.7.</t>
  </si>
  <si>
    <t>1.1.8.</t>
  </si>
  <si>
    <t>1.1.9.</t>
  </si>
  <si>
    <t>1.1.10.</t>
  </si>
  <si>
    <t>1.2.</t>
  </si>
  <si>
    <t>1.2.1.</t>
  </si>
  <si>
    <t>1.2.2.</t>
  </si>
  <si>
    <t>1.2.3.</t>
  </si>
  <si>
    <t>2.</t>
  </si>
  <si>
    <t>3.</t>
  </si>
  <si>
    <t>4.</t>
  </si>
  <si>
    <t>5.</t>
  </si>
  <si>
    <t>1.</t>
  </si>
  <si>
    <t>Capítulo</t>
  </si>
  <si>
    <t>Reporte de pagos e ingresos por los diferentes conceptos y fechas, cuentas entidades bancarias (aplicadas, rechazados, anulados y reintegrados)</t>
  </si>
  <si>
    <t>Reporte de consulta de los pagos incluyendo los pagos masivos</t>
  </si>
  <si>
    <t>Permitir el registro de las pólizas de los activos y sus vencimientos.</t>
  </si>
  <si>
    <t>Registro de activos o pasivos contingentes en cuentas de orden y habilitación contable en el momento que se cumpla alguna condición</t>
  </si>
  <si>
    <t>INTEGRACIÓN CON OTROS SISTEMAS (IO)</t>
  </si>
  <si>
    <t>2.1.1.</t>
  </si>
  <si>
    <t>2.1.2.</t>
  </si>
  <si>
    <t>2.1.3.</t>
  </si>
  <si>
    <t>2.1.4.</t>
  </si>
  <si>
    <t>5.1.</t>
  </si>
  <si>
    <t>5.2.</t>
  </si>
  <si>
    <t>5.3.</t>
  </si>
  <si>
    <t>5.4.</t>
  </si>
  <si>
    <t>5.5.</t>
  </si>
  <si>
    <t>5.6.</t>
  </si>
  <si>
    <t>5.7.</t>
  </si>
  <si>
    <t>5.8.</t>
  </si>
  <si>
    <t>5.9.</t>
  </si>
  <si>
    <t>5.10.</t>
  </si>
  <si>
    <t>OBSERVACIONES</t>
  </si>
  <si>
    <t>Funcional</t>
  </si>
  <si>
    <t>No funcional</t>
  </si>
  <si>
    <t>Mandatorio</t>
  </si>
  <si>
    <t>Opcional</t>
  </si>
  <si>
    <t>MANDATORIO / OPCIONAL</t>
  </si>
  <si>
    <t>Permitir el seguimiento de los correos electrónicos enviados bien sea de forma nativa o a partir de la integración con herramientas de e-mail marketing.</t>
  </si>
  <si>
    <t xml:space="preserve">Integrar el recaudo de las entidades financieras que tienen convenio con la Universidad para la notificación en línea del pago de los recibos de matricula que se realice en las sucursales bancarias. </t>
  </si>
  <si>
    <t>Gestión comercial y admisiones</t>
  </si>
  <si>
    <t>SISTEMA ACADÉMICO</t>
  </si>
  <si>
    <t>Total requerimientos</t>
  </si>
  <si>
    <t>Requerimientos funcionales</t>
  </si>
  <si>
    <t>Requerimientos mandatorios</t>
  </si>
  <si>
    <t>Requerimientos opcionales</t>
  </si>
  <si>
    <t>Requerimientos no funcionales</t>
  </si>
  <si>
    <t>REQUERIMIENTO</t>
  </si>
  <si>
    <t>Gestión académica</t>
  </si>
  <si>
    <t>Permitir la inscripción de aspirantes por medio de un formulario web</t>
  </si>
  <si>
    <t xml:space="preserve">El formulario para la inscripción web de aspirantes debe ser parametrizable y brindar flexibilidad para la inclusión o retiro de variables. </t>
  </si>
  <si>
    <t xml:space="preserve">El formulario para la inscripción web de aspirantes debe permitir la gestión de información de acuerdo con lo establecido en la normatividad de orden nacional e institucional para la protección de  datos personales. </t>
  </si>
  <si>
    <t>El formulario para la inscripción web de aspirantes debe  permitir la inscripción de aspirantes a los programas de educación continuada de la Universidad</t>
  </si>
  <si>
    <t>El formulario para la inscripción web de aspirantes debe permitir al interesado seleccionar el tipo de ingreso  que desea realizar.</t>
  </si>
  <si>
    <t>Permitir el envío de notificaciones en diferentes instancias del proceso de la inscripción, admisión y matrícula, teniendo en cuenta que deben ser modificables y se ajusten de acuerdo a la necesidad del proceso.</t>
  </si>
  <si>
    <t>Garantizar  la conservación de los datos históricos de inscritos, admitidos y matriculados para el reporte de información  a las instancias de control del Ministerio Nacional de Educación  y generar todo tipo de informes históricos y en tiempo real.</t>
  </si>
  <si>
    <t>La información que se registra en el formulario de inscripción debe poderse exportar a Excel con todas las variables.</t>
  </si>
  <si>
    <t>Contar con un módulo para el agendamiento de las entrevistas  a los aspirantes.</t>
  </si>
  <si>
    <t>Permitir la generación de reportes de acuerdo a las observaciones registradas durante el proceso de admisión</t>
  </si>
  <si>
    <t>Permitir el pago anticipado del costo total del programa académico e ir descontando de los saldos a favor del estudiante el valor correspondiente a los créditos o rangos de créditos matriculados para cada periodo académico adoptando los controles necesarios para impedir la matricula de créditos académicos no cubiertos por el valor pagado inicialmente.</t>
  </si>
  <si>
    <t>Generar recibos de matricula por concepto de créditos adicionales. Estos créditos adicionales se matriculan en fechas diferentes a las matriculas normales.</t>
  </si>
  <si>
    <t xml:space="preserve">A partir de los atributos del programa académico generar notificaciones respecto a los vencimientos de registros calificados y vencimiento de la vigencia de las acreditaciones. </t>
  </si>
  <si>
    <t>Contar con mecanismos de control para evitar que ante escenarios de alta concurrencia se afecte la disponibilidad de la plataforma.</t>
  </si>
  <si>
    <t>Permitir y controlar los cambios en la matricula  del estudiante.</t>
  </si>
  <si>
    <t>Permitir en la oferta académica la conformación de grupos que no necesariamente sean publicados a todos los estudiantes de tal forma que se conserven los cupos definidos para estos grupos.</t>
  </si>
  <si>
    <t>Generación de reportes según necesidad de la Institución</t>
  </si>
  <si>
    <t>Permitir la generación de información para el SNIES y entidades acreditadoras nacionales e internacionales.</t>
  </si>
  <si>
    <t>Para los estudiantes que cursan doble programa académico, la historia académica debe consolidar ambos programas.</t>
  </si>
  <si>
    <t>Permitir la administración de los planes de estudio de forma flexible, de tal manera que soporte cambios en el plan y facilite la adaptación de los estudiantes a las nuevas condiciones del plan generando el menor impacto posible.</t>
  </si>
  <si>
    <t>Controlar el cruce de horarios para los docentes</t>
  </si>
  <si>
    <t>Permitir varios tipos y escalas de calificación, numéricas alfanuméricas o cualitativas que son aplicables a las diferentes unidades de estudio.</t>
  </si>
  <si>
    <t>Permitir gestionar excepciones a las normativas académicas, es decir, cambios manuales de estado de normativa, con su correspondiente justificación.</t>
  </si>
  <si>
    <t xml:space="preserve">Contar con un módulo web para el registro, seguimiento y control del plan de trabajo docente </t>
  </si>
  <si>
    <t>Migrar la información de los sistemas académicos legados hacia el nuevo sistema de tal forma que se unifique la información académica</t>
  </si>
  <si>
    <t>Permitir la generación de recibo de pago de matricula en formato PDF con los datos básicos del estudiante, valor ordinario y extraordinario, extemporáneo fecha de pago ordinario, fecha de pago extraordinario, fecha de pago extemporánea código de barras estándar EAN-30, unidades de estudio matriculadas con los créditos académicos correspondientes a cada unidad de estudio, observaciones, entre otros atributos.</t>
  </si>
  <si>
    <t>Permitir que con la formalización del contrato laboral del docente de planta o catedrático se creen los accesos (usuario y contraseña)  a los servicios tecnológicos, así como la asignación y habilitación de la cuenta de correo electrónico institucional.</t>
  </si>
  <si>
    <t>Permitir la gestión académica de estudiantes que cursan doble programa académico simultáneamente</t>
  </si>
  <si>
    <t>Contar con mecanismos para que el estudiante mantenga actualizada la información básica de contacto: Dirección, Números de contacto, correos electrónicos, entre otros.</t>
  </si>
  <si>
    <t>Permitir la aplicación de la normatividad vigente respecto a descuentos, becas, bloqueo de expedientes (Multas, utensilios deportivos no entregados), entre otros; en todos los periodos académicos de matrícula, a través de procesos de validación automáticos.</t>
  </si>
  <si>
    <t>Permitir el envío de notificaciones vía correo electrónico, mensajes de texto a celular o WhatsApp.</t>
  </si>
  <si>
    <t>Permitir la parametrización de normativas académicas de diferente naturaleza, para ubicar  a cada estudiante dentro de uno de varios posibles estados, con un conjunto de consecuencias académicas y administrativas parametrizadas para cada estado</t>
  </si>
  <si>
    <t>Permitir la integración con aplicaciones para dispositivos móviles de tal forma que se pueda presentar opciones de autoservicio y transaccionalidad accesibles desde teléfonos inteligentes.</t>
  </si>
  <si>
    <t>La información registrada en el módulo de entrevistas debe poderse exportar a formato de Excel o formato de PDF bajo modelo de reporte.</t>
  </si>
  <si>
    <t>Permitir la generación de recibo de pago de matricula en formato PDF con los datos básicos del admitido, valor, fecha de pago, código de barras estándar EAN-30, conceptos, observaciones, entre otros atributos, tan pronto se resuelva la admisión del estudiante.</t>
  </si>
  <si>
    <t>Permitir la generación de certificados de admisión vía web bajo un modelos de autoservicio gestionado por el usuario.</t>
  </si>
  <si>
    <t>Permitir al admitido que requiera una certificación de admisión que  este  fuera del formato estándar realizar la solicitud vía web con la especificación de la certificación que requiere</t>
  </si>
  <si>
    <t xml:space="preserve">Permitir la generación de certificados de admisión bajo un esquema de atención personalizada, es decir, que la persona se acerque a la Universidad para que se le expida la certificación según los términos requeridos por el admitido siempre y cuando éstos se consideren viables y pertinentes por la Universidad </t>
  </si>
  <si>
    <t xml:space="preserve">Gestionar el proceso de inscripción y admisión  bajo un esquema de flujo de trabajo con diferentes estados de Admisión que facilite los procesos administrativos y la gestión de los casos </t>
  </si>
  <si>
    <t>El formulario para la inscripción web de aspirantes debe considerar aspectos de usabilidad para minimizar el tiempo de diligenciamiento, facilitar el entendimiento al usuario respecto a lo que esta diligenciando y  garantizar el completo diligenciamiento del mismo</t>
  </si>
  <si>
    <t>El formulario para la inscripción web de aspirantes debe permitir al interesado que se diligencie en diferentes momentos guardando la información que se haya diligenciado y recuperándola al momento que el usuario desee continuar.</t>
  </si>
  <si>
    <t xml:space="preserve">Integrar el recaudo de las entidades financieras que tienen convenio con la Universidad para la notificación en línea del pago de los recibos de inscripción que se realice en las sucursales bancarias. </t>
  </si>
  <si>
    <t>Permitir la búsqueda de información por diferentes criterios de búsqueda</t>
  </si>
  <si>
    <t>Controlar que los espacios físicos ya asignados no puedan ser reasignados salvo por usuarios autorizados.</t>
  </si>
  <si>
    <t>Permitir la actualización de datos de egresados por medio de un formulario web</t>
  </si>
  <si>
    <t>Permitir el envío de notificaciones a la oficina de egresados cuando se inscriba un egresado para cursar otro programa académico.</t>
  </si>
  <si>
    <t>Permitir vinculación de descuentos a egresados que ingresan a cursar otro programa académico</t>
  </si>
  <si>
    <t>Contar con un mecanismo de control que valide si el egresado ha actualizado datos de contacto antes de conceder el descuento</t>
  </si>
  <si>
    <t xml:space="preserve">Contar con un módulo de encuestas con diversos tipos de preguntas que se puedan aplicar en diversos momentos a los egresados y especialmente durante el proceso de solicitud  de grado  del estudiante. </t>
  </si>
  <si>
    <t>Contar con un módulo de encuestas con diversos tipos de preguntas que se puedan aplicar en diversos momentos a los estudiantes de cursos o diplomados</t>
  </si>
  <si>
    <t>Contar con un formulario para el registro de oportunidades de práctica por parte de las empresas</t>
  </si>
  <si>
    <t>Permitir la postulación de estudiantes a las oportunidades de práctica dispuestas por las empresas.</t>
  </si>
  <si>
    <t>Permitir el registro de seguimiento vía web  por parte de los tutores de práctica al desempeño del practicante.</t>
  </si>
  <si>
    <t>Permitir la retroalimentación vía web por parte de las empresas respecto al desempeño del practicante en la ejecución de la práctica profesional.</t>
  </si>
  <si>
    <t xml:space="preserve">Permitir la liquidación de comisiones de los aliados regionales con base en las inscripciones efectivas que se canalicen por medio de éstos. </t>
  </si>
  <si>
    <t>Permitir la definición, control y priorización del portafolio de proyectos de la Universidad</t>
  </si>
  <si>
    <t>Permitir el seguimiento de proyectos en los aspectos  financieros,  administrativos  y de ejecución de actividades.</t>
  </si>
  <si>
    <t>Permitir el seguimiento y control de los requerimientos, entregables y alcance del proyecto.</t>
  </si>
  <si>
    <t>Permitir la definición de controles de cambio del proyecto.</t>
  </si>
  <si>
    <t>Permitir el seguimiento y control del recurso humano asignado al proyecto.</t>
  </si>
  <si>
    <t>Generar alertas y notificaciones ante desviaciones en la ejecución  del proyecto.</t>
  </si>
  <si>
    <t>Generar reportes y permitir consultas sobre los datos  sobre los diversos aspectos de los proyectos.</t>
  </si>
  <si>
    <t>Intercambiar información con herramientas como Microsoft Project y  Excel</t>
  </si>
  <si>
    <t>SISTEMA CONTABLE Y FINANCIERO</t>
  </si>
  <si>
    <t>Generar reportes gráficos del comportamiento de los diferentes rubros que conforman los estados financieros (activo, pasivo, patrimonio, ingresos, gastos)</t>
  </si>
  <si>
    <t>Permitir realizar los registros contables de las transacciones que requieran afectaciones simultaneas en varias empresas</t>
  </si>
  <si>
    <t>Generación de libros oficiales (Diario y Mayor)</t>
  </si>
  <si>
    <t>Manejo totalmente independiente de parametrización y administración de información de activos por empresa.</t>
  </si>
  <si>
    <t>Activos fijos</t>
  </si>
  <si>
    <t>Tesorería</t>
  </si>
  <si>
    <t>Cuentas por pagar</t>
  </si>
  <si>
    <t>Inventarios</t>
  </si>
  <si>
    <t>SISTEMA RECURSOS HUMANOS</t>
  </si>
  <si>
    <t>Integraciones</t>
  </si>
  <si>
    <t>Seguridad</t>
  </si>
  <si>
    <t>Migración de información</t>
  </si>
  <si>
    <t>TOTAL DE REQUERIMENTOS</t>
  </si>
  <si>
    <t>CAP.</t>
  </si>
  <si>
    <t>Reportes detallados por centros de costos</t>
  </si>
  <si>
    <t>Para la interface de nómina y contabilidad se debe validar entre cuentas y centros de costos (costo vs costo y gasto vs gasto)</t>
  </si>
  <si>
    <t>Mantener históricos de los activos que estuvieron vinculados y se trasfirieron a terceros</t>
  </si>
  <si>
    <t>Permitir el control de tareas por activo en forma integrada con Contabilidad en aspectos tales como:
- Constitución y renovación de pólizas de seguros
- Inspección de activos 
- Pago de impuestos
- Avalúos
- Matrículas
- Escrituras</t>
  </si>
  <si>
    <t>Manejo de procesos de distribución de la depreciación para aplicar a los respectivos elementos de costos en forma integrada con Contabilidad</t>
  </si>
  <si>
    <t>Permitir y controlar adición de partes de activos, las cuales finalizan su vida útil al mismo tiempo que el activo completo.</t>
  </si>
  <si>
    <t>Permitir parametrización de la vida útil de los equipos de acuerdo al nivel de grupo de cuentas.</t>
  </si>
  <si>
    <t>Permitir controlar por activo las características de la situación legal del activo.</t>
  </si>
  <si>
    <t>Permitir la administración de activos en leasing</t>
  </si>
  <si>
    <t>Permitir administrar: cargar, modificar, consultar, desactivar,  la información de activos fijos tal como: Clase de activo fijo, Estado, Activo, Inactivo, No. del Activo Fijo, Nombre, Descripción, Identificación, Descripción, Fecha de adquisición, Método de depreciación, Custodio del activo, Localización, entre otros.</t>
  </si>
  <si>
    <t>Permitir el registro de novedades tales como:
- Traslados entre funcionarios o centros de costos 
- Bajas por agotamiento
- Pérdida
- Destrucción o venta de activos
- Comodato
- Salida por reparación o mantenimiento
- Garantías totales o parciales sobre el activo</t>
  </si>
  <si>
    <t>ERP_CONT_001</t>
  </si>
  <si>
    <t>ERP_CONT_002</t>
  </si>
  <si>
    <t>ERP_CONT_003</t>
  </si>
  <si>
    <t>ERP_CONT_004</t>
  </si>
  <si>
    <t>ERP_CONT_005</t>
  </si>
  <si>
    <t>ERP_CONT_006</t>
  </si>
  <si>
    <t>ERP_CONT_007</t>
  </si>
  <si>
    <t>ERP_CONT_008</t>
  </si>
  <si>
    <t>ERP_CONT_009</t>
  </si>
  <si>
    <t>ERP_CONT_010</t>
  </si>
  <si>
    <t>ERP_CONT_011</t>
  </si>
  <si>
    <t>ERP_CONT_012</t>
  </si>
  <si>
    <t>ERP_CONT_013</t>
  </si>
  <si>
    <t>ERP_CONT_014</t>
  </si>
  <si>
    <t>ERP_CONT_015</t>
  </si>
  <si>
    <t>ERP_CONT_016</t>
  </si>
  <si>
    <t>ERP_CONT_017</t>
  </si>
  <si>
    <t>ERP_CONT_018</t>
  </si>
  <si>
    <t>ERP_CONT_019</t>
  </si>
  <si>
    <t>ERP_CONT_020</t>
  </si>
  <si>
    <t>ERP_CONT_021</t>
  </si>
  <si>
    <t>ERP_CONT_022</t>
  </si>
  <si>
    <t>ERP_CONT_023</t>
  </si>
  <si>
    <t>ERP_CONT_024</t>
  </si>
  <si>
    <t>ERP_CONT_025</t>
  </si>
  <si>
    <t>ERP_CONT_026</t>
  </si>
  <si>
    <t>ERP_CONT_027</t>
  </si>
  <si>
    <t>ERP_CONT_028</t>
  </si>
  <si>
    <t>ERP_CONT_029</t>
  </si>
  <si>
    <t>ERP_CONT_030</t>
  </si>
  <si>
    <t>ERP_CONT_031</t>
  </si>
  <si>
    <t>ERP_CONT_032</t>
  </si>
  <si>
    <t>ERP_CONT_033</t>
  </si>
  <si>
    <t>ERP_CONT_034</t>
  </si>
  <si>
    <t>ERP_CONT_035</t>
  </si>
  <si>
    <t>ERP_CONT_036</t>
  </si>
  <si>
    <t>ERP_CONT_037</t>
  </si>
  <si>
    <t>ERP_CONT_038</t>
  </si>
  <si>
    <t>ERP_CONT_039</t>
  </si>
  <si>
    <t>ERP_CONT_040</t>
  </si>
  <si>
    <t>ERP_CONT_041</t>
  </si>
  <si>
    <t>ERP_CONT_042</t>
  </si>
  <si>
    <t>ERP_CONT_043</t>
  </si>
  <si>
    <t>ERP_CONT_044</t>
  </si>
  <si>
    <t>ERP_CONT_045</t>
  </si>
  <si>
    <t>ERP_CONT_046</t>
  </si>
  <si>
    <t>ERP_CONT_047</t>
  </si>
  <si>
    <t>ERP_CONT_048</t>
  </si>
  <si>
    <t>ERP_CONT_049</t>
  </si>
  <si>
    <t>ERP_CONT_050</t>
  </si>
  <si>
    <t>ERP_CONT_051</t>
  </si>
  <si>
    <t>ERP_CONT_052</t>
  </si>
  <si>
    <t>ERP_CONT_053</t>
  </si>
  <si>
    <t>ERP_CONT_054</t>
  </si>
  <si>
    <t>ERP_CONT_055</t>
  </si>
  <si>
    <t>ERP_CONT_056</t>
  </si>
  <si>
    <t>ERP_CONT_057</t>
  </si>
  <si>
    <t>Permitir descargar activos completamente depreciados.</t>
  </si>
  <si>
    <t xml:space="preserve">Permitir el cargue masivo de activos de manera automática. </t>
  </si>
  <si>
    <t>Permitir el registro y control del mantenimiento de activos fijos, ya sea preventivo,  correctivo o de mejora. En este último caso generar la afectación contable por una adición del costo ajustable del activo.</t>
  </si>
  <si>
    <t>Permitir búsquedas de activos por filtros según atributos de los activos.</t>
  </si>
  <si>
    <t>Todo proceso de ingreso, actualización de avalúo, desenglobe, englobe, baja, entre otras; sobre los activos  debe generar efecto contable automático en la empresa a la que pertenezca</t>
  </si>
  <si>
    <t>Generar informes anexos como apoyo para elaboración de la declaración de impuestos y patrimonio</t>
  </si>
  <si>
    <t>Calcular de las tasas de costo unitario para costos fijos y variables.</t>
  </si>
  <si>
    <t>Manejar los datos presupuestados y datos reales de ingresos y gastos por cada centro de costo integrado con el módulo de presupuesto.</t>
  </si>
  <si>
    <t>Permitir la parametrización del esquema de costeo de acuerdo con las directrices institucionales.</t>
  </si>
  <si>
    <t>Permitir realizar de manera automática el cargue de la información presupuestal, de acuerdo con la estructura establecida</t>
  </si>
  <si>
    <t>Permitir control de lo presupuestado versus lo ejecutado por centro de costos, facultad, plan de estudio, entre otros.</t>
  </si>
  <si>
    <t>Controlar y manejar flujo de caja presupuestal.</t>
  </si>
  <si>
    <t>Controlar para que no se permita la modificación del presupuesto salvo a aquellos usuarios autorizados en cuyo caso deberá generar registro de auditoría.</t>
  </si>
  <si>
    <t>Permitir generar consulta o reporte detallado de la ejecución del gasto por diferentes criterios y periodos .</t>
  </si>
  <si>
    <t xml:space="preserve">Permitir la elaboración del  presupuesto por unidad de negocio, por área  funcional, Por programa, por diferentes empresas. </t>
  </si>
  <si>
    <t>Permitir importar y exportar la información, para la elaboración de la planeación financiera a mediano y corto plazo.</t>
  </si>
  <si>
    <t>Permitir la generación  de reportes comparativos, mensuales, trimestrales, semestrales y anuales, teniendo como referencia el presupuesto del año inmediatamente anterior, tanto de la ejecutado como de lo proyectado, en valores absolutos y porcentuales, así como la clasificación de cuentas que por razones tributarias o de la Universidad corresponden a una misma partida pero que para los reportes será necesario agruparlas</t>
  </si>
  <si>
    <t>Permitir la generación del informe de ejecución presupuestal por clasificación tanto de ingresos como egresos, bajo la estructura previamente definida para el flujo de caja.</t>
  </si>
  <si>
    <t xml:space="preserve">Permitir la adición y apropiación presupuestal aumentando el valor de la apropiación vigente de gastos para una o más cuentas contables existentes. </t>
  </si>
  <si>
    <t>Permitir la reducción de la apropiación presupuestal, disminuyendo el valor de la apropiación disponible de gastos para uno o más cuentas contables.</t>
  </si>
  <si>
    <t xml:space="preserve">Generar notificaciones cuando la ejecución de un rubro presupuestal sobrepase un porcentaje del presupuesto aprobado para éste. </t>
  </si>
  <si>
    <t>Poder gestionar el presupuesto con estados como: disponible, comprometido, aprobado y ejecutado.</t>
  </si>
  <si>
    <t>ERP_PPTO_001</t>
  </si>
  <si>
    <t>ERP_PPTO_002</t>
  </si>
  <si>
    <t>ERP_PPTO_003</t>
  </si>
  <si>
    <t>ERP_PPTO_004</t>
  </si>
  <si>
    <t>ERP_PPTO_005</t>
  </si>
  <si>
    <t>ERP_PPTO_006</t>
  </si>
  <si>
    <t>ERP_PPTO_007</t>
  </si>
  <si>
    <t>ERP_PPTO_008</t>
  </si>
  <si>
    <t>ERP_PPTO_009</t>
  </si>
  <si>
    <t>ERP_PPTO_010</t>
  </si>
  <si>
    <t>ERP_PPTO_011</t>
  </si>
  <si>
    <t>ERP_PPTO_012</t>
  </si>
  <si>
    <t>ERP_PPTO_013</t>
  </si>
  <si>
    <t>ERP_PPTO_014</t>
  </si>
  <si>
    <t>ERP_PPTO_015</t>
  </si>
  <si>
    <t>ERP_PPTO_016</t>
  </si>
  <si>
    <t>ERP_PPTO_017</t>
  </si>
  <si>
    <t>ERP_PPTO_018</t>
  </si>
  <si>
    <t>ERP_PPTO_019</t>
  </si>
  <si>
    <t>ERP_PPTO_020</t>
  </si>
  <si>
    <t>ERP_PPTO_021</t>
  </si>
  <si>
    <t>ERP_PPTO_022</t>
  </si>
  <si>
    <t>ERP_PPTO_023</t>
  </si>
  <si>
    <t>ERP_PPTO_024</t>
  </si>
  <si>
    <t>ERP_PPTO_025</t>
  </si>
  <si>
    <t>ERP_PPTO_026</t>
  </si>
  <si>
    <t>ERP_PPTO_027</t>
  </si>
  <si>
    <t>ERP_PPTO_028</t>
  </si>
  <si>
    <t>ERP_PPTO_029</t>
  </si>
  <si>
    <t>ERP_PPTO_030</t>
  </si>
  <si>
    <t>ERP_PPTO_031</t>
  </si>
  <si>
    <t>ERP_PPTO_032</t>
  </si>
  <si>
    <t>ERP_PPTO_033</t>
  </si>
  <si>
    <t>Permitir la realización de pagos con beneficiarios diferentes al pagador original, previa parametrización y controles del mismo.</t>
  </si>
  <si>
    <t>Generar el listado de cuentas por cobrar y pagar (flujo de caja entradas y salidas de efectivo) que permita conocer todos los detalles asociados a cada registro</t>
  </si>
  <si>
    <t>Generar informes comparativos del flujo de caja real versus el proyectado</t>
  </si>
  <si>
    <t>ERP_TES_001</t>
  </si>
  <si>
    <t>ERP_TES_002</t>
  </si>
  <si>
    <t>ERP_TES_003</t>
  </si>
  <si>
    <t>ERP_TES_004</t>
  </si>
  <si>
    <t>ERP_TES_005</t>
  </si>
  <si>
    <t>ERP_TES_006</t>
  </si>
  <si>
    <t>ERP_TES_007</t>
  </si>
  <si>
    <t>ERP_TES_008</t>
  </si>
  <si>
    <t>ERP_TES_009</t>
  </si>
  <si>
    <t>ERP_TES_010</t>
  </si>
  <si>
    <t>ERP_TES_011</t>
  </si>
  <si>
    <t>ERP_TES_012</t>
  </si>
  <si>
    <t>ERP_TES_013</t>
  </si>
  <si>
    <t>ERP_TES_015</t>
  </si>
  <si>
    <t>ERP_TES_016</t>
  </si>
  <si>
    <t>ERP_TES_017</t>
  </si>
  <si>
    <t>ERP_TES_018</t>
  </si>
  <si>
    <t>ERP_TES_019</t>
  </si>
  <si>
    <t>ERP_TES_020</t>
  </si>
  <si>
    <t>ERP_TES_021</t>
  </si>
  <si>
    <t>ERP_TES_022</t>
  </si>
  <si>
    <t>ERP_TES_023</t>
  </si>
  <si>
    <t>ERP_TES_025</t>
  </si>
  <si>
    <t>ERP_TES_026</t>
  </si>
  <si>
    <t>ERP_TES_028</t>
  </si>
  <si>
    <t>ERP_TES_029</t>
  </si>
  <si>
    <t>ERP_TES_032</t>
  </si>
  <si>
    <t>ERP_TES_033</t>
  </si>
  <si>
    <t>ERP_TES_034</t>
  </si>
  <si>
    <t>ERP_TES_035</t>
  </si>
  <si>
    <t>ERP_TES_036</t>
  </si>
  <si>
    <t>ERP_TES_037</t>
  </si>
  <si>
    <t>ERP_TES_038</t>
  </si>
  <si>
    <t>ERP_TES_039</t>
  </si>
  <si>
    <t>ERP_TES_040</t>
  </si>
  <si>
    <t>ERP_TES_041</t>
  </si>
  <si>
    <t>ERP_TES_042</t>
  </si>
  <si>
    <t>ERP_TES_043</t>
  </si>
  <si>
    <t>ERP_TES_044</t>
  </si>
  <si>
    <t>ERP_TES_045</t>
  </si>
  <si>
    <t>ERP_TES_046</t>
  </si>
  <si>
    <t>ERP_TES_047</t>
  </si>
  <si>
    <t>ERP_TES_048</t>
  </si>
  <si>
    <t>ERP_TES_049</t>
  </si>
  <si>
    <t>ERP_TES_050</t>
  </si>
  <si>
    <t>ERP_TES_051</t>
  </si>
  <si>
    <t>ERP_TES_052</t>
  </si>
  <si>
    <t>ERP_TES_053</t>
  </si>
  <si>
    <t>ERP_TES_054</t>
  </si>
  <si>
    <t>Permitir la generación de recibo de pago para cursos de extensión en formato PDF con los datos básicos del estudiante, valor ordinario y extraordinario, fecha de pago ordinario, fecha de pago extraordinario,  código de barras estándar EAN-30, curso de extensión, observaciones, entre otros atributos.</t>
  </si>
  <si>
    <t>Permitir la gestión de la cartera de los beneficiarios de Icetex y financiación con entidades financieras.</t>
  </si>
  <si>
    <t>Permitir la consulta web del estado de cuenta de los estudiantes</t>
  </si>
  <si>
    <t>Realizar proyección de cartera de acuerdo a criterios establecidos</t>
  </si>
  <si>
    <t>Controlar la cartera remitida a cobro jurídico, generando informes de seguimiento que faciliten la administración contable y el cálculo de provisiones</t>
  </si>
  <si>
    <t>Permitir la definición de la forma de pago al proveedor</t>
  </si>
  <si>
    <t>Generar informes de cuentas por pagar por concepto, por tercero y por periodo</t>
  </si>
  <si>
    <t>Generar informes de saldos de cuentas por pagar en línea y a una fecha de cierre especifica</t>
  </si>
  <si>
    <t>Generar reportes de pagos programados y ejecutados mensualmente</t>
  </si>
  <si>
    <t>ERP_CXP_001</t>
  </si>
  <si>
    <t>ERP_CXP_002</t>
  </si>
  <si>
    <t>ERP_CXP_003</t>
  </si>
  <si>
    <t>ERP_CXP_005</t>
  </si>
  <si>
    <t>ERP_CXP_006</t>
  </si>
  <si>
    <t>ERP_CXP_007</t>
  </si>
  <si>
    <t>ERP_CXP_008</t>
  </si>
  <si>
    <t>ERP_CXP_009</t>
  </si>
  <si>
    <t>ERP_CXP_010</t>
  </si>
  <si>
    <t>ERP_CXP_011</t>
  </si>
  <si>
    <t>ERP_CXP_012</t>
  </si>
  <si>
    <t>ERP_CXP_014</t>
  </si>
  <si>
    <t>ERP_CXP_016</t>
  </si>
  <si>
    <t>ERP_CXP_020</t>
  </si>
  <si>
    <t>ERP_CXP_021</t>
  </si>
  <si>
    <t>ERP_CXP_022</t>
  </si>
  <si>
    <t xml:space="preserve">Permitir ingresos y salidas al inventario de la Universidad con los respectivos costos </t>
  </si>
  <si>
    <t>Contar con funcionalidades que permitan el cálculo de la valorización del inventario</t>
  </si>
  <si>
    <t>Generar informes de inventarios y movimientos de inventario</t>
  </si>
  <si>
    <t>Envío de notificaciones para el control de stocks en cantidad y vencimientos para perecederos.</t>
  </si>
  <si>
    <t>Permitir el ingreso al inventario de entregas parciales respecto al pedido.</t>
  </si>
  <si>
    <t>Contar con funcionalidades que faciliten la realización de inventario físico</t>
  </si>
  <si>
    <t>Permitir diferentes tipos de costeo del inventario</t>
  </si>
  <si>
    <t>ERP_INV_001</t>
  </si>
  <si>
    <t>ERP_INV_002</t>
  </si>
  <si>
    <t>ERP_INV_003</t>
  </si>
  <si>
    <t>ERP_INV_004</t>
  </si>
  <si>
    <t>ERP_INV_005</t>
  </si>
  <si>
    <t>ERP_INV_006</t>
  </si>
  <si>
    <t>ERP_INV_007</t>
  </si>
  <si>
    <t>ERP_INV_008</t>
  </si>
  <si>
    <t>ERP_INV_009</t>
  </si>
  <si>
    <t>ERP_INV_010</t>
  </si>
  <si>
    <t>ERP_INV_011</t>
  </si>
  <si>
    <t>ERP_INV_012</t>
  </si>
  <si>
    <t>ERP_INV_013</t>
  </si>
  <si>
    <t>Permitir el seguimiento y aprobación de las postulaciones a prácticas profesionales.</t>
  </si>
  <si>
    <t>Permitir la documentación para la gestión de los riesgos del proyecto</t>
  </si>
  <si>
    <t>Permitir la gestión para las compras y contratación de bienes o servicios requeridos para la ejecución de los proyectos.</t>
  </si>
  <si>
    <t>Permitir el registro de información de períodos futuros pero la contabilización se debe realizar una vez se cambie o se cierre el período anterior</t>
  </si>
  <si>
    <t xml:space="preserve">Permitir entre otros, el manejo de los siguientes procesos, para los activos en forma integrada con el módulo de Contabilidad de forma paramétrica y por empresa :
- Depreciación
- Amortización
- Compras
- Adiciones
- Valorización o pérdida de valor
- Baja
- Ingreso
- Cualquier operación que afecte el valor contable del activo. </t>
  </si>
  <si>
    <t>Permitir el manejo de entradas  y salidas de activos  y su respectiva afectación contable y en costos, manteniendo rastro de la gestión realizada para consultas futuras.</t>
  </si>
  <si>
    <t xml:space="preserve">Permitir la administración de activos curso </t>
  </si>
  <si>
    <t>Disponer de un módulo de  reportes que permita al usuario la generación de informes según parámetros de información requerida y en diversos formato de salida como: impresión en papel, generación de archivos planos o Excel.</t>
  </si>
  <si>
    <t>Generar formatos de comprobantes de egreso, cheques, traslados según parámetros pre-establecidos.</t>
  </si>
  <si>
    <t xml:space="preserve">Generar archivos planos de dispersión de pagos para cargues en portales transaccionales de las entidades financieras o integración con estas. </t>
  </si>
  <si>
    <t>Permitir operaciones de reversión o anulación, con sus respectivas contabilizaciones o afectaciones a módulos origen.</t>
  </si>
  <si>
    <t xml:space="preserve">Permitir la proyección y presupuestación de flujos de caja a partir de la información histórica </t>
  </si>
  <si>
    <t>Manejo totalmente independiente de parametrización y administración de la tesorería por empresa.</t>
  </si>
  <si>
    <t xml:space="preserve">Contar con componentes para la gestión de diferidos y amortización  de tal forma que se vean reflejadas los registros contables de diferidos y amortización a que haya lugar con la generación de los recibos de  matricula de cada estudiante.   </t>
  </si>
  <si>
    <t>Permitir el cambio de tipo y número de documento a los estudiantes que ingresan a la Universidad  siendo menores de edad y cumplen su mayoría de edad durante su proceso académico. En este caso toda se deberán trasladar de manera automática los saldos de cartera del número de documento anterior al nuevo número.</t>
  </si>
  <si>
    <t>Permitir el registro de la gestión de cobro realizada</t>
  </si>
  <si>
    <t>Permitir el registro contable de operaciones de inventario por centro de costos:
-Depreciaciones
-Ingresos
-Retiros
-Traslados
-Bajas
-Avalúos</t>
  </si>
  <si>
    <t>Permitir la realización de inventarios de almacén y activos empleando tecnología RFID.</t>
  </si>
  <si>
    <t>Permitir el ingreso de todas las novedades variables que no son especificadas en la nómina.</t>
  </si>
  <si>
    <t>Integrar con el módulo de presupuesto para la actualización y control del presupuesto de personal por centro de costo.</t>
  </si>
  <si>
    <t>Integrar con los módulos de tesorería, cuentas por pagar y contabilidad; para la causación contable y giros o transferencias correspondientes a los pagos de salud, pensión, aseguradora riesgos laborales, caja de compensación familiar, ICBF, SENA.</t>
  </si>
  <si>
    <t>Permitir la generacion de las estructuras de datos definidas por la legislación colombiana para el cargue de información de seguridad social y parafiscales en la plataforma de aportes en línea.</t>
  </si>
  <si>
    <t>Permitir la generación de informes para entidades externas como fondos, UGPP, Dane, SENA, Registraduría Nacional.</t>
  </si>
  <si>
    <t>Permitir la programación o parametrización para envío de  notificaciones respecto a vencimiento de contratos por periodos de prueba, vencimiento de presuntivos, terminación de prácticas,  conforme a fechas de vinculación.</t>
  </si>
  <si>
    <t>Administración de datos básicos, fecha de retiro, motivo de retiro, tipo de contrato, centro de costos, dependencias, áreas, grupos de trabajo, nivel y categorías de cargos, salario, ausentismos (licencias, incapacidades, permisos, vacaciones, suspensiones).</t>
  </si>
  <si>
    <t>Permitir la integración con contabilidad para la causación contable de los pagos de nómina a colaboradores  y docentes detallado por tercero</t>
  </si>
  <si>
    <t>Permitir consulta  por cualquier campo.</t>
  </si>
  <si>
    <t>Permitir el registro y consulta de la historia laboral de colaboradores y docentes</t>
  </si>
  <si>
    <t>Contar con componentes de integración para que desde otros aplicativos se pueda consultar o actualizar la hoja de vida de colaboradores y docentes.</t>
  </si>
  <si>
    <t>Generar contratos y otrosis a docentes de cátedra a partir de la carga académica asignada</t>
  </si>
  <si>
    <t>Permitir el reingreso de docentes. Ante cada reingreso actualizar la historía laboral del docente.</t>
  </si>
  <si>
    <t>Calcular de acuerdo a normatividad: retenciones y aportes a sistema de seguridad social</t>
  </si>
  <si>
    <t>Registro y control de tiempos compensatorios por días de vacaciones no disfrutados o jornadas extralaborales</t>
  </si>
  <si>
    <t xml:space="preserve">Permitir el manejo de esquemas de compensaciones flexibles o variables </t>
  </si>
  <si>
    <t>Permitir procesos masivos de contratación docente en cada inicio de semestre, generación másiva de contratos, generación masiva de novedades de nómina.</t>
  </si>
  <si>
    <t xml:space="preserve">Permitir procesos masivos de liquidaciones de docentes al final de cada semestre. </t>
  </si>
  <si>
    <t>HCH_NOM_015</t>
  </si>
  <si>
    <t>HCH_NOM_024</t>
  </si>
  <si>
    <t>HCH_NOM_025</t>
  </si>
  <si>
    <t>HCH_NOM_026</t>
  </si>
  <si>
    <t>HCH_NOM_027</t>
  </si>
  <si>
    <t>HCH_NOM_030</t>
  </si>
  <si>
    <t>HCH_NOM_042</t>
  </si>
  <si>
    <t>HCH_NOM_043</t>
  </si>
  <si>
    <t>HCH_NOM_044</t>
  </si>
  <si>
    <t>Contar con componentes que permitan la extracción de información y reporte para SNIES y entidades acreditadoras.</t>
  </si>
  <si>
    <t>Integrar la evaluación de desempeño con la historia laboral del colaborador para guardar el resultado de las evaluaciones y planes de mejoramiento.</t>
  </si>
  <si>
    <t xml:space="preserve">Contar con un módulo que permita la planeación y registro de actividades de bienestar </t>
  </si>
  <si>
    <t>Contar con funcionalidades web que permitan la generación automática de:
- Certificados laborales con cargo, salario y antigüedad.
- Certificados de ingesos y retenciones
- Certificados de Horas académicas dictadas (Para docentes)
- Historial de contratos, otrosis y promedios salariales
- Certificado de afiliacion a la seguridad social
- Certificados de capacitaciones tomadas en la Universidad 
- Desprendibles de nómina</t>
  </si>
  <si>
    <t xml:space="preserve">Permitir registro de incapacidades con informes de morbilidad </t>
  </si>
  <si>
    <t>Permitir la publicacion de vacantes y convocatorias, creación y parametrización de pruebas de ingreso, programación de entrevistas, registro de entrevistas, generación automática de resultados, notificaciones a aspirantes y evaluadores, entre otras.</t>
  </si>
  <si>
    <t>Permitir la definición y parametrización del proceso de selección y contratación de colaboradores con base en un modelo de flujo de trabajo con actividades, responsables por actividad, control de tiempos y gestión de documentos.</t>
  </si>
  <si>
    <t>Integrar con el portal institucional para publicacion de convocatorias laborales.</t>
  </si>
  <si>
    <t>Integrar con el portal institucional para permitir aplicar a las convocatorias laborales desde allí.</t>
  </si>
  <si>
    <t>Permitir identificar los perfiles buscados en la convocatorias dentro de los perfiles de colaboradores y docentes vinculados laboralmente al momento de la convocatoria.</t>
  </si>
  <si>
    <t xml:space="preserve">Permitir la verificación del estado de avance de las convocatorias a los solicitantes y evaluadores </t>
  </si>
  <si>
    <t>Permitir a los evaluadores hacer los comentarios sobre las hojas de vida seleccionadas.</t>
  </si>
  <si>
    <t>Mantener trazabilidad del proceso de selección por cada individuo que se considero apto para el cargo</t>
  </si>
  <si>
    <t>Apoyar la toma de decisión de selección por medio de comparativos respecto al proceso de cada aspirante al cargo; con los resultados en cada etapa del proceso.</t>
  </si>
  <si>
    <t>Permitir el registro de hojas de vida y la conformación del repositorio de hojas de vida garantizando el cumplimiento de los aspectos legales definidos por la ley de protección de datos (Habeas Data).</t>
  </si>
  <si>
    <t>Permitir que en las hojas de vida se pueda ingresar la información relacionada con:
- Datos demográficos (Nombre, dirección, teléfonos, etc)
- Información académica
- Referencias personales y familiares
- Experiencia laboral
- Núcleo familiar</t>
  </si>
  <si>
    <t>Crear la historia laboral del colaborador desde el momento en que se define su selección</t>
  </si>
  <si>
    <t>Permitir la actualización permanente de la historia laboral y que en ella se refleje historia de cargos y salarios, ascensos, llamados de atención, procesos disciplinarios, reconocimentos e incentivos, entre otros.</t>
  </si>
  <si>
    <t>Permitir la solicitud de cargos y solicitud para cubrir vacantes a los diferentes proceso de la universidad por medio de aplicativo(s) web.</t>
  </si>
  <si>
    <t>Permitir la solicitud de cambios de horario, prorrogas o modalidad de trabajo (Teletrabajo) por medio de aplicativos web para la expedición de los correspondientes otrosí a los contratos laborales</t>
  </si>
  <si>
    <t xml:space="preserve">Permitir la conformación de diversas proformas de contratos y ordenes de prestación de serviciós de tal forma que para la elaboración de la minuta del contrato se hale la información de la hoja de vida y se genere automaticamente la minuta en la proforma de contrato requerida. </t>
  </si>
  <si>
    <t>Permitir la firma digital de contratos laborales y ordenes de prestación de servicios.</t>
  </si>
  <si>
    <t>Registrar en la historia laboral los logros académicos y de investigación de los docentes y colaboradores.</t>
  </si>
  <si>
    <t>Permitir registrar en la historia laboral las cesiones de derechos intelectuales y de autor de la producción intelectual y material de los docentes cuando haya lugar a esta condición.</t>
  </si>
  <si>
    <t>Generar las solicitudes y notificaciones a los procesos y personas que corresponda para que una vez contratado el colaborador se disponga el puesto de trabajo, equipos de cómputo, teléfonos, puntos de red y demas recursos que requiera el nuevo colaborador.</t>
  </si>
  <si>
    <t>TOTAL</t>
  </si>
  <si>
    <t xml:space="preserve">Informe General de Cartera por tercero y edades de cartera con  exportación a Excel </t>
  </si>
  <si>
    <t>Controlar los saldos de las cuentas bancarias, según operaciones y procesos de conciliación, así como la generación de reportes de saldos</t>
  </si>
  <si>
    <t>Generar reportes que facilitan análisis de costos cuantitativos.</t>
  </si>
  <si>
    <t>Manejo totalmente independiente de parametrización y administración de información por negocio (empresa), con posibilidad de diferentes formas de agregación ó subagregación a varios niveles de la información. (programa academico).</t>
  </si>
  <si>
    <t>Permitir el traslado de partidas presupuestales a otras cuentas y que quede la auditoria.</t>
  </si>
  <si>
    <t>ERP_PPTO_034</t>
  </si>
  <si>
    <t>Permitir la conciliacion de la interface entre la nómina y contabilidad así como las provisiones que se derivan de la nómina y la afectacion de los centros de costos</t>
  </si>
  <si>
    <t>ERP_CONT_058</t>
  </si>
  <si>
    <t>ERP_CONT_059</t>
  </si>
  <si>
    <t>ERP_CONT_060</t>
  </si>
  <si>
    <t>ERP_CXP_023</t>
  </si>
  <si>
    <t>ERP_CXP_024</t>
  </si>
  <si>
    <t>Permitir la conciliación los inventarios físicos de activos, con los registrados en el módulo de activos fijos,  generando informes sobre las diferencias.</t>
  </si>
  <si>
    <t>Para los estudiantes que cursan más de un programa académico, la historia académica debe consolidar todos los programas controlando las condiciones de cada programa a nivel académico y financiero.</t>
  </si>
  <si>
    <t>Realizar homologación automática de los créditos académicos cursados y aprobados por los estudiantes de cursos libres que decidan continuar el proceso académico dentro de un programa con registro calificado.</t>
  </si>
  <si>
    <t>Permitir el cambio de tipo y número de documento a los estudiantes que ingresan a la Universidad  siendo menores de edad y cumplen su mayoría de edad durante su proceso académico. En este caso toda la documentación  e información  se deberá mantener sin perder la relacion entre las dos identificaciones</t>
  </si>
  <si>
    <t>Permitir la definicion de parametros para  la asignación de la carga docente a partir de los cuales se controle la cantidad de horas mínimas y maximas que se le puede asignar a un docente en las diferentes metodologias (Presencial y virtual)  en alineación con las directrices institucionales para los planes de trabajo docente</t>
  </si>
  <si>
    <t>: Diseño responsivo</t>
  </si>
  <si>
    <t>: Ej. Antes de iniciar la matricula cada semestre  se debería presentar el formulario de actualización de datos y hasta tanto no se diligencie no permitir la matricula del estudiante.</t>
  </si>
  <si>
    <t>: La aplicación de normativas generará como consecuencia bloqueo académico para no renovar matricula hasta que atienda la situación pendiente.</t>
  </si>
  <si>
    <t xml:space="preserve">:Las funciones web deben adaptarse a diferentes sistemas operativos y tamaños de pantallas de dispositivos móviles. </t>
  </si>
  <si>
    <t xml:space="preserve">: Es importante para la Universidad mantener estrecho contacto con los estudiantes en práctica, por lo tanto, el envío de notificaciones respecto a su práctica profesional seria un valor agregado para el estudiante. </t>
  </si>
  <si>
    <t>: Controlar si al repotenciar una parte del activo se aumenta la vida util del mismo</t>
  </si>
  <si>
    <t>: Generación de alertas a interesados</t>
  </si>
  <si>
    <t>: Los cambios de leasing operativo o financiero se puedan realizar y guardar trazabilidad del cambio.</t>
  </si>
  <si>
    <t>: Maquinaria en montaje, construcciones en curso, entre otras.</t>
  </si>
  <si>
    <t>: Ej. Valor matricula $150, Valor descuento $50, Valor a pagar por el estudiante $100. Pagos efectuado así: $20 Crédito Icetex, $50 con tarjeta débito y $30 en efectivo.</t>
  </si>
  <si>
    <t>: Ej. Los pagos mixtos son los pagos que se realizan con diversos medios de pago en una misma transacción.</t>
  </si>
  <si>
    <t>: Al crear la cartera de Icetex y entidades financieras, debe generar la fecha de vencimiento hasta 180 días.</t>
  </si>
  <si>
    <t>: Funcionalidades que abarquen la inscripción a los grupos representativos, seguimiento de actividades y logros, asignacion de descuentos, asignación y ejecución presupuestal, generación de reportes e inidicadores, entre otras.</t>
  </si>
  <si>
    <t xml:space="preserve">SISTEMA ACADÉMICO </t>
  </si>
  <si>
    <t>PRODUCTO</t>
  </si>
  <si>
    <t xml:space="preserve">Generar reportes de inscritos, admitidos y matriculados. </t>
  </si>
  <si>
    <t>COD</t>
  </si>
  <si>
    <t>CRITICIDAD</t>
  </si>
  <si>
    <t>ALTA</t>
  </si>
  <si>
    <t>Diseño Responsive para facilitar el diligenciamiento del formularios desde cualquier dispositivo móvil.</t>
  </si>
  <si>
    <t>Cuentas por cobrar</t>
  </si>
  <si>
    <t>Tableros de Control</t>
  </si>
  <si>
    <t>Control y Seguimiento de las tareas desarrolladas, dejando rastro de auditoría y afectando en línea los módulos y sistemas relacionados</t>
  </si>
  <si>
    <t>Generación de información contable, financiera y tributaria atendiendo las necesidades y/o requerimientos de información</t>
  </si>
  <si>
    <t>Cumplimiento de los lineamientos dados por el organismo de regulación pública en Colombia.</t>
  </si>
  <si>
    <t>Integración de los diferentes módulos disminuyendo los niveles de error y asociados.</t>
  </si>
  <si>
    <t>Concatenación de procesos a la identificación del estudiante</t>
  </si>
  <si>
    <t>Crear indicadores especificos dependiendo del tipo de contrato.</t>
  </si>
  <si>
    <t>Garantizar el reporte de información en los términos y plazos definidos por los mismos.</t>
  </si>
  <si>
    <t>Cumplimiento de la normatividad tributaria y asociada</t>
  </si>
  <si>
    <t>Registro de provisiones por concepto de beneficios a los empleados, procesos judiciales y afines</t>
  </si>
  <si>
    <t>Control y seguimiento de la cartera por edades</t>
  </si>
  <si>
    <t>Ejecución de procesos para determinar si existe deterioro en el valor de los activos, ejecución y aplicación de los criterios de reconocimiento, medición, revelación y presentación.</t>
  </si>
  <si>
    <t>ERP_CONT_061</t>
  </si>
  <si>
    <t>ERP_CONT_062</t>
  </si>
  <si>
    <t>ERP_CONT_063</t>
  </si>
  <si>
    <t>ERP_CONT_064</t>
  </si>
  <si>
    <t>ERP_CONT_065</t>
  </si>
  <si>
    <t>ERP_CONT_066</t>
  </si>
  <si>
    <t>ERP_CONT_067</t>
  </si>
  <si>
    <t>ERP_CONT_068</t>
  </si>
  <si>
    <t>ERP_CONT_069</t>
  </si>
  <si>
    <t>ERP_CONT_070</t>
  </si>
  <si>
    <t>ERP_CONT_071</t>
  </si>
  <si>
    <t>ERP_CONT_072</t>
  </si>
  <si>
    <t>ERP_CONT_073</t>
  </si>
  <si>
    <t>ERP_CONT_074</t>
  </si>
  <si>
    <t>ERP_CONT_075</t>
  </si>
  <si>
    <t>ERP_CONT_076</t>
  </si>
  <si>
    <t>ERP_CONT_077</t>
  </si>
  <si>
    <t>ERP_CONT_078</t>
  </si>
  <si>
    <t>ERP_CONT_079</t>
  </si>
  <si>
    <t>ERP_CONT_080</t>
  </si>
  <si>
    <t>ERP_CONT_081</t>
  </si>
  <si>
    <t>ERP_CONT_082</t>
  </si>
  <si>
    <t>ERP_CONT_083</t>
  </si>
  <si>
    <t>ERP_CONT_084</t>
  </si>
  <si>
    <t>ERP_CONT_085</t>
  </si>
  <si>
    <t>ERP_CONT_086</t>
  </si>
  <si>
    <t>ERP_CONT_087</t>
  </si>
  <si>
    <t>Configuración / Parametrización</t>
  </si>
  <si>
    <t>Aspectos Generales</t>
  </si>
  <si>
    <t>Salidas</t>
  </si>
  <si>
    <t>Operación</t>
  </si>
  <si>
    <t>S/N</t>
  </si>
  <si>
    <t>Requiere Desarrollo</t>
  </si>
  <si>
    <t>Configuración (Versión Estandar)</t>
  </si>
  <si>
    <t>Localización Existente</t>
  </si>
  <si>
    <t>Descripción de la Funcionalidad</t>
  </si>
  <si>
    <t>1. SISTEMA CONTABLE Y FINANCIERO</t>
  </si>
  <si>
    <t>1.1. Contabilidad</t>
  </si>
  <si>
    <t>NIVEL DE COBERTURA CON PEOPLESOFT</t>
  </si>
  <si>
    <t>Estimación (horas FSW)</t>
  </si>
  <si>
    <t>PeopleSoft Enterprise Financials</t>
  </si>
  <si>
    <t>AREA</t>
  </si>
  <si>
    <t>Permitir el registro  de los parámetros del presupuesto para efectos de definición  y control de ejecución presupuestal.</t>
  </si>
  <si>
    <t xml:space="preserve">Registrar, controlar y validar el plan de compras, plan de inversión, plan de funcionamiento, plan de contratación; como un insumos para el control del presupuesto. </t>
  </si>
  <si>
    <t>Permitir la control de ejecución del presupuesto de:  ingresos, compras, gastos, proyectos,  personal e inversiones;  por los diferentes niveles de del arbol presupuestal.</t>
  </si>
  <si>
    <t>Permitir la conformación del presupuesto inicial de la Universidad el cual debe recopilar la información generada por los presupuestos: Ingresos, Compras, Gastos - Funcionamiento e Inversiones.</t>
  </si>
  <si>
    <t>Permitir la comparación del presupuesto inicial versus la ejecución real.</t>
  </si>
  <si>
    <t>Permitir la agrupación, creación, traslado de rubros presupuestales, llevando sus operaciones y saldos. Guardo al trazabilidad de las operaciones realizadas.</t>
  </si>
  <si>
    <t>Informar Mensualmente de seguimiento de los recursos asignados a la UMNG</t>
  </si>
  <si>
    <t>Informar Mensualmente de seguimiento de la reserva presupuestal constituidas a la UMNG, los Fondos deExtensión, y Fondos de Inverstigacón es importante la fuente y el uso de los recursos preseupuestales</t>
  </si>
  <si>
    <t>MEDIO</t>
  </si>
  <si>
    <t>Generar informes de ejecución presupuestal agrupado: vigencia, por unidad, proceso, subproceso, entre otras.</t>
  </si>
  <si>
    <t>Cumplimiento Normativo</t>
  </si>
  <si>
    <t>Normativo</t>
  </si>
  <si>
    <t>Generar el reporte al Sistema de Información del Ministerio de Educación Nacional, según estructura.</t>
  </si>
  <si>
    <t>MEDIA</t>
  </si>
  <si>
    <t>Permitir el registro de operaciones según tipo de documento (Ej:Expedicion de CDP-Certificado de Disponibilidad Presupuestal / RP - Registro Presupuestal, TR - Traslado, AD - Adiciones, RD - Reducciones, AN - Anulaciones, entre otras ); detallando las afectacions que correspondan según estructura presupuestal - (Ej: Recurso, sede, destino, vigencia, PDI y rubro.)</t>
  </si>
  <si>
    <t>Vicerrectoria Administrativa / División Financiera</t>
  </si>
  <si>
    <t>Generar reporte de la apropiación presupeuestal por recurso, sede, destino presupuestal, vigencia, plan de Desarrollo Institucional, proyecto financiado y Plan rectoral establecido de la Reserva presupuestal de la vigencia actual y vigencias anteriores</t>
  </si>
  <si>
    <t>Generarc reporte de Restricción de Gastos  de la Contraloría General de la Nacion.</t>
  </si>
  <si>
    <t>Generar reporte al Sistema de Información de la Contraloria General de la Nación, con características de archivo plano</t>
  </si>
  <si>
    <t>Permitir la gestión presupuestal de varios fondos o empresas de manera independiente (Ej:Universidad, Fondo de extensión, Fondo Investigaciones, etc); con posibilidades de  entre estas.</t>
  </si>
  <si>
    <t>Definición de reglas para el control de aprobación por monto; según centro de costo, rubro, sede, producto, servicio. Bajo modelo de alertas o restrucción de operaciones.</t>
  </si>
  <si>
    <t>Contar con el manejo de autorizaciones de pagos según responsabilidades, montos y metodos de pago.</t>
  </si>
  <si>
    <t>Permitir el manejo de operaciones de traslados entre cuentas a usuarios autorizados.</t>
  </si>
  <si>
    <t xml:space="preserve">Permitir el manejo y control de los cheques devueltos: descargue de las cuentas de los estudiantes de los valores pagados con cheques devueltos, por un concepto de reversión de cheques;  con opción para re consignación de cheques. </t>
  </si>
  <si>
    <t>Contar con funcionalidad de agrupación de pagos o ingresos, para afectación de manera masiva.</t>
  </si>
  <si>
    <t>Permitir realizar cargue de archivo, para la afectación masiva y automatica de operaciones.</t>
  </si>
  <si>
    <t>El módulo debe cumplir con todas las normas contables definidas por la legislación colombiana para la gestión de una tesorería empresarial</t>
  </si>
  <si>
    <t xml:space="preserve">El   módulo debe cumplir con todas las normas contables definidas por la normas internacionales NIIF e IFRS respecto a una tesorería empresarial </t>
  </si>
  <si>
    <t>Permitir definir procesos de cierre, por fecha o periodo.</t>
  </si>
  <si>
    <t>Permitir actualizar y consolidar diariamente los saldos de caja, bancos e inversiones; así como los promedios y operaciones efectivas de caja.</t>
  </si>
  <si>
    <t>Contar con el proceso de conciliación bancaria automático, de acuerdo a archivos de bancos cargados cruzando con operaciones realizadas.</t>
  </si>
  <si>
    <t>Contar con proceso de cierre de tesorería, impidiendo la generación de movimientos del período cerrado.</t>
  </si>
  <si>
    <t>Contar con registro de operaciones de traslado de fondos entre bancos.</t>
  </si>
  <si>
    <t>`</t>
  </si>
  <si>
    <t>Permitir las definiciones de estructuras jerárquica del plan de cuentas y rubros presupuestales, en correspondencia con las normas que rigen el sector gobierno y con los procedimientos estipulados por la entidad.</t>
  </si>
  <si>
    <t>1.4. Cuentas por Cobrar</t>
  </si>
  <si>
    <t>ERP_CXC_001</t>
  </si>
  <si>
    <t>ERP_CXC_002</t>
  </si>
  <si>
    <t>ERP_CXC_003</t>
  </si>
  <si>
    <t>ERP_CXC_004</t>
  </si>
  <si>
    <t>ERP_CXC_005</t>
  </si>
  <si>
    <t>ERP_CXC_006</t>
  </si>
  <si>
    <t xml:space="preserve">El módulo debe cumplir con todas las normas contables y tributarias definidas por la legislación colombiana relacionadas con las gestión contable de los activos fijos de la Universidad </t>
  </si>
  <si>
    <t xml:space="preserve">El módulo debe cumplir con todas las normas contables definidas por la normas internacionales NIIF e IFRS  relacionadas con las gestión contable de los activos fijos de la Universidad </t>
  </si>
  <si>
    <t>El módulo debe cumplir con todas las normas contables y tributarias definidas por la legislación colombiana para la gestión de Inventarios  y almacén.</t>
  </si>
  <si>
    <t>El módulo debe cumplir con todas las normas contables definidas por la normas internacionales NIIF e IFRS respecto a la gestión de inventarios y almacén.</t>
  </si>
  <si>
    <t>ERP_PPTO_035</t>
  </si>
  <si>
    <t>El módulo debe permitir la pametrización de formatos y/o afines conforme las disposiciones emitidas por la Contaduría General de la Nación, la DIAN, el Ministerio de Educación Nacional, la Contraloría General de la República, el DANE y demás organismos de vigilancia, supervisión y control</t>
  </si>
  <si>
    <t>El módulo deberá permitir La funcionalidad de la gestión del presupuesto público, facilitanado a la entidad el desarrollo efectivo de los planes, programas y proyectos instaurados, y dar cumplimiento a su misión institucional, cuya funcionalidad depende de la utilización de mecanismos que permitan la programación, la administración, el registro, la contabilización y el control de las operaciones que intervienen en el manejo del presupuesto público de rentas y de gastos, de las reservas presupuestales , las cuentas por pagar, el plan de pagos, el programa anual de caja, los reintegros y las vigencias futuras.</t>
  </si>
  <si>
    <t>El módulo debe permitir la gestión de todos los rubros presupuestales de ingresos y gastos</t>
  </si>
  <si>
    <t>El módulo debe permitir la configuración de estructuras para el control de objetivos, megaproyectos, proyectos, actividades, tareas y recursos.</t>
  </si>
  <si>
    <t>El módulo deberá permitir generar los informes para las diferentes entidades del Estado como: Ministerio de Hacienda, Departamento Nacional de Planeación, Dirección General de Presupuesto, Contraloría General de la República y Contaduría general de la Nación, manejando los protocolos de reporte y modelos establecidos para los sistemas SCHIP, SIRECI, y cualquiera otro que sea de obligatorio uso para la UMNG.</t>
  </si>
  <si>
    <t>El módulo deberá permitir el cargue de la información de recaudos de las entidades financieras (Bancos) para efectos de conciliación bancaria, y que pueden obedecen a recaudos por rendimientos financieros y/o pagos.</t>
  </si>
  <si>
    <t>El módulo deberá permitir mantener saldos reales en libros auxiliares de Bancos.</t>
  </si>
  <si>
    <t>El módulo deberá permitir el manejo de Notas a Bancos.</t>
  </si>
  <si>
    <t>El módulo deberá permitir consultar el estado de las obligaciones por diferentes opciones: pagadas, pendientes y anuladas, por beneficiario o por rubro contable y presupuestal.</t>
  </si>
  <si>
    <t>El módulo deberá permitir a evaluación de los proveedores (es una responsabilidad del supervisor del contrato).</t>
  </si>
  <si>
    <t>El módulo deberá permitir Programación de pagos automática y manual.</t>
  </si>
  <si>
    <t>El módulo deberá permitir realizar el cálculo automático de la retención de impuestos, de acuerdo a la fórmula de liquidación seleccionada parametrizada, el concepto de pago y a la clasificación del proveedor, realizando el cálculo automático de los descuentos.</t>
  </si>
  <si>
    <t>El módulo deberá permitir en el ingreso de facturación de proveedores la previsualización de las retenciones a practicar antes de realizar la contabilización de las facturas.</t>
  </si>
  <si>
    <t>El módulo debe realizar la reversión de pagos y/o causaciones, generando automáticamente las notas contables respectivas</t>
  </si>
  <si>
    <t xml:space="preserve">Para la generación de ordenes de matricula (Programas académicos y de extensión), El módulo debe permitir la definición de diferentes fechas de pago y los porcentajes de incremento que se aplican para los pagos que se realicen fuera de la fecha de pago ordinario ( Pago ordinario, pago extraordinario y pago extemporáneo)  </t>
  </si>
  <si>
    <t>Información requerida para reporte al Sistema Nacional de Información de la Educación Superior (SNIES). Por lo anterior es importante que El módulo permita crear o retirar campos sin que esto implique desarrollos  de software complejos.</t>
  </si>
  <si>
    <t>Integrar la pasarela de pago electrónico con El módulo para la notificación en línea del pago de los recibos de matricula mediante recaudo electrónico con tarjeta de crédito o débito</t>
  </si>
  <si>
    <t xml:space="preserve">Facilitar la integración con El módulo financiero para que al momento de la generación del recibo de matricula genere la matricula financiera del admitido  </t>
  </si>
  <si>
    <t>Permitir el retiro de unidades de estudio matriculadas bajo un esquema de autoservicio vía web, en cuyo caso El módulo deberá tener en cuenta los plazos máximos para el retiro y la normativa interna que define los casos en los cuales  se hará devolución total o parcial del valor de los créditos correspondientes a la(s) unidades de estudio retiradas.</t>
  </si>
  <si>
    <t>Durante los momentos de máxima concurrencia por matricula, El módulo debe soportar la transaccionalidad generada por los estudiantes más la operatividad de las áreas funcionales que usan El módulo, siendo esta última de aproximadamente 100 usuarios funcionales</t>
  </si>
  <si>
    <t>El módulo debe identificar, registrar y conservar la información del estado del estudiante. Ej.: Activo o Inactivo y en cada estado se debe validar diferentes condiciones de su historial, como reintegro, movilidad académica entrante o saliente, homologación, etc.  Esta misma información se debe evidencar en el historial académico del estudiante para reportes y certificaciones.</t>
  </si>
  <si>
    <t>Controlar las fechas máximas para la digitación de notas en cada periodo académico. Cumplidos los plazos, El módulo deberá asignar cero (0) a las notas no registradas y notificar al docente el procedimiento para registrar la nota no digitada oportunamente.</t>
  </si>
  <si>
    <t>El módulo debe ofrecer opciones de autoservicio vía web para los docentes con funcionalidades para:
- Solicitud de certificaciones laborales
- Digitación y consulta de notas
- Consulta e impresión de listas de clases
- Consulta  y actualización de datos personales
- Consulta de multas 
- Consulta de Syllabus
- Edición y/o aprobación de Syllabus (Según perfiles de usuario) 
- Consulta de eventos y noticias institucionales
- Plan de trabajo docente
- Pago electrónico de obligaciones</t>
  </si>
  <si>
    <t>: Ej. Estudiantes con procesos disciplinarios en curso cuyos fallos hayan sido favorables al estudiante y que por alguna circunstancia se le deba restablecer beneficios que otorga la Universidad modificando alguna variable en El módulo. Dicha modificación debe ser documentada y llevar auditoria respecto al usuario que la realizó y la fecha y hora en que se aplicaron los cambios en El módulo.</t>
  </si>
  <si>
    <t>El módulo debe ofrecer opciones de autoservicio vía web para los egresados con funcionalidades para:
- Solicitud de certificaciones académicas
- Solicitud de trámites ante registro académico.
- Consulta  y actualización de datos personales
- Consulta de eventos y noticias institucionales
- Consulta de oferta laborales
- Consulta de estado de cuenta
- Pago electrónico de obligaciones</t>
  </si>
  <si>
    <t>Permitir la integración con El módulo de bolsa de empleos (el empleo.com) para la consulta de datos de egresados.</t>
  </si>
  <si>
    <t xml:space="preserve">Integrar El módulo de desarrollo humano para la generación de los contratos de tutores de práctica. </t>
  </si>
  <si>
    <t>Integrar El módulo de desarrollo humano para el reporte de novedades de nómina para los tutores de práctica profesional</t>
  </si>
  <si>
    <t>: Son múltiples los informes que se requieren para la gestión de las facultades y registro académico por lo que se considera un aspecto muy importante en El módulo que la generación de salidas de información se pueda realizar fácilmente y por personas que no necesariamente tengan perfiles técnicos. Adicionalmente agregaría mucho valor la generación de reportes que se puedan exportar a formato Excel para facilitar el análisis de información.</t>
  </si>
  <si>
    <t>Permitir la estimación, registro y control presupuestal de los proyectos (ingresos, costos, gastos e inversiones)   integrado con El módulo contable y financiero.</t>
  </si>
  <si>
    <t>Integración con El módulo de recursos humanos para la contratación y novedades de nómina de los recursos de cada proyecto</t>
  </si>
  <si>
    <t xml:space="preserve">Integrar con El módulo contable y financiero para la gestión de proveedores, terceros, facturación, recaudo y cartera. </t>
  </si>
  <si>
    <t>Permitir la administración de activos, tales como:  inversiones, acciones, derechos, entre otras.  Para estos activos El módulo debe permitir el registro de la totalidad de la información que facilita gestión contable de estos activos.</t>
  </si>
  <si>
    <t>Permitir la administración de activos tangibles tales como lotes, edificios, muebles, equipos, vehículos, entre otros. Para estos activos El módulo debe permitir asociar a cada uno de ellos el detalle de información que permita su identificación y características (ej. Matricula inmobiliaria, marca, modelo, Tarjeta de propiedad, Chasis, color, cilindraje)</t>
  </si>
  <si>
    <t xml:space="preserve">Permitir la integración con El módulo de contabilidad para el registro de las provisiones derivadas de nómina </t>
  </si>
  <si>
    <t>Migrar  información histórica de la base de datos de nómina y contratación que se tiene en El módulo actual y otros aplicativos legados.</t>
  </si>
  <si>
    <t>Integrar con El módulo académico para la extracción y consolidación de la carga académica asignada a un docente.</t>
  </si>
  <si>
    <t>Integrar con El módulo de control de acceso para el seguimiento de ingresos y salidas de colaboradores</t>
  </si>
  <si>
    <t>Integrar con El módulo de gestión documental (SharePoint) para que toda la documentación de la nómina se almacene en los repositorios de acuerdo con las estructuras documentales definidas por la institución.</t>
  </si>
  <si>
    <t>Para la planeación y ejecucion de las actividades de bienestar El módulo debe permitir la conformación de presupuestos integrada con El módulo de presupuestos así como el control de la ejecución presupuestal.</t>
  </si>
  <si>
    <t xml:space="preserve">Contar con un módulo que permita la gestión de los grupos representativos de la universidad, integrado con El módulo académico y de desarrollo humano para la concesión de descuentos, reconocimientos o incentivos laborales por participación en estos grupos. </t>
  </si>
  <si>
    <t xml:space="preserve">Integrar con El módulo académico para generar automaticamente los contratos de docentes a partir de la carga academica asignada en El módulo, controlando y validando las horas asignadas para que la asignacion académica no supere lo establecido en los parámetros de calidad institucional </t>
  </si>
  <si>
    <t>Integrar con El módulo de gestión de identidades para el aprovisionamiento de las cuentas de usuario y acceso a los servicios y sistemas de información de la Universidad inmeditamente se haya definido la selección del colaborador</t>
  </si>
  <si>
    <t>Integrar con El módulo de gestión de identidades para la inactivación de las cuentas de usuario y acceso a los servicios y sistemas de información de la Universidad inmeditamente se desvinculado laboralemente el colaborador</t>
  </si>
  <si>
    <t>Integrar con El módulo de control de acceso para el ingreso y salida del colaborador según vigencia del contrato o terminación del mismo</t>
  </si>
  <si>
    <t>Permitir la definición de tipos de operaciones y movimientos, con sus respectivas afectaciones a los demsa módulos financieros.</t>
  </si>
  <si>
    <t>ERP_CXC_007</t>
  </si>
  <si>
    <t>ERP_CXC_008</t>
  </si>
  <si>
    <t>ERP_CXC_009</t>
  </si>
  <si>
    <t>ERP_CXC_010</t>
  </si>
  <si>
    <t>ERP_CXC_011</t>
  </si>
  <si>
    <t>ERP_CXC_012</t>
  </si>
  <si>
    <t>ERP_CXC_013</t>
  </si>
  <si>
    <t>ERP_CXC_014</t>
  </si>
  <si>
    <t>ERP_CXC_015</t>
  </si>
  <si>
    <t>ERP_CXC_016</t>
  </si>
  <si>
    <t>ERP_CXC_017</t>
  </si>
  <si>
    <t>ERP_CXC_018</t>
  </si>
  <si>
    <t>ERP_CXC_019</t>
  </si>
  <si>
    <t>Contabilidad general</t>
  </si>
  <si>
    <t>Control presupuestal</t>
  </si>
  <si>
    <t>Gestión de proyectos</t>
  </si>
  <si>
    <t>1.2. Cuentas por Pagar</t>
  </si>
  <si>
    <t>PeopleSoft Enterprise Project Costing</t>
  </si>
  <si>
    <t>PeopleSoft Enterprise Purchasing / eProcurement</t>
  </si>
  <si>
    <t xml:space="preserve">PeopleSoft Enterprise Inventory </t>
  </si>
  <si>
    <t>ERP_CXP_025</t>
  </si>
  <si>
    <t>ERP_CXP_026</t>
  </si>
  <si>
    <t>ERP_CXP_027</t>
  </si>
  <si>
    <t>ERP_CXP_028</t>
  </si>
  <si>
    <t>ERP_CXP_029</t>
  </si>
  <si>
    <t>ERP_CXP_030</t>
  </si>
  <si>
    <t>ERP_CXP_031</t>
  </si>
  <si>
    <t>ERP_CXP_032</t>
  </si>
  <si>
    <t>ERP_CXP_033</t>
  </si>
  <si>
    <t>ERP_CXP_034</t>
  </si>
  <si>
    <t>ERP_CXP_035</t>
  </si>
  <si>
    <t>ERP_CXP_036</t>
  </si>
  <si>
    <t>total</t>
  </si>
  <si>
    <t>1.3. Control Presupuestal</t>
  </si>
  <si>
    <r>
      <t xml:space="preserve">Controlar las actividades de:  pago de impuestos, prediales, valorización, </t>
    </r>
    <r>
      <rPr>
        <sz val="9"/>
        <rFont val="Arial"/>
        <family val="2"/>
      </rPr>
      <t xml:space="preserve">actualización de </t>
    </r>
    <r>
      <rPr>
        <sz val="9"/>
        <color theme="1"/>
        <rFont val="Arial"/>
        <family val="2"/>
      </rPr>
      <t>avalúos, pagos servicios públicos, gestión de venta, gestión de arriendo, pago de arriendos, inspección de activos, vigilancia, control de tenencia, comodatos.</t>
    </r>
  </si>
  <si>
    <t>Guardando la trazabilidad e históricos</t>
  </si>
  <si>
    <t>ERP_ACF_001</t>
  </si>
  <si>
    <t>ERP_ACF_002</t>
  </si>
  <si>
    <t>ERP_ACF_003</t>
  </si>
  <si>
    <t>ERP_ACF_005</t>
  </si>
  <si>
    <t>ERP_ACF_006</t>
  </si>
  <si>
    <t>ERP_ACF_007</t>
  </si>
  <si>
    <t>ERP_ACF_008</t>
  </si>
  <si>
    <t>ERP_ACF_009</t>
  </si>
  <si>
    <t>ERP_ACF_010</t>
  </si>
  <si>
    <t>ERP_ACF_011</t>
  </si>
  <si>
    <t>ERP_ACF_012</t>
  </si>
  <si>
    <t>ERP_ACF_013</t>
  </si>
  <si>
    <t>ERP_ACF_014</t>
  </si>
  <si>
    <t>ERP_ACF_015</t>
  </si>
  <si>
    <t>ERP_ACF_016</t>
  </si>
  <si>
    <t>ERP_ACF_017</t>
  </si>
  <si>
    <t>ERP_ACF_018</t>
  </si>
  <si>
    <t>ERP_ACF_019</t>
  </si>
  <si>
    <t>ERP_ACF_020</t>
  </si>
  <si>
    <t>ERP_ACF_021</t>
  </si>
  <si>
    <t>ERP_ACF_022</t>
  </si>
  <si>
    <t>ERP_ACF_023</t>
  </si>
  <si>
    <t>ERP_ACF_024</t>
  </si>
  <si>
    <t>ERP_ACF_025</t>
  </si>
  <si>
    <t>ERP_ACF_026</t>
  </si>
  <si>
    <t>ERP_ACF_027</t>
  </si>
  <si>
    <t>ERP_ACF_028</t>
  </si>
  <si>
    <t>ERP_ACF_029</t>
  </si>
  <si>
    <t>ERP_ACF_030</t>
  </si>
  <si>
    <t>ERP_ACF_031</t>
  </si>
  <si>
    <t>ERP_ACF_032</t>
  </si>
  <si>
    <t>ERP_ACF_033</t>
  </si>
  <si>
    <t>ERP_ACF_034</t>
  </si>
  <si>
    <t>ERP_ACF_035</t>
  </si>
  <si>
    <t>ERP_ACF_036</t>
  </si>
  <si>
    <t>ERP_ACF_037</t>
  </si>
  <si>
    <t>ERP_ACF_038</t>
  </si>
  <si>
    <t>ERP_ACF_039</t>
  </si>
  <si>
    <t>ERP_ACF_040</t>
  </si>
  <si>
    <t>ERP_ACF_041</t>
  </si>
  <si>
    <t>ERP_ACF_042</t>
  </si>
  <si>
    <t>ERP_ACF_043</t>
  </si>
  <si>
    <t>ERP_ACF_044</t>
  </si>
  <si>
    <t>Pemitir definir parametros generales y variables de los proyectos (ej: valor smlv, ipc, horas hablies, calendarios,etc)</t>
  </si>
  <si>
    <t>ERP_PRY_001</t>
  </si>
  <si>
    <t>ERP_PRY_002</t>
  </si>
  <si>
    <t>ERP_PRY_003</t>
  </si>
  <si>
    <t>ERP_PRY_004</t>
  </si>
  <si>
    <t>ERP_PRY_005</t>
  </si>
  <si>
    <t>ERP_PRY_006</t>
  </si>
  <si>
    <t>ERP_PRY_007</t>
  </si>
  <si>
    <t>ERP_PRY_008</t>
  </si>
  <si>
    <t>ERP_PRY_009</t>
  </si>
  <si>
    <t>ERP_PRY_010</t>
  </si>
  <si>
    <t>ERP_PRY_011</t>
  </si>
  <si>
    <t>ERP_PRY_012</t>
  </si>
  <si>
    <t>ERP_PRY_013</t>
  </si>
  <si>
    <t>ERP_PRY_015</t>
  </si>
  <si>
    <t>1.8. Gestión de Flujos - Tesorería</t>
  </si>
  <si>
    <t>Integrar con el sistema académico para que no se le asigne carga académica que requiera presencialidad a docentes que están viajando</t>
  </si>
  <si>
    <t xml:space="preserve">Permitir la evaluación vía web a docentes y colaboradores enviados a viajes (nacionales o internacionales) y comisiones respecto a los servicios recibidos en hoteles y restaurantes </t>
  </si>
  <si>
    <t>Permitir la evaluación vía web de los comportamientos y conductas asumidas por los docentes o colaboradores durante la comisión académica, movilidad internacional o movilidad nacional</t>
  </si>
  <si>
    <t>Permitir la identificación de los viajes que se cataloguen como movilidad nacional e internacional docente para efectos de reporte al SNIES</t>
  </si>
  <si>
    <t>Integrar con tesorería para los trámites de giro y legalización de viáticos e imprevistos</t>
  </si>
  <si>
    <t>El sistema deberá permitir la definición de elementos de consumo y devolutivos de almacén con código, nombre del elemento, tipo de elemento, grupo, subgrupo y unidad de medida. Se debe generar automáticamente el código (consecutivo), de acuerdo con las normas del catálogo universal de elementos. Código UNSPSC.
https://www.colombiacompra.gov.co/clasificador-de-bienes-y-servicios</t>
  </si>
  <si>
    <t>PeopleSoft Enterprise Financials / Expenses</t>
  </si>
  <si>
    <t>Viaticos - Control Viajes</t>
  </si>
  <si>
    <t>ERP_CXP_037</t>
  </si>
  <si>
    <t>ERP_CXP_038</t>
  </si>
  <si>
    <t>ERP_CXP_039</t>
  </si>
  <si>
    <t>ERP_CXP_040</t>
  </si>
  <si>
    <t>ERP_CXP_041</t>
  </si>
  <si>
    <t>ERP_CXP_042</t>
  </si>
  <si>
    <t>ERP_CXP_043</t>
  </si>
  <si>
    <t>ERP_CXP_044</t>
  </si>
  <si>
    <t>ERP_CXP_045</t>
  </si>
  <si>
    <t>ERP_CXP_046</t>
  </si>
  <si>
    <t>Selección de personal</t>
  </si>
  <si>
    <t xml:space="preserve">Contratación de Personal </t>
  </si>
  <si>
    <t>Ausencias y vacaciones</t>
  </si>
  <si>
    <t>Proyección de carrera</t>
  </si>
  <si>
    <t xml:space="preserve">Evaluación de desempeño </t>
  </si>
  <si>
    <t>2.10.</t>
  </si>
  <si>
    <t>Admisiones</t>
  </si>
  <si>
    <t>Registro estudiantil</t>
  </si>
  <si>
    <t>Estructura académica</t>
  </si>
  <si>
    <t>Asesoría académica</t>
  </si>
  <si>
    <t>Cuaderno de notas</t>
  </si>
  <si>
    <t>Practicas profesionales</t>
  </si>
  <si>
    <t>Finanzas estudiantiles</t>
  </si>
  <si>
    <t>3. SISTEMA ACADÊMICO</t>
  </si>
  <si>
    <t>3.8. Finanzas Estudiantiles</t>
  </si>
  <si>
    <t>PeopleSoft Campus Solutions</t>
  </si>
  <si>
    <t>Vicerrectoria Administrativa / División Contratos y Adquisiciones</t>
  </si>
  <si>
    <t>Oficina asesora de direccionamiento estratégico e Inteligencia Competitiva</t>
  </si>
  <si>
    <t>Vicerrectoria Administrativa / División de Servicios Generales</t>
  </si>
  <si>
    <t>Vicerrectoría Administrativa / División de Gestión de Talento Humano</t>
  </si>
  <si>
    <t>PeopleSoft Enterprise Recruiting Solutions</t>
  </si>
  <si>
    <t>PeopleSoft Enterprise Succession Planning</t>
  </si>
  <si>
    <t>PeopleSoft Enterprise ePerformance</t>
  </si>
  <si>
    <t>PROCESOS</t>
  </si>
  <si>
    <t>2. Talento Humano</t>
  </si>
  <si>
    <t>Contar con un módulo para la evaluación de desempeño según dimensiones establecidas por el Modelo Institucional a nivel de competencias 360 grados, evaluación de productos, evaluación de instrumentos de cliente interno y cliente externo, que permita la parametrización de dimensiones adicionales que surjan de la revisión o ajuste del modelo de evaluación.</t>
  </si>
  <si>
    <t>Permitir la definición de descripción de cargos, funciones, perfiles, categoría y asociación de competencias requeridas y productos.</t>
  </si>
  <si>
    <t>Generación de informes, reportes y distintos tipos de análisis; requeridos por entidades externas (MEN, Contraloría), según formato establecido.</t>
  </si>
  <si>
    <t>Generación automática de los resultados de la evaluación (cuantitativas y cualitativas)</t>
  </si>
  <si>
    <t>Controlar vigencias y vencimiento de evaluaciones, con opciones de alertas frente a fechas de cumplimiento.</t>
  </si>
  <si>
    <t>Generar planes de seguimiento, de mejora y de capacitacitación; con base en los resultados de la evaluación de desempeño y competencias.</t>
  </si>
  <si>
    <t>Seguimiento y generacion de indicadores respecto al cumplimiento del los planes definidos.</t>
  </si>
  <si>
    <t>Permitir la inclusión de los aspectos de postulación y postulados en cada una de las categorías de desarrollo humano y distinción institucional; en un contexto democrático y participativo que permita la elección por votación de los más distinguidos de la Universidad.</t>
  </si>
  <si>
    <t xml:space="preserve">Integrar con El módulo de evaluacion académica para la obtención y análisis de la evaluación profesor y registro de resultados en la historia laboral </t>
  </si>
  <si>
    <t>Generación de reportes académicos de unidades de estudio matriculadas por cada uno de los estudiantes con número de créditos y número de horas por semana, profesor a cargo, categoría del profesor, información de estudiantes y profesors de documento y mail Institucional; Unidades de estudio a cursar con programa y facultad.</t>
  </si>
  <si>
    <t>Permitir el registro de incentivos y reconocimientos a profesores, asociado a su historia laboral.</t>
  </si>
  <si>
    <t>Permitir el registro de participación en cursos, capacitaciones, formación formal y no formal;  patrocinadas o dictadas por la Univerisdad asociando a la historia laboral del profesor.</t>
  </si>
  <si>
    <t>Contar con un módulo para la extracción de información del módulo académico que permita parametrización y generación de KPI respecto a la eficiencia de la gestión profesor y de la planeación académica, de acuerdo a planificación de mediciones.</t>
  </si>
  <si>
    <t>Permitir la personalización de las etiquetas de las dimensiones y/o  categorias predeterminadas, de acuerdo con los referentes propios institucionales.</t>
  </si>
  <si>
    <t>Contar con interfaz vía Web para diligenciamiento de evaluaciones, tipo encuentas para el diligenciamiento de las partes interesadas como: Estudiantes, profesores, Jefes entre otros.</t>
  </si>
  <si>
    <t>Controlar a través de modelo de seguridad, los permisos para diligenciar las encuentas definidas, según rol.</t>
  </si>
  <si>
    <t>PeopleSoft Enterprise Financials / Maintenance Management</t>
  </si>
  <si>
    <t>PeopleSoft Enterprise Human Resources</t>
  </si>
  <si>
    <t>PeopleSoft Enterprise Human Resources / Payroll</t>
  </si>
  <si>
    <t>PeopleSoft Enterprise Payroll  / Time and Labor</t>
  </si>
  <si>
    <t>Compras</t>
  </si>
  <si>
    <t>El sistema debe permitir generar información de la seguridad social de cada nómina de acuerdo al formato PILA (resolución 2388) y de Sanidad Militar (formato especial)</t>
  </si>
  <si>
    <t>El sistema debe generar archivos de verificación de nóminas en la cuales se puedan revisar los diferentes conceptos liquidados, comparando la pre nomina (mes actual) con la nómina del mes anterior</t>
  </si>
  <si>
    <t>El sistema debe permitir la verificación presupuestal de cada nomina (mensual o liquidación de prestaciones) , debido a que es requisito que tengan recursos para que se pueda hacer el proceso de contabilización y de tesorería</t>
  </si>
  <si>
    <t>El sistema debe generar los formatos para capturas en los sistemas externos a la universidad. Entre los que están el del SNIES, DIAN, DANE, SIRECI y UGPP</t>
  </si>
  <si>
    <t>El sistema debe alertar en línea con el sistema de presupuesto con el fin de controlar los saldos presupuestales por rubro, buscando que se activen alertas que permitan al usuario saber que recurso está disponible para cada destino, sede</t>
  </si>
  <si>
    <t>El sistema deben permitir que los jefes de los funcionarios tengan acceso a la verificación de los contratos, las fechas de vencimiento, finalización de periodos de prueba, periodos de vacaciones, licencias no remuneradas, permisos, incapacidades, movilidad docente</t>
  </si>
  <si>
    <t>El sistema debe permitir la elaboración y seguimiento de cualquier acto administrativo (contrato, resolución) que afecte la situación del funcionario dentro de la institución, teniendo en cuenta para ello las autorizaciones que cada acto requiere. La información la debe tomar del propio sistema para saber el nivel de delegación que tiene cada funcionario para saber si está autorizado a realizar el procedimiento.</t>
  </si>
  <si>
    <t>El sistema debe permitir en las contrataciones masivas generar archivos de verificación para cada uno de los docentes vinculados</t>
  </si>
  <si>
    <t>El sistema debe cada mes cargar las novedades mensuales de cada funcionario y/o docente que tenga vinculación con la universidad</t>
  </si>
  <si>
    <t>El sistema debe permitir que otras entidades y/o dependencias alimenten nuestro sistema de acuerdo a un formato previamente definido como por ejemplo: los archivo del fondo de empleados, las cuotas de los bancos, las modificaciones de puntos docentes, las bonificaciones de productividad docente</t>
  </si>
  <si>
    <t>El sistema debe traer del sistema académico los estudiantes de posgrados de medicina para efectos de generar la planilla de autoliquidación. Estos estudiantes se les paga salud y riesgos con un IBC de salario mínimo</t>
  </si>
  <si>
    <t>El sistema deberá permitir la parametrización y configuración de datos como: salario mínimo, subsidio de transporte, subsidio de alimentación, porcentajes de retención en la fuente, seguridad social (Salud, pensión, caja de compensación familiar, ICBF, ARL), incapacidades, bonificación x productividad teniendo en cuenta los topes y los porcentajes, incrementos, % de intereses de Cesantías y doceava, Topes (Auxilio de transporte, gastos de representación y subsidio de alimentación), valor del Punto docente, diversos tipos de nómina (Docentes de Planta - Puntos, Administrativos - Cargos, Docente Catedra - Escalafón- Hora, Ocasionales - Cupos Escalafón-Mes, Honorarios-Tipo de ), motivos de retiro, periodos de liquidación, calendarios de nómina (AÑO BISIESTO), indemnizaciones AÑO BISIESTO, conceptos de nómina, bases de liquidación, rangos de indemnizaciones, entidades y cuentas de los funcionarios y tipos de contratos.</t>
  </si>
  <si>
    <t>El sistema deberá permitir la definición, clasificación y generación de diferentes tipos de nómina: Funcionarios de Planta, OPS, Supernumerarios, Trabajadores Oficiales, Docentes de Cátedra, Docentes OPS, Docentes de Planta y Ocasionales (T.C. - M.T.), Ad-honoren y Residentes de Medicina.</t>
  </si>
  <si>
    <t>El sistema deberá permitir la parametrización de entidades de seguridad social, con al información requerida para la liquidación y pago de la seguridad social por medio de planillas de autoliquidación.</t>
  </si>
  <si>
    <t>El sistema deberá permitir parametrizar las estructuras de los archivos planos y demás medios de interoperabilidad para la entrega de información hacia entidades financieras y de seguridad social.</t>
  </si>
  <si>
    <t>El sistema deberá permitir la funcionalidad para crear informes por diferentes criterios, por parte del usuario final.</t>
  </si>
  <si>
    <t>El sistema deberá permitir priorizar conceptos de acuerdo a su tipo, es decir primero ejecutar los descuentos de ley, luego los embargos y finalmente los demás descuentos.</t>
  </si>
  <si>
    <t>El sistema deberá permitir administrar tipos de incapacidades licencias (por enfermedad general, licencia de maternidad, accidente de trabajo y enfermedad profesional) para determinar la liquidación de la incapacidad de acuerdo a lo establecido en la Ley.</t>
  </si>
  <si>
    <t>El sistema deberá permitir configuración de aplicación de pagos y deducciones de acuerdo al periodo de pago.</t>
  </si>
  <si>
    <t>El sistema deberá permitir a través de nómina realizar las deducciones por préstamos y libranza</t>
  </si>
  <si>
    <t>El sistema deberá permitir realizar la liquidación de nómina normal, adicional y extra nómina teniendo en cuenta conceptos como (recargos, horas extras, recargo nocturno, dominicales, incapacidades, auxilios, préstamos, libranzas, fondos de empleados, cooperativas, embargos). Validación de la capacidad de descuento, aplicación de la ley de libranzas.</t>
  </si>
  <si>
    <t>El sistema deberá contener un módulo de autoservicio donde el funcionario pueda con su usuario hacer requerimientos y descargar de Talento Humano información como: certificados laborales, desprendibles, programación de vacaciones, certificados de ingresos y retenciones. Este módulo debe permitir la actualización de la información de identificación, ubicación, estudios y laboral.</t>
  </si>
  <si>
    <t>El sistema debe tener un sistema de alertas y notificaciones que informe al funcionario sobre situaciones administrativas de su interés, como vacaciones, periodos de prueba, capacitación; estas alertas pueden ser enviadas al correo institucional o ser consultadas en listas de trabajo directamente en el sistema.</t>
  </si>
  <si>
    <t xml:space="preserve">El sistema deberá permitir realizar dentro del proceso de nómina las siguientes transacciones: novedades de nómina vía (archivo plano, correo o internet), novedades por beneficiario, manejo de ausentismos y días no trabajados, control de incapacidades, conciliación de incapacidades, control y descuentos de diversos tipos de embargos (civil, alimentos, ejecutivo), generación medio magnético pago de embargos, control de sanciones y demandas, liquidación de impuestos a funcionarios (retenciones), generación de novedades y rotaciones automáticas, interface con sistemas de control de tiempos, manejo de encargos. Funcionarios de Planta, OPS, Supernumerarios, Trabajadores Oficiales,  Docentes de Cátedra, Docentes OPS, Docentes de Planta y Ocasionales (T.C. - M.T.) y Ad-honoren. igualmente deberá tener la funcionalidad de control de horarios y comunicación con el sistema de acceso de personal a la Universidad Militar </t>
  </si>
  <si>
    <t>El sistema deberá permitir realizar el cálculo de retroactivos originados por cualquier cambio en la ley, reconocimiento de puntos a los docentes, los datos laborales o los datos económicos del funcionario haciendo la diferencia entre la nómina liquidada y los nuevos valores manteniendo el histórico. Este cálculo debe afectar los conceptos de devengados y deducciones sucedidos durante el tiempo de vigencia del mismo.</t>
  </si>
  <si>
    <t>El sistema deberá permitir la liquidación de funcionarios en cualquier momento del mes, teniendo en cuenta las afectaciones de seguridad social</t>
  </si>
  <si>
    <t>El sistema deberá permitir generar pre-nóminas para verificación previa.</t>
  </si>
  <si>
    <t>El sistema deberá permitir la corrección y recálculo de los procesos de nómina. Que en caso de detectar una inconsistencia un funcionario o grupo específico de funcionarios, no sea necesario volver a procesar el 100 % de la nómina.</t>
  </si>
  <si>
    <t>El sistema deberá permitir generar la causación automática de provisiones. Se debe tener en cuenta que hay funcionarios que tiene vacaciones pagadas por anticipado y manejo de cesantías retroactivas</t>
  </si>
  <si>
    <t>El sistema deberá permitir Liquidación de aportes de seguridad social teniendo en cuenta todas las novedades que se generan en el proceso de nómina (incapacidades, traslados, vacaciones, ingresos, retiros, descuentos, variaciones de salarios, etc.), generación de reportes y medios magnéticos para las diferentes entidades (EPS, ARL, AFP). Generación de la planilla integrada.</t>
  </si>
  <si>
    <t>El sistema deberá permitir realizar cambio de destino presupuestales a los funcionarios o docentes.</t>
  </si>
  <si>
    <t>El sistema deberá permitir la liquidación de sentencias judiciales (sueldos, prestaciones sociales y seguridad social y cesantías).</t>
  </si>
  <si>
    <t>El sistema deberá permitir el ajuste de la ARL, de acuerdo al Riesgo en el que se encuentra catalogado el funcionario de acuerdo al cargo.</t>
  </si>
  <si>
    <t>El sistema deberá permitir el incremento automático de salarios de acuerdo con las variables definidas por la entidad y regulaciones de ley. (Funcionarios de Carrera Administrativa - Encargos - Libre Nombramiento y Remoción - Docentes del Sector Público).</t>
  </si>
  <si>
    <t>El sistema deberá permitir incremento de sueldos definiendo los grupos a los cuales se les va a tener en cuenta. Adicionalmente genera los retroactivos correspondientes a los periodos que se dejaron de cancelar con el respectivo aumento.</t>
  </si>
  <si>
    <t>El sistema deberá permitir la liquidación de primas legales o extralegales según las políticas que tenga la entidad, reliquidación de primas, pagos por nómina y la conservación de la información histórica.</t>
  </si>
  <si>
    <t>El sistema deberá permitir realizar la liquidación de prestaciones sociales y autoliquidación de aportes, generando los medios magnéticos para las entidades.</t>
  </si>
  <si>
    <t>El sistema deberá permitir el manejo  de continuidad para el manejo de la antigüedad (Funcionarios de Carrera Administrativa) entre las entidades de gobierno (liquidación de prima de servicios, bonificación de servicios y de navidad).</t>
  </si>
  <si>
    <t>El sistema deberá permitir el cargue de novedades de manera masiva por destino presupuestal, por tercero o de manera individual o por lote (Importación de archivos o procesos masivos con las validaciones legales que se requieran).</t>
  </si>
  <si>
    <t>El sistema deberá permitir presentar afectación automática del presupuesto de la universidad, público, contabilidad y tesorería permitiendo la generación automática de la disponibilidad, compromiso, cuentas por pagar, obligación y la información de tesorería que corresponda para la generación de los pagos.</t>
  </si>
  <si>
    <t>El sistema deberá permitir generar consultas de control como: empleados sin liquidar, reportes de acuerdo con su forma de pago. Consultas de resumen como: General de nómina, destino presupuestal vs empleado, conceptos vs. Empleado.</t>
  </si>
  <si>
    <t>El sistema deberá permitir Consultas de ausentismos.</t>
  </si>
  <si>
    <t>El sistema deberá permitir acumulados por concepto: Cuenta con formas de generación de acumulados por conceptos y rangos, tales como salario básico, pensiones, deducciones, provisiones, prestaciones sociales y retenciones en la fuente.</t>
  </si>
  <si>
    <t>El sistema deberá permitir acumulados de pagos por funcionarios: Genera acumulado de los pagos periódicos por cada concepto, tales como salario básico, pensiones, deducciones, prestaciones sociales y retenciones en la fuente.</t>
  </si>
  <si>
    <t>El sistema deberá permitir generar consulta de los documentos actualmente registrados, que sirvan para la reducción de base de retención y deducibles y porcentaje.</t>
  </si>
  <si>
    <t>El sistema deberá permitir generar consulta con funcionarios en vacaciones. (Funcionarios de Carrera Administrativa - Encargos - Libre Nombramiento y Remoción - Docentes del Sector Público).</t>
  </si>
  <si>
    <t>El sistema deberá permitir provisiones por liquidación: Generar consulta que contenga los que se detallan las provisiones realizadas por funcionario y destino presupuestal.</t>
  </si>
  <si>
    <t>El sistema deberá permitir generar consultas donde muestre por destino presupuestal y por cargo cada uno de los rubros que aplican a los diferentes tipos de nómina.</t>
  </si>
  <si>
    <t>El sistema deberá permitir resumen de nómina: Genera informe de la liquidación de una nómina determinada, especificando devengados y deducciones por los diferentes conceptos y retenciones y por destino presupuestal.</t>
  </si>
  <si>
    <t>El sistema deberá permitir listados por cuenta contable: Genera listados de las afectaciones contables realizadas y llevadas a contabilidad en forma automática en el proceso de liquidación de una nómina determinada.</t>
  </si>
  <si>
    <t>El sistema deberá permitir Certificados: Permite la generación de certificados de ingresos y retenciones, exigido por la DIAN y los certificados laborales con las especificaciones del tiempo laboral, cargo, funciones, salario y tipo de vinculación.</t>
  </si>
  <si>
    <t>El sistema deberá permitir generar consultas sobre el manejo y control de las cesantías, salarios, vacaciones, primas y todo lo que involucra prestaciones sociales por empleado o en general.</t>
  </si>
  <si>
    <t>El sistema deberá permitir generar consulta de histórico de pagos y deducciones.</t>
  </si>
  <si>
    <t>El sistema deberá permitir generación de medios magnéticos (por ejemplo: FNA, SANIDAD MILITAR, DANE, DIAN, REGISTRADURÍA, SECRETARÍA DE HACIENDA, SECRETARÍA DE EDUCACIÓN, SIRECI, MEN, MINISTERIO DE RELACIONES EXTERIORES).</t>
  </si>
  <si>
    <t>El sistema deberá permitir generar consultas comparativos entre períodos.</t>
  </si>
  <si>
    <t>ESTRUCTURA ORGANIZACIONAL Y SITUACIONES ADMINISTRATIVAS CONFIGURACIÓN Y OPERACIÓN</t>
  </si>
  <si>
    <t>El sistema deberá permitir la funcionalidad de la estructura organizacional y situaciones administrativas deberá disponer de mecanismos para la parametrización, el registro y control de la estructura organizacional, la información del manual de funciones (cargos, funciones, perfiles, competencias), de la información de hojas de vida de cada funcionario. Funcionarios de Planta, Encargos, OPS, Supernumerarios, Trabajadores Oficiales, Docentes de Cátedra, Docentes OPS, Docentes de Planta y Ocasionales (T.C. - M.T.) y Ad-honoren.</t>
  </si>
  <si>
    <t>El sistema deberá permitir la gestión de los concursos de ascensos a los cuales pueden acceder los funcionarios de la Universidad</t>
  </si>
  <si>
    <t>El sistema deberá permitir definir y actualizar la estructura organizacional de acuerdo con categorías (niveles jerárquicos), destinos presupuestales, cargos, número de cargos aprobados en planta. (Funcionarios de Carrera Administrativa -Encargos - Libre Nombramiento y Remoción - Docentes del Sector Público) - Consejo Académico UMNG.</t>
  </si>
  <si>
    <t>El sistema deberá permitir la definición de estructura organizacional, niveles jerárquicos, destinos presupuestales, cargos, número de cargos aprobados en planta. (Funcionarios de Carrera Administrativa - Encargos - Libre Nombramiento y Remoción - Docentes del Sector Público).</t>
  </si>
  <si>
    <t>El sistema deberá permitir la definición de niveles de cargo, asociando sueldos mínimos y máximos aprobados y controlando las vacantes. (Consejo Académico - UMNG).</t>
  </si>
  <si>
    <t>El sistema deberá permitir definir, asociación de funciones, requisitos (experiencia y educación) y perfiles (Competencias) a cada cargo aprobado. (Consejo Académico - UMNG).</t>
  </si>
  <si>
    <t>El sistema deberá permitir establecer indicadores y reportes estadísticos y gráficos.</t>
  </si>
  <si>
    <t>El sistema deberá permitir definir perfiles de cargo e integrarlos al Manual de Funciones.</t>
  </si>
  <si>
    <t>El sistema deberá permitir asociar modelos de competencias conductuales preestablecidos a las descripciones de cargo que contengan: competencia, categorías, nivel, atributos/comportamientos a ser evaluados. (Evaluación por Objetivos por Niveles Jerárquicos).</t>
  </si>
  <si>
    <t>El sistema deberá permitir la creación, modificación e inactivación de competencias.</t>
  </si>
  <si>
    <t>El sistema deberá permitir Administrar la planta de personal fija y aquellos cargos por lapsos de tiempo específicos para proyectos especiales. Debe permitir el control de encargos y vacantes en la selección y contratación de planta aprobada.</t>
  </si>
  <si>
    <t>El sistema deberá permitir definir y asociar funciones, requisitos (experiencia y educación) y perfiles (Competencias) a cada cargo aprobado.</t>
  </si>
  <si>
    <t>El sistema deberá permitir generar el Manual de funciones (Perfil del Cargo) atado a cargos y procesos de la organización.</t>
  </si>
  <si>
    <t>El sistema deberá permitir administrar la planta de personal fija y aquellos cargos por lapsos de tiempo específicos para proyectos especiales. Debe permitir el control de vacantes en la selección y contratación de planta aprobada.</t>
  </si>
  <si>
    <t>El sistema deberá permitir el control de vacantes (CONTROL DEL EFECTO ESCALERA), creación de cargos posiciones en los cargos sobre la planta de personal.</t>
  </si>
  <si>
    <t>El sistema deberá permitir administración de actos administrativos, como: Encargos, Nombramientos y Posesiones.</t>
  </si>
  <si>
    <t>El sistema deberá permitir el análisis salarial.</t>
  </si>
  <si>
    <t>El sistema deberá permitir el registro de la información familiar y de beneficiarios y si la persona a cargo está cobijado por algunos beneficios, registrando los datos relevantes para la proyección de programas dirigidos a la familia.</t>
  </si>
  <si>
    <t>El sistema deberá permitir registrar la información de su experiencia laboral detallada y completa información sobre educación formal y no formal.</t>
  </si>
  <si>
    <t>El sistema deberá permitir administrar información personal, laboral, académica, experiencia, familiar y datos adicionales Ejemplo: factor RH, Personas a cargos, Hobbies, y demás información que requiera la empresa para análisis o procesos de Bienestar Laboral y desarrollo de personas.</t>
  </si>
  <si>
    <t>El sistema deberá permitir llevar el registro del historial laboral como son cambios de destino presupuestal, áreas de trabajo, cargos, cambios de salario, desarrollo personal, antigüedad, reingresos.</t>
  </si>
  <si>
    <t>El sistema deberá permitir la construcción por parte del usuario de distitos documentos (cartas, memorandos, formatos,) en integración total con Microsoft WORD para ser enviadas a los empleados.</t>
  </si>
  <si>
    <t>El sistema deberá permitir la generación de notificaciones vía herramientas de mensajería, informando acerca del vencimiento de contratos a las personas y áreas interesadas.</t>
  </si>
  <si>
    <t>El sistema deberá permitir la funcionalidad de bienestar, disponer de mecanismos para la parametrización, el registro, manejo y control de beneficios, préstamos y eventos recreativos o culturales. (Funcionarios de Carrera Administrativa - Libre Nombramiento y Remoción - Docentes del Sector Público).</t>
  </si>
  <si>
    <t>El sistema deberá permitir consultar toda la información relevante a la hoja de vida de los empleados para poder hacer una selección adecuada en el momento de organizar los eventos, por tipo de empleado, género, formación, fecha nacimiento etc. (Funcionarios de Carrera Administrativa - Encargos -Libre Nombramiento y Remoción - Docentes del Sector Público).</t>
  </si>
  <si>
    <t>El sistema deberá permitir llevar a cabo una planeación de programas, así como las agendas de las actividades a realizar por evento. (Funcionarios de Carrera Administrativa - Encargos - Libre Nombramiento y Remoción - Docentes del Sector Público).</t>
  </si>
  <si>
    <t>El sistema deberá permitir la priorización de eventos, estado de programado, pendiente, asistentes, cancelado o ejecutado.</t>
  </si>
  <si>
    <t>El sistema deberá permitir consultar el número de empleados que están participando por programa y por entidad. (Funcionarios de Carrera Administrativa - Encargos - Libre Nombramiento y Remoción - Docentes del Sector Público).</t>
  </si>
  <si>
    <t>El sistema deberá permitir registrar los préstamos otorgados al personal, el monto de la cuota a descontar de nómina, número de cuotas, intereses corrientes e intereses de mora y consultar el cumplimiento de los mismos, conservando información histórica.</t>
  </si>
  <si>
    <t>El sistema deberá permitir obtener indicadores de préstamos y auxilios otorgados por cargo, área, desembolsos realizados y realizar comparativos para diferentes períodos.</t>
  </si>
  <si>
    <t>El sistema deberá permitir programar los eventos deportivos, sociales, familiares, socioculturales de manera periódica (mensual, trimestral, semestral o anual).</t>
  </si>
  <si>
    <t>El sistema deberá permitir definir las diferentes entidades, sitios y coordinadores de actividades.</t>
  </si>
  <si>
    <t>El sistema deberá permitir controlar el presupuesto asignado por evento, permitiendo realizar la afectación o no al rubro de Bienestar, por cada elemento involucrado en el evento.</t>
  </si>
  <si>
    <t>El sistema deberá permitir participar en los eventos programados tanto a empleados como a los familiares relacionados e invitados externos. Indicando el tipo de asistente.</t>
  </si>
  <si>
    <t>El sistema deberá permitir clasificar los asistentes de un evento de acuerdo con su edad o género y otros conceptos.</t>
  </si>
  <si>
    <t>El sistema deberá permitir calificar a los integrantes del evento deportivo o de competencia, con el fin de generar los premios o reconocimientos.</t>
  </si>
  <si>
    <t>El sistema deberá permitir definir los diferentes tipos de premios o reconocimientos y el proceso de otorgar cada uno de estos por cada asistente a un determinado evento.</t>
  </si>
  <si>
    <t>El sistema deberá permitir la definición de diferentes tipos de beneficios organizacionales, donde se puedan determinar condiciones de otorgamiento como tipo de contrato, salario antigüedad.</t>
  </si>
  <si>
    <t>El sistema deberá permitir definir los tipos de beneficios de acuerdo a topes de valores o porcentajes.</t>
  </si>
  <si>
    <t>El sistema deberá permitir condicionar el otorgamiento de un beneficio a su promedio de calificación en la Evaluación de equipos de trabajo, a una suspensión o acción.</t>
  </si>
  <si>
    <t>El sistema deberá permitir guardar un histórico de los beneficios otorgados a los funcionarios en su permanencia en la Institución.</t>
  </si>
  <si>
    <t>El sistema deberá permitir la generación del pago del beneficio generando una novedad directamente a nómina o una orden de pago para pasar a tesorería.</t>
  </si>
  <si>
    <t>El sistema deberá permitir generar los descuentos automáticos por nómina cuando aplique o por orden de pago.</t>
  </si>
  <si>
    <t>El sistema deberá permitir generar y enviar las invitaciones para participar en eventos y demás.</t>
  </si>
  <si>
    <t>El sistema deberá permitir generar consultas que permitan llevar el control de asistencia a los eventos institucionales.</t>
  </si>
  <si>
    <t>El sistema deberá permitir Control de asistencias.</t>
  </si>
  <si>
    <t>El sistema deberá permitir la consulta de la información del personal por sus datos o por características grupales tales como antigüedad, cargo, dependencia entre otros. (Funcionarios de Carrera Administrativa - Encargos - Libre Nombramiento y Remoción - Docentes del Sector Público).</t>
  </si>
  <si>
    <t>El sistema deberá permitir disponer de mecanismos para la parametrización, el registro, manejo y control de entidades de formación, programación, control de inscripciones, asistencias y actualización de competencias.</t>
  </si>
  <si>
    <t>El sistema deberá permitir la elaboración el plan de formación de la entidad, con base en necesidades de capacitación identificadas por habilidades no cubiertas y competencias a desarrollar.</t>
  </si>
  <si>
    <t>El sistema deberá permitir registrar capacitaciones por recursos internos y/o externos, registrando el costo estimado y causado.</t>
  </si>
  <si>
    <t>El sistema deberá permitir generar requisiciones de capacitación por parte de los jefes, de manera individual o por áreas de trabajo, indicando la prioridad de las mismas.</t>
  </si>
  <si>
    <t>El sistema deberá permitir priorizar una necesidad de formación.</t>
  </si>
  <si>
    <t>El sistema deberá permitir aprobar/rechazar solicitudes de necesidades de formación y generar una solicitud de formación. Debe permitir adjuntar comentarios que soportan el requerimiento y su prioridad. (Inducción, capacitación, entrenamiento).</t>
  </si>
  <si>
    <t>El sistema deberá permitir consultar inscripciones para participar en capacitaciones que estén programadas.</t>
  </si>
  <si>
    <t>El sistema deberá permitir registrar los resultados de evaluaciones y dar seguimiento al aprendizaje.</t>
  </si>
  <si>
    <t>El sistema deberá permitir el control y administración de los inscritos a los programas de capacitación, es decir, permitir registrar y generar consultas de asistencia, calificación obtenida, aprobación, costo por curso, costo por asistente y costo por inasistencia.</t>
  </si>
  <si>
    <t>El sistema deberá permitir la administración y generación de consultas de las horas invertidas por cada sesión, taller o curso, por candidato y de manera consolidada.</t>
  </si>
  <si>
    <t>El sistema deberá permitir calcular indicadores para medir la efectividad, el cumplimiento y la cobertura del proceso de capacitación.</t>
  </si>
  <si>
    <t>El sistema deberá permitir registrar el cumplimiento real de la formación de un funcionario (CONTRAPRESTACIÓN, PÓLIZAS, DEVOLUCIÓN).</t>
  </si>
  <si>
    <t>El sistema deberá permitir llevar control del presupuesto público asignado al área de formación.</t>
  </si>
  <si>
    <t>El sistema deberá permitir actualizar la hoja de vida del funcionario luego de la aprobación y/o certificación de la capacitación.</t>
  </si>
  <si>
    <t>El sistema deberá permitir generar reporte de los resultados de las evaluaciones, el perfil y las capacitaciones por cargo.</t>
  </si>
  <si>
    <t>El sistema deberá permitir generar las certificaciones correspondientes.</t>
  </si>
  <si>
    <t>El sistema deberá permitir consultar el desempeño histórico de un funcionario, sus promedios, máximos y mínimos, antes y después de una capacitación.</t>
  </si>
  <si>
    <t>El sistema deberá permitir la generación de consultas de permanencia (tiempo de duración en la compañía), rotación y aspirantes pasaron o no el periodo de prueba.</t>
  </si>
  <si>
    <t>El sistema deberá permitir generar consultas globales, por estructura organizacional, área y cargo de asistencia y trazabilidad de la misma, incluidos indicadores para el seguimiento y control de la gestión.</t>
  </si>
  <si>
    <t>2. SISTEMA RECURSOS HUMANOS</t>
  </si>
  <si>
    <t>2.1. Selección de Personal</t>
  </si>
  <si>
    <t>1.6. Activos Fijos</t>
  </si>
  <si>
    <t>1.7. Inventarios</t>
  </si>
  <si>
    <r>
      <t>El sistema deberá permitir parametrizar y diligenciar la información de la hoja de vida con datos básicos del sistema SNIES - MEN (</t>
    </r>
    <r>
      <rPr>
        <b/>
        <sz val="9"/>
        <color rgb="FF000000"/>
        <rFont val="Arial"/>
        <family val="2"/>
      </rPr>
      <t>Herramienta HECCA Ver. 3.3, Fuente: SOFINSER Ltda.</t>
    </r>
    <r>
      <rPr>
        <sz val="9"/>
        <color rgb="FF000000"/>
        <rFont val="Arial"/>
        <family val="2"/>
      </rPr>
      <t xml:space="preserve">), para los funcionarios de la UMNG así: Planta, Libre Nombramiento y Remoción, Encargos, OPS, Supernumerarios, Trabajadores Oficiales, Docentes de Cátedra, Docentes OPS, Docentes de Planta y Ocasionales (T.C. - M.T.) y Ad-honoren. </t>
    </r>
  </si>
  <si>
    <t>El sistema deberá permitir la selección de personal de diferentes tipos de nómina (Ej: Funcionarios de Planta, OPS, Supernumerarios, Trabajadores Oficiales, Docentes de Cátedra, Docentes OPS, Docentes de Planta y Ocasionales (T.C. - M.T.), Ad-honoren y Residentes de Medicina).</t>
  </si>
  <si>
    <t>El sistema debe permitir configurar para las solicitudes de personal, los flujos de trabajo asignando las actividades a los responsables con definición de acuerdos de servicio, control de tiempos, notificaciones informando al solicitante respecto al estado de la solicitud, calificacion del servicio y generacion de indicadores de gestión.</t>
  </si>
  <si>
    <t>Gestion de posiciones</t>
  </si>
  <si>
    <t>GENERAL</t>
  </si>
  <si>
    <t>general</t>
  </si>
  <si>
    <t>gestion de posiciones</t>
  </si>
  <si>
    <t>gestion de perfiles</t>
  </si>
  <si>
    <t>genERAL</t>
  </si>
  <si>
    <t>general / gestion de posiciones</t>
  </si>
  <si>
    <t>planes de carrera</t>
  </si>
  <si>
    <t>evaluacion de desempeño</t>
  </si>
  <si>
    <t>gestión de posiciones</t>
  </si>
  <si>
    <t>2.7. Nomina Global</t>
  </si>
  <si>
    <t>Permitir la liquidación de cada uno de los conceptos de nómina y prestaciones sociales según las normas legales para trabajadores de empresas públicas.</t>
  </si>
  <si>
    <t>Nómina global (incluye autoservicio)</t>
  </si>
  <si>
    <t>Contar con funcionalidades web que permitan solicitar:
- Certificaciones específicas 
- Traslados de EPS, fondo de pensión o fondo de cesantias
- Reclamación respecto a la nómina
- Permisos, licencias y compensatorios
- Capacitación</t>
  </si>
  <si>
    <t>Permitir la integración con el módulo de firmado digital de documentos provisto por Certicamara (WSSIGN)</t>
  </si>
  <si>
    <t>Permitir el registro, consulta y reporte de los ausentismos por tipo de novedad o periodos</t>
  </si>
  <si>
    <t>Integrar con el módulo de gestión de identidades para la administración de bloqueos y cancelación de accesos de los usuarios por vacaciones, ausentismo  y/o retiro de la universidad.</t>
  </si>
  <si>
    <t>Integración - Interoperabilidad</t>
  </si>
  <si>
    <t>Registro de pago de nóminas adicionales después del cierre de pago normal, debido al ingreso de nuevos funcionarios después de esta fecha.</t>
  </si>
  <si>
    <t>Autoservicio</t>
  </si>
  <si>
    <t>Contar con funcionalidad para realizar el calculo másivo o individual de liquidaciones por terminación de contratos.</t>
  </si>
  <si>
    <t>Permitir el control de los embargos efectuados en las diferentes nóminas de la universidad: 
·       Estos se deben poder parametrizar por tipo y orden de importancia
·       Generar el archivo para cargar en la plataforma del banco</t>
  </si>
  <si>
    <t>En aplicación del decreto 1279/2002 el sistema debe permitir en la nómina de docentes:
(1) Liquidación de las vacaciones en 2 periodos al año, 15 calendario a mitad de año y hábiles a final de año
(2) Calculo del retroactivo de puntos otorgados en los comités del CIARP los cuales tiene afectaciones salariales, prestacionales y de seguridad social
(3) Registro de los días disfrutados y de los pendientes de disfrutar par cada periodo de docentesRegistro de la suspensión de las vacaciones por incapacidad, necesidades de servicio y otras situaciones administrativas</t>
  </si>
  <si>
    <t>El sistema debe permitir registrar el nivel de riesgos laborales de los funcionarios, verificando si existe presupuesto disponible</t>
  </si>
  <si>
    <t>El sistema debe permitir la gestión de la distribución del recurso 01 (de la nación), este se debe aplicar para cualquier nómina de docentes con sus destinos, sedes y rubros relacionados.</t>
  </si>
  <si>
    <t>El sistema debe permitir el cálculo de los salarios retroactivos con la afectación en la seguridad social de cada funcionario. Esto implica la generación de una nómina y afectación en la planilla de autoliquidación</t>
  </si>
  <si>
    <t>La funcionalidad de nómina debera tener la capacidad de manejar nominas del sector público ( admnistrativo y docentes) y del sector privado (admnistrativo y Docentes). Deberá disponer de mecanismos para el registro y control de las operaciones de la administración de la nómina del personal de la entidad por concepto de liquidación de nómina, novedades, horas extras, recargo nocturno, dominicales, días compensatorios, deducciones, prestaciones legales, retención en la fuente por los diferentes procedimientos, deducciones Ley 100, autoliquidaciones, aportes parafiscales, control de licencias e incapacidades, control de anticipo a las cesantías (doceavas al fondo nacional del ahorro), prestaciones extralegales, liquidación de bonos pensionales y liquidaciones definitivas para el personal vinculado de la entidad. Gestión Nómina Sector Público - Ley 100</t>
  </si>
  <si>
    <t>Configurar los tipos de operaciones y tipos de movimientos, con sus diferentes afectaciones contables, presupuestales y de los demas módulos que debe interoperar (ej: conceptos relacionados con la nómina vs. cuentas contables , partidas y contrapartidas).</t>
  </si>
  <si>
    <t>Integrar con los modulos de cxp y tesorería, frente a la generación de ordenes de pago, comprobante de egreso y su generación de archivo de entidad financiera para su correspondiente dispersión. (según modelo de seguridad cifrado, para evitar manipulación)</t>
  </si>
  <si>
    <t>Permitir el cálculo de nóminas de Administrativos, Docentes en sus diferentes tipos de contratos (Carrera Administrativa, hora Cátedra, Ocasionales) y OPS.
Cálculo de Vacaciones de  diferentes tipos de contratos  cuando aplique (Carrera Administrativa, hora Cátedra, Ocasionales).</t>
  </si>
  <si>
    <t>Permitir el cálculo de Vacaciones de  diferentes tipos de contratos  cuando aplique (Carrera Administrativa, hora Cátedra, Ocasionales).</t>
  </si>
  <si>
    <t xml:space="preserve">Configurar los calendarios y fechas, de control requerido para el procesos de liquidación de nomina, periodos de pago de nómina. Quincenal y mensual.										</t>
  </si>
  <si>
    <t>El sistema deberá permitir relación de descuentos de nómina: Generar consulta en donde se detalla, por cada empleado o por cada concepto, los descuentos realizados por los diferentes conceptos de deducción.</t>
  </si>
  <si>
    <t>HCM_NOM_001</t>
  </si>
  <si>
    <t>HCM_NOM_002</t>
  </si>
  <si>
    <t>HCM_NOM_003</t>
  </si>
  <si>
    <t>HCM_NOM_004</t>
  </si>
  <si>
    <t>HCM_NOM_005</t>
  </si>
  <si>
    <t>HCM_NOM_006</t>
  </si>
  <si>
    <t>HCM_NOM_007</t>
  </si>
  <si>
    <t>HCM_NOM_008</t>
  </si>
  <si>
    <t>HCM_NOM_009</t>
  </si>
  <si>
    <t>HCM_NOM_010</t>
  </si>
  <si>
    <t>HCM_NOM_011</t>
  </si>
  <si>
    <t>HCM_NOM_012</t>
  </si>
  <si>
    <t>HCM_NOM_013</t>
  </si>
  <si>
    <t>HCM_NOM_014</t>
  </si>
  <si>
    <t>HCM_NOM_015</t>
  </si>
  <si>
    <t>HCM_NOM_016</t>
  </si>
  <si>
    <t>HCM_NOM_017</t>
  </si>
  <si>
    <t>HCM_NOM_018</t>
  </si>
  <si>
    <t>HCM_NOM_019</t>
  </si>
  <si>
    <t>HCM_NOM_020</t>
  </si>
  <si>
    <t>HCM_NOM_021</t>
  </si>
  <si>
    <t>HCM_NOM_022</t>
  </si>
  <si>
    <t>HCM_NOM_023</t>
  </si>
  <si>
    <t>HCM_NOM_024</t>
  </si>
  <si>
    <t>HCM_NOM_025</t>
  </si>
  <si>
    <t>HCM_NOM_026</t>
  </si>
  <si>
    <t>HCM_NOM_027</t>
  </si>
  <si>
    <t>HCM_NOM_028</t>
  </si>
  <si>
    <t>HCM_NOM_029</t>
  </si>
  <si>
    <t>HCM_NOM_030</t>
  </si>
  <si>
    <t>HCM_NOM_031</t>
  </si>
  <si>
    <t>HCM_NOM_032</t>
  </si>
  <si>
    <t>HCM_NOM_033</t>
  </si>
  <si>
    <t>HCM_NOM_034</t>
  </si>
  <si>
    <t>HCM_NOM_035</t>
  </si>
  <si>
    <t>HCM_NOM_036</t>
  </si>
  <si>
    <t>HCM_NOM_037</t>
  </si>
  <si>
    <t>HCM_NOM_038</t>
  </si>
  <si>
    <t>HCM_NOM_039</t>
  </si>
  <si>
    <t>HCM_NOM_040</t>
  </si>
  <si>
    <t>HCM_NOM_041</t>
  </si>
  <si>
    <t>HCM_NOM_042</t>
  </si>
  <si>
    <t>HCM_NOM_043</t>
  </si>
  <si>
    <t>HCM_NOM_044</t>
  </si>
  <si>
    <t>HCM_NOM_045</t>
  </si>
  <si>
    <t>HCM_NOM_046</t>
  </si>
  <si>
    <t>HCM_NOM_047</t>
  </si>
  <si>
    <t>HCM_NOM_048</t>
  </si>
  <si>
    <t>HCM_NOM_049</t>
  </si>
  <si>
    <t>HCM_NOM_050</t>
  </si>
  <si>
    <t>HCM_NOM_051</t>
  </si>
  <si>
    <t>HCM_NOM_052</t>
  </si>
  <si>
    <t>HCM_NOM_053</t>
  </si>
  <si>
    <t>HCM_NOM_054</t>
  </si>
  <si>
    <t>HCM_NOM_055</t>
  </si>
  <si>
    <t>HCM_NOM_056</t>
  </si>
  <si>
    <t>HCM_NOM_057</t>
  </si>
  <si>
    <t>HCM_NOM_058</t>
  </si>
  <si>
    <t>HCM_NOM_059</t>
  </si>
  <si>
    <t>HCM_NOM_060</t>
  </si>
  <si>
    <t>HCM_NOM_061</t>
  </si>
  <si>
    <t>HCM_NOM_062</t>
  </si>
  <si>
    <t>HCM_NOM_063</t>
  </si>
  <si>
    <t>HCM_NOM_064</t>
  </si>
  <si>
    <t>HCM_NOM_065</t>
  </si>
  <si>
    <t>HCM_NOM_066</t>
  </si>
  <si>
    <t>HCM_NOM_067</t>
  </si>
  <si>
    <t>HCM_NOM_068</t>
  </si>
  <si>
    <t>HCM_NOM_069</t>
  </si>
  <si>
    <t>HCM_NOM_071</t>
  </si>
  <si>
    <t>HCM_NOM_072</t>
  </si>
  <si>
    <t>HCM_NOM_073</t>
  </si>
  <si>
    <t>HCM_NOM_074</t>
  </si>
  <si>
    <t>HCM_NOM_075</t>
  </si>
  <si>
    <t>HCM_NOM_076</t>
  </si>
  <si>
    <t>HCM_NOM_077</t>
  </si>
  <si>
    <t>HCM_NOM_078</t>
  </si>
  <si>
    <t>HCM_NOM_079</t>
  </si>
  <si>
    <t>HCM_NOM_080</t>
  </si>
  <si>
    <t>HCM_NOM_081</t>
  </si>
  <si>
    <t>HCM_NOM_082</t>
  </si>
  <si>
    <t>HCM_NOM_083</t>
  </si>
  <si>
    <t>HCM_NOM_084</t>
  </si>
  <si>
    <t>HCM_NOM_085</t>
  </si>
  <si>
    <t>HCM_NOM_086</t>
  </si>
  <si>
    <t>HCM_NOM_087</t>
  </si>
  <si>
    <t>HCM_NOM_088</t>
  </si>
  <si>
    <t>El sistema debe permitir la configuración de jornadas y tiempos laborales, para asignara empleados.</t>
  </si>
  <si>
    <t>El proceso de liquidaciones, debe contralar las jornadas asignadas, teniendo en cuenta si requiere aplocación de recargos nocturnos, o tarifas especiales.</t>
  </si>
  <si>
    <t>HCM_NOM_089</t>
  </si>
  <si>
    <t>2.2. Contratación de Personal</t>
  </si>
  <si>
    <t>El sistema deberá permitir la contratacións de personal de diferentes tipos de nómina (Ej: Funcionarios de Planta, OPS, Supernumerarios, Trabajadores Oficiales, Docentes de Cátedra, Docentes OPS, Docentes de Planta y Ocasionales (T.C. - M.T.), Ad-honoren y Residentes de Medicina).</t>
  </si>
  <si>
    <t>El sistema debe permitir configurar para las solicitudes de contratación de personal, los flujos de trabajo asignando las actividades a los responsables con definición de acuerdos de servicio, control de tiempos, notificaciones informando al solicitante respecto al estado de la solicitud, calificacion del servicio y generacion de indicadores de gestión.</t>
  </si>
  <si>
    <t>HCM_CNT_002</t>
  </si>
  <si>
    <t>HCM_CNT_001</t>
  </si>
  <si>
    <t>HCM_CNT_003</t>
  </si>
  <si>
    <t>HCM_CNT_004</t>
  </si>
  <si>
    <t>HCM_CNT_005</t>
  </si>
  <si>
    <t>HCM_CNT_006</t>
  </si>
  <si>
    <t>HCM_CNT_007</t>
  </si>
  <si>
    <t>HCM_CNT_008</t>
  </si>
  <si>
    <t>HCM_CNT_009</t>
  </si>
  <si>
    <t>HCM_CNT_010</t>
  </si>
  <si>
    <t>HCM_CNT_011</t>
  </si>
  <si>
    <t>HCM_CNT_012</t>
  </si>
  <si>
    <t>2.9. Administración de formación</t>
  </si>
  <si>
    <t>HCM_FRM_001</t>
  </si>
  <si>
    <t>HCM_FRM_002</t>
  </si>
  <si>
    <t>El sistema deberá permitir la gestión de la formación de todo el personal compuesto por los diferentes tipos de nómina (Ej: Funcionarios de Planta, OPS, Supernumerarios, Trabajadores Oficiales, Docentes de Cátedra, Docentes OPS, Docentes de Planta y Ocasionales (T.C. - M.T.), Ad-honoren y Residentes de Medicina).</t>
  </si>
  <si>
    <t>HCM_FRM_003</t>
  </si>
  <si>
    <t>HCM_FRM_004</t>
  </si>
  <si>
    <t>HCM_FRM_005</t>
  </si>
  <si>
    <t>HCM_FRM_006</t>
  </si>
  <si>
    <t>HCM_FRM_007</t>
  </si>
  <si>
    <t>HCM_FRM_008</t>
  </si>
  <si>
    <t>HCM_FRM_009</t>
  </si>
  <si>
    <t>HCM_FRM_010</t>
  </si>
  <si>
    <t>HCM_FRM_011</t>
  </si>
  <si>
    <t>HCM_FRM_012</t>
  </si>
  <si>
    <t>HCM_FRM_013</t>
  </si>
  <si>
    <t>HCM_FRM_014</t>
  </si>
  <si>
    <t>HCM_FRM_015</t>
  </si>
  <si>
    <t>HCM_FRM_016</t>
  </si>
  <si>
    <t>HCM_FRM_017</t>
  </si>
  <si>
    <t>HCM_FRM_018</t>
  </si>
  <si>
    <t>HCM_FRM_019</t>
  </si>
  <si>
    <t>HCM_FRM_020</t>
  </si>
  <si>
    <t>HCM_COM_001</t>
  </si>
  <si>
    <t>Permitir definir reglas o modelos de actualización de salarios de manera automática o manual, masiva, grupales o individual, según porcentajes de aumento o reglas propias.</t>
  </si>
  <si>
    <t>Administración de Compensaciones - Compensación base</t>
  </si>
  <si>
    <t>2.3. Administración de Compensaciones - Compensación base</t>
  </si>
  <si>
    <t>El sistema debe permitir la definición y administración de los salarios base de los empleados, de acuerdo los diferentes tipos de nómina (Ej: Funcionarios de Planta, OPS, Supernumerarios, Trabajadores Oficiales, Docentes de Cátedra, Docentes OPS, Docentes de Planta y Ocasionales (T.C. - M.T.), Ad-honoren y Residentes de Medicina).</t>
  </si>
  <si>
    <t>El sistema debe permitir la definición y administración de los salarios base por empleado, de acuerdo a escalas definidas, incluyendo modelo de puntos o categorías.</t>
  </si>
  <si>
    <t>Debe permitir la configuración de clases, códigos y grupos salariales; que facilite su clasificación y gestión</t>
  </si>
  <si>
    <t xml:space="preserve">Permitir la asociación de codigos salariales con escalas y grupos, los cuales deben representar nivel de grados o escalafones. </t>
  </si>
  <si>
    <t>El sistema debe contar con funcionalidad para asociar los códigos salariales a códigos de puesto y posición, que representan a un empleado.</t>
  </si>
  <si>
    <t>Permitir configurar modelo de compensación según antiguedad</t>
  </si>
  <si>
    <t>HCM_COM_002</t>
  </si>
  <si>
    <t>HCM_COM_003</t>
  </si>
  <si>
    <t>HCM_COM_004</t>
  </si>
  <si>
    <t>HCM_COM_005</t>
  </si>
  <si>
    <t>HCM_COM_006</t>
  </si>
  <si>
    <t>HCM_COM_007</t>
  </si>
  <si>
    <t>HCM_COM_008</t>
  </si>
  <si>
    <t>Permitir la generación de informe, según parametros y campos seleccionados, con exportación a excel.</t>
  </si>
  <si>
    <t>Permitir el ajuste masivo por grupo o individual, de las escalas salariales, de acuerdo a regla definida.</t>
  </si>
  <si>
    <t>HCM_COM_009</t>
  </si>
  <si>
    <t>2.4. Ausencias y Vacaciones</t>
  </si>
  <si>
    <t>HCM_AUS_001</t>
  </si>
  <si>
    <t>Facilitar la integración entre el módulo financiero y académico de forma tal que los pagos que realice el estudiante por diferentes conceptos que incidan en la formalización de la matricula académica del estudiante se reflejen de manera automática en El módulo académico.</t>
  </si>
  <si>
    <t>Permitir y controlar el pago del valor de matricula por cuotas mensuales, bimensuales, trimestrales, semestrales o anuales. Definido por programa, facultad o por estudiante.</t>
  </si>
  <si>
    <t>Contar con componentes de integración para que los pagos realizados por concepto de matricula se reflejen en el sistema, como los que generan las entidades financieras de crédito, donde se deben enviar a través de archivo plano para el cargue masivo.</t>
  </si>
  <si>
    <t xml:space="preserve">Contar con componentes para integrar el recaudo de las entidades financieras que tienen convenio con la Universidad para la notificación inmediata del pago de los recibos de matricula que se realice en las sucursales bancarias. </t>
  </si>
  <si>
    <t>Permitir la contabilización y procesamiento de devoluciones totales o parciales de la facturación por matricula académica que ya fue cancelada, de acuerdo a lo definido en el reglamento estudiantil.</t>
  </si>
  <si>
    <t>Permitir el registro de conceptos adicionales en la orden de matricula, cuando se requiera hacer un mayor valor de pago, como registro de abono.</t>
  </si>
  <si>
    <t>Controlar las fechas de pago ordinario, extraordinario y extemporáneo para el pago de los recibos de matricula. De acuerdo a lo que defina el reglamento estudiantil.</t>
  </si>
  <si>
    <t>Registro de información en el módulo financiero de pagos de matriculas y otros conceptos directos por medio de diferentes formas  de pagos como: efectivo, tarjeta debido, tarjeta credito, cheque y las permitidas por sector financiero y convenios que se suscriban)</t>
  </si>
  <si>
    <t>El sistema deberá permitir la administración de las diferentes clases de ausencias para todo los tipos de nómina que requiere la UMNG (Funcionarios de Planta, OPS, Supernumerarios, Trabajadores Oficiales, Docentes de Cátedra, Docentes OPS, Docentes de Planta y Ocasionales (T.C. - M.T.), Ad-honoren y Residentes de Medicina).</t>
  </si>
  <si>
    <t>Permitir configurar los calendarios y fechas, según control requerido. (manejo de días festivos, jornadas laborales, horarios)</t>
  </si>
  <si>
    <t>El sistema debe controlar el registro de ausencias y vacaciones, de acuerdo a fechas que no afecten los procesos de liquidación de nominas.</t>
  </si>
  <si>
    <t>El sistema deberá controlar y tener en cuenta para las Liquidación de aportes de seguridad social las novedades de ausencia y vacaciones.</t>
  </si>
  <si>
    <t>El sistema deben permitir que los jefes de los funcionarios tengan acceso a periodos de vacaciones, licencias no remuneradas, permisos, incapacidades.</t>
  </si>
  <si>
    <t>El sistema debe tener un sistema de alertas y notificaciones que informe al funcionario sobre situaciones administrativas de su interés, como vacaciones, pueden ser enviadas al correo institucional o ser consultadas en listas de trabajo directamente en el sistema.</t>
  </si>
  <si>
    <t>El sistema deberá permitir Consultas de ausentismos, actuales e historicos, según filtros de busqueda.</t>
  </si>
  <si>
    <t>HCM_AUS_002</t>
  </si>
  <si>
    <t>HCM_AUS_003</t>
  </si>
  <si>
    <t>HCM_AUS_004</t>
  </si>
  <si>
    <t>HCM_AUS_005</t>
  </si>
  <si>
    <t>HCM_AUS_006</t>
  </si>
  <si>
    <t>HCM_AUS_007</t>
  </si>
  <si>
    <t>HCM_AUS_008</t>
  </si>
  <si>
    <t>HCM_AUS_009</t>
  </si>
  <si>
    <t>HCM_AUS_010</t>
  </si>
  <si>
    <t>HCM_AUS_011</t>
  </si>
  <si>
    <t>HCM_AUS_012</t>
  </si>
  <si>
    <t>HCM_AUS_013</t>
  </si>
  <si>
    <t>HCM_AUS_014</t>
  </si>
  <si>
    <t>HCM_AUS_015</t>
  </si>
  <si>
    <t>HCM_AUS_016</t>
  </si>
  <si>
    <t>HCM_AUS_017</t>
  </si>
  <si>
    <t>HCM_AUS_018</t>
  </si>
  <si>
    <t>HCM_AUS_020</t>
  </si>
  <si>
    <t>HCM_AUS_021</t>
  </si>
  <si>
    <t>2.5. Gestión de Posiciones</t>
  </si>
  <si>
    <t>Permitir configurar los tipos de operaciones y tipos de movimientos, con sus diferentes afectaciones a otros modulos (ej:contables, presupuestales y de los demas relacionados).</t>
  </si>
  <si>
    <t xml:space="preserve">Contar con funcionalidades web que permitan solicitar:
- Permisos, licencias y compensatorios
- Registro de incapacidad
El cual debe contar con flujo de aprobación según fechas permitidas. </t>
  </si>
  <si>
    <t>El sistema debe contar con procesos de gestión de horarios, el cual debe permitir:
Administración de tipos de horario estándar
Hora de entrada – hora salida
Número de horas a laborar
Horarios flexibles
Administración estándar de Tipos de Turno
Turnos de tiempo transcurrido
Turnos de hora de entrada y hora de salida
Turnos flexibles
Gestión de calendarios
Identificación de días festivos
Identificación de días hábiles</t>
  </si>
  <si>
    <t>El sistema deberá permitir la administración de las posiciones (pueden estar asociadas a cargo, puesto y empleado)  para todo los tipos de nómina que requiere la UMNG (Funcionarios de Planta, OPS, Supernumerarios, Trabajadores Oficiales, Docentes de Cátedra, Docentes OPS, Docentes de Planta y Ocasionales (T.C. - M.T.), Ad-honoren y Residentes de Medicina).</t>
  </si>
  <si>
    <t>HCM_POS_001</t>
  </si>
  <si>
    <t>HCM_POS_002</t>
  </si>
  <si>
    <t>Permitir la creación de estructuras que permitan la adecuada administración de posiciones, soportando ajustes en terminos de eliminación o crecimientos horizontales y verticales.</t>
  </si>
  <si>
    <t>HCM_POS_003</t>
  </si>
  <si>
    <t>Permitir interoperar con la información requerida de los demas modulos.</t>
  </si>
  <si>
    <t>El modulo debe administrar la información guardando su trazabilidad, según historial de cambios.</t>
  </si>
  <si>
    <t>Permitir la asignación de empleados por posición</t>
  </si>
  <si>
    <t>Permitir la creación de estructura de posiciones, registrando la información requerida.</t>
  </si>
  <si>
    <t>El modulo debe conter flujos de aprobación para las solicitudes y nuevas posiciones y vacantes.</t>
  </si>
  <si>
    <t>Permitir el control de de vacantes vs estructura organizacional.</t>
  </si>
  <si>
    <t>Contar con funcionalidades web que permitan solicitades de posiciones (nuevas o vacantes)</t>
  </si>
  <si>
    <t>El sistema deben permitir que los jefes de los funcionarios tengan acceso a información de posiciones y estructura organizacional.</t>
  </si>
  <si>
    <t>El sistema debe tener un sistema de alertas y notificaciones que informe el estado de su solicitud.</t>
  </si>
  <si>
    <t>El sistema deberá permitir Consultas de posiciones y de la estructura organizacional, según fitros de fechas y datos.</t>
  </si>
  <si>
    <t>HCM_POS_004</t>
  </si>
  <si>
    <t>HCM_POS_005</t>
  </si>
  <si>
    <t>HCM_POS_006</t>
  </si>
  <si>
    <t>HCM_POS_007</t>
  </si>
  <si>
    <t>HCM_POS_008</t>
  </si>
  <si>
    <t>HCM_POS_009</t>
  </si>
  <si>
    <t>HCM_POS_010</t>
  </si>
  <si>
    <t>HCM_POS_011</t>
  </si>
  <si>
    <t>HCM_POS_012</t>
  </si>
  <si>
    <t>2.6. Gestión de Perfiles</t>
  </si>
  <si>
    <t>El sistema deberá permitir la administración de las perfiles para todo los tipos de nómina que requiere la UMNG (Funcionarios de Planta, OPS, Supernumerarios, Trabajadores Oficiales, Docentes de Cátedra, Docentes OPS, Docentes de Planta y Ocasionales (T.C. - M.T.), Ad-honoren y Residentes de Medicina).</t>
  </si>
  <si>
    <t>Gestión de perfiles (incluye hojas de vida)</t>
  </si>
  <si>
    <t>Gestión de posiciones</t>
  </si>
  <si>
    <t>Administración de formación (incluye bienestar empleados)</t>
  </si>
  <si>
    <t>El sistema deberá permitir Consultas de los perfiles, por posición y estructura organizacional, según fitros de fechas y datos.</t>
  </si>
  <si>
    <t>El sistema deberá permitir consultar los ajustes salariales realizados en un determinado periodo del tiempo por empleado, perfil y posición.</t>
  </si>
  <si>
    <t>El sistema deberá permitir generar consultas de los empleados vinculados a la UMNG agrupando datos que el usuario defina. Ejemplo: Proceso, Unidad Administrativa, destino presupuestal, Ubicación regional, perfiles, posición, funciones, requisitos. Permitir la impresión de la hoja de vida del empleado.</t>
  </si>
  <si>
    <t>HCM_FRM_021</t>
  </si>
  <si>
    <t>HCM_FRM_022</t>
  </si>
  <si>
    <t>HCM_FRM_023</t>
  </si>
  <si>
    <t>HCM_FRM_024</t>
  </si>
  <si>
    <t>HCM_FRM_025</t>
  </si>
  <si>
    <t>HCM_FRM_026</t>
  </si>
  <si>
    <t>HCM_FRM_027</t>
  </si>
  <si>
    <t>HCM_FRM_028</t>
  </si>
  <si>
    <t>HCM_FRM_029</t>
  </si>
  <si>
    <t>HCM_FRM_030</t>
  </si>
  <si>
    <t>HCM_FRM_031</t>
  </si>
  <si>
    <t>HCM_FRM_032</t>
  </si>
  <si>
    <t>HCM_FRM_033</t>
  </si>
  <si>
    <t>HCM_FRM_034</t>
  </si>
  <si>
    <t>HCM_FRM_035</t>
  </si>
  <si>
    <t>HCM_FRM_036</t>
  </si>
  <si>
    <t>HCM_FRM_037</t>
  </si>
  <si>
    <t>HCM_FRM_038</t>
  </si>
  <si>
    <t>HCM_FRM_039</t>
  </si>
  <si>
    <t>HCM_FRM_040</t>
  </si>
  <si>
    <t>HCM_FRM_041</t>
  </si>
  <si>
    <t>HCM_FRM_042</t>
  </si>
  <si>
    <t>HCM_FRM_043</t>
  </si>
  <si>
    <t>HCM_FRM_044</t>
  </si>
  <si>
    <t>HCM_PRF_001</t>
  </si>
  <si>
    <t>HCM_PRF_002</t>
  </si>
  <si>
    <t>El modulo debe contar la capacidad de adminsitrar los atributos de perfiles y empleados.</t>
  </si>
  <si>
    <t>Permitir la configuración de las competencias, cualificaciones y habilidades de un perfil - empleado asociado.</t>
  </si>
  <si>
    <t>Contar con funcionalidad para que cada proceso, pueda realizar la solicitud de personal, definiendo el perfil requerido, según las competencias, cualificaciones y habilidades de la posición a solicitar.</t>
  </si>
  <si>
    <t>Permitir la creación de estructuras que permitan la adecuada administración de perfiles, asociados a las posiciones definidos, soportando ajustes en terminos de eliminación o crecimientos horizontales y verticales.</t>
  </si>
  <si>
    <t>Permitir la asignación de empleados por perfil y posición</t>
  </si>
  <si>
    <t>El modulo debe conter flujos de aprobación para las solicitudes y nuevas perfiles y vacantes.</t>
  </si>
  <si>
    <t>El sistema deberá permitir generar el manual de funciones atado a perfiles, posiciones y procesos de la organización.</t>
  </si>
  <si>
    <t>Debe contar con funcionalidad de comparación y busqueda de empleados - perfiles que cumplan con los requisitos de vacantes existentes o criterios de busquedas.</t>
  </si>
  <si>
    <t>Parametrizar los tipo de logros creando catalogo de contenidos, relacionando competencias, titulos y habilidades.</t>
  </si>
  <si>
    <t>Registro de logros que realice desarrollo humano, jefes, según catalogo de contenidos de titulos, competencias, habilidades establecidas.</t>
  </si>
  <si>
    <t>Integrar con los demas módulos, que gestionen información para el perfil - empleados. (ej: calificaciones, evaluación desempeño)</t>
  </si>
  <si>
    <t>Contar con funcionalidades web que permitan solicitades de perfiles (nuevas o vacantes)</t>
  </si>
  <si>
    <t>El sistema deben permitir que los jefes de los funcionarios tengan acceso a información de perfiles y estructura organizacional.</t>
  </si>
  <si>
    <t>Permitir la creación y actualización de la información de perfiles. (administradores, empleados, OPS), con flujo de validación y aprobación.</t>
  </si>
  <si>
    <t>HCM_PRF_003</t>
  </si>
  <si>
    <t>HCM_PRF_004</t>
  </si>
  <si>
    <t>HCM_PRF_005</t>
  </si>
  <si>
    <t>HCM_PRF_006</t>
  </si>
  <si>
    <t>HCM_PRF_007</t>
  </si>
  <si>
    <t>HCM_PRF_008</t>
  </si>
  <si>
    <t>HCM_PRF_009</t>
  </si>
  <si>
    <t>HCM_PRF_010</t>
  </si>
  <si>
    <t>HCM_PRF_011</t>
  </si>
  <si>
    <t>HCM_PRF_012</t>
  </si>
  <si>
    <t>HCM_PRF_013</t>
  </si>
  <si>
    <t>HCM_PRF_014</t>
  </si>
  <si>
    <t>HCM_PRF_015</t>
  </si>
  <si>
    <t>HCM_PRF_016</t>
  </si>
  <si>
    <t>HCM_PRF_017</t>
  </si>
  <si>
    <t>HCM_PRF_018</t>
  </si>
  <si>
    <t>HCM_PRF_019</t>
  </si>
  <si>
    <t>HCM_PRF_020</t>
  </si>
  <si>
    <t>HCM_PRF_021</t>
  </si>
  <si>
    <t>HCM_PRF_022</t>
  </si>
  <si>
    <t>HCM_SPR_001</t>
  </si>
  <si>
    <t>HCM_SPR_002</t>
  </si>
  <si>
    <t>HCM_SPR_003</t>
  </si>
  <si>
    <t>HCM_SPR_004</t>
  </si>
  <si>
    <t>El sistema debe permitir hacer seguimiento del proceso de selección, según flujos de actividades</t>
  </si>
  <si>
    <t>El sistema debe contar con esquema de notificaciones al cambiar de estado de solicitud, según actividades definidas, informando a los interezados.</t>
  </si>
  <si>
    <t xml:space="preserve">El sistema debe contar con modelo de configuración de flujos de actividades, definidas por tipos de contratación asociadas a los tipos de nomina que se gestionan en la Universidad. </t>
  </si>
  <si>
    <t>HCM_SPR_005</t>
  </si>
  <si>
    <t>HCM_SPR_006</t>
  </si>
  <si>
    <t>HCM_SPR_007</t>
  </si>
  <si>
    <t>2.8. Proyección de Carrera</t>
  </si>
  <si>
    <t>HCM_PCR_001</t>
  </si>
  <si>
    <t>El sistema deberá permitir la administración de las proyecciones, planificaciones y sucesiones de carrera;  para todo los tipos de nómina que requiere la UMNG (Funcionarios de Planta, OPS, Supernumerarios, Trabajadores Oficiales, Docentes de Cátedra, Docentes OPS, Docentes de Planta y Ocasionales (T.C. - M.T.), Ad-honoren y Residentes de Medicina).</t>
  </si>
  <si>
    <t>HCM_PCR_002</t>
  </si>
  <si>
    <t>Permitir la creación de estructuras, arboles o esquemas de planes de carrera y sucesión, generales y especificos para los empleados, según perfiles.</t>
  </si>
  <si>
    <t>Permitir el registro de las trayectorias de carrera de los empleados, gestionado la traza e historia correspondiente.</t>
  </si>
  <si>
    <t>Permiir el registro de relaciones entre puestos - posiciones y progreso profesional.</t>
  </si>
  <si>
    <t>Permitir realizar ejercicios de simulación de asignaciones de posiciones con proyección salarial.</t>
  </si>
  <si>
    <t>Debe contar con funcionalidad de comparación y busquedas</t>
  </si>
  <si>
    <t>HCM_PCR_003</t>
  </si>
  <si>
    <t>HCM_PCR_004</t>
  </si>
  <si>
    <t>HCM_PCR_005</t>
  </si>
  <si>
    <t>HCM_PCR_006</t>
  </si>
  <si>
    <t>HCM_PCR_007</t>
  </si>
  <si>
    <t>HCM_PCR_008</t>
  </si>
  <si>
    <t>HCM_PCR_009</t>
  </si>
  <si>
    <t>HCM_PCR_010</t>
  </si>
  <si>
    <t>HCM_PCR_011</t>
  </si>
  <si>
    <t>HCM_PCR_012</t>
  </si>
  <si>
    <t>2.10. Evaluación de Desempeño (Empleados / Docentes)</t>
  </si>
  <si>
    <t>HCM_EVD_001</t>
  </si>
  <si>
    <t>El sistema deberá permitir la evaluación de desempeño empleados y docentes todo el personal compuesto por los diferentes tipos de nómina (Ej: Funcionarios de Planta, OPS, Supernumerarios, Trabajadores Oficiales, Docentes de Cátedra, Docentes OPS, Docentes de Planta y Ocasionales (T.C. - M.T.), Ad-honoren y Residentes de Medicina).</t>
  </si>
  <si>
    <t>Para el cálculo de los indicadores: HE/DTCE: Número de Horas Estudiante (HE) sobre profesors Tiempo Completo Equivalente (DTCE).  ETCE/DTCE: Número de Estudiantes Tiempo Completo Equivalente (ETCE) sobre sobre profesors Tiempo Completo Equivalente (DTCE). \</t>
  </si>
  <si>
    <t>HCM_EVD_002</t>
  </si>
  <si>
    <t>HCM_EVD_003</t>
  </si>
  <si>
    <t>HCM_EVD_004</t>
  </si>
  <si>
    <t>HCM_EVD_005</t>
  </si>
  <si>
    <t>HCM_EVD_006</t>
  </si>
  <si>
    <t>HCM_EVD_007</t>
  </si>
  <si>
    <t>HCM_EVD_008</t>
  </si>
  <si>
    <t>HCM_EVD_009</t>
  </si>
  <si>
    <t>HCM_EVD_010</t>
  </si>
  <si>
    <t>HCM_EVD_011</t>
  </si>
  <si>
    <t>HCM_EVD_012</t>
  </si>
  <si>
    <t>HCM_EVD_013</t>
  </si>
  <si>
    <t>HCM_EVD_014</t>
  </si>
  <si>
    <t>HCM_EVD_016</t>
  </si>
  <si>
    <t>HCM_EVD_017</t>
  </si>
  <si>
    <t>HCM_EVD_018</t>
  </si>
  <si>
    <t>HCM_EVD_019</t>
  </si>
  <si>
    <t>HCM_CNT_013</t>
  </si>
  <si>
    <t>HCM_CNT_014</t>
  </si>
  <si>
    <t>HCM_CNT_015</t>
  </si>
  <si>
    <t>HCM_CNT_016</t>
  </si>
  <si>
    <t>HCM_CNT_017</t>
  </si>
  <si>
    <t>HCM_CNT_018</t>
  </si>
  <si>
    <t>HCM_CNT_019</t>
  </si>
  <si>
    <t>HCM_CNT_020</t>
  </si>
  <si>
    <t>HCM_CNT_021</t>
  </si>
  <si>
    <t>HCM_CNT_022</t>
  </si>
  <si>
    <t>HCM_CNT_023</t>
  </si>
  <si>
    <t>HCM_CNT_024</t>
  </si>
  <si>
    <t>HCM_CNT_025</t>
  </si>
  <si>
    <t>HCM_CNT_026</t>
  </si>
  <si>
    <t>HCM_CNT_027</t>
  </si>
  <si>
    <t>HCM_CNT_028</t>
  </si>
  <si>
    <t>HCM_CNT_029</t>
  </si>
  <si>
    <t>HCM_CNT_030</t>
  </si>
  <si>
    <t>HCM_CNT_031</t>
  </si>
  <si>
    <t>HCM_CNT_032</t>
  </si>
  <si>
    <t>HCM_CNT_033</t>
  </si>
  <si>
    <t>HCM_CNT_034</t>
  </si>
  <si>
    <t>HCM_CNT_036</t>
  </si>
  <si>
    <t>HCM_CNT_037</t>
  </si>
  <si>
    <t>HCM_CNT_038</t>
  </si>
  <si>
    <t>3. SISTEMA ACADÉMICO</t>
  </si>
  <si>
    <t>3.1. Admisiones</t>
  </si>
  <si>
    <t>El sistema deberá permitir realizar la activación por periodo académico de los programas activos (según fecha registro calificado) y planes de estudio para su oferta académica.</t>
  </si>
  <si>
    <t>Parametrización criterios de  selección y valoración de los mismos de acuerdo a los programas</t>
  </si>
  <si>
    <t>El sistema deberá permitir que los aspirantes puedan consultar el estado de su solicitud.</t>
  </si>
  <si>
    <t>El sistema deberá permitir que los administradores puedan consultar información de alumnos potenciales y solicitantes por categoría, región y organización.</t>
  </si>
  <si>
    <t>El modelo de admisión prevé que los aspirantes de programas registren una información un poco diferente, de acuerdo al programa y nivel de interés, razón por la cual es importante la existencia de formularios diferenciados.</t>
  </si>
  <si>
    <t>El formulario para la inscripción web de aspirantes debe visualizarse ajustándose al tamaño de pantalla de cualquier dispositivo, incluyen aspectos y principios de UX.</t>
  </si>
  <si>
    <t>El formulario para la inscripción web de aspirantes debe incluir aspectos de validación de información. (reglas propias e integración de registraduria)</t>
  </si>
  <si>
    <t xml:space="preserve">El formulario para la inscripción web de aspirantes y estudiantes  debe identificar si se trata de un stakeholder que haya tenido o tenga vínculo con la Universidad, en caso de ya tener información, la presentarla al usuario, para complementar.  </t>
  </si>
  <si>
    <t>El formulario para la inscripción web de aspirantes debe permitir identificar los aspirantes que se vinculan por medio de los convenios  o con los aliados estratégicos que ofrecen los programas académicos de la Universidad</t>
  </si>
  <si>
    <t>El módulo debe contar con funcionalidad para el registro de convenios y sus caracteristicas.</t>
  </si>
  <si>
    <t>Contar con funcionalidad de verificación y validación de documentos enviados por el interesado.</t>
  </si>
  <si>
    <t>Facilitar la integración con componente de Gestión de Identidades de  tal forma que cuando el pago de matricula del admitido se efectúe, El módulo cree la cuenta de usuario y la asocie, habilitando los servicios requeridos (correo, plataforma virtual, biblioteca, sistema control de acceso)</t>
  </si>
  <si>
    <t>Permitir la  admisión o no admisión de estudiantes en cualquier época del año teniendo en cuenta el periodo al que se incribe.</t>
  </si>
  <si>
    <t>El sistema deberá permitir generar una proyección de cupos según el histórico por periodo académico de las diferentes unidades académicas (pregrado y posgrados).</t>
  </si>
  <si>
    <t>El sistema debe contar con funcionalidad para la creación y parametrización programas (oferta académica).</t>
  </si>
  <si>
    <t>SIS-ADM-001</t>
  </si>
  <si>
    <t>SIS-ADM-002</t>
  </si>
  <si>
    <t>SIS-ADM-003</t>
  </si>
  <si>
    <t>SIS-ADM-004</t>
  </si>
  <si>
    <t>SIS-ADM-005</t>
  </si>
  <si>
    <t>SIS-ADM-007</t>
  </si>
  <si>
    <t>SIS-ADM-008</t>
  </si>
  <si>
    <t>SIS-ADM-009</t>
  </si>
  <si>
    <t>SIS-ADM-010</t>
  </si>
  <si>
    <t>SIS-ADM-011</t>
  </si>
  <si>
    <t>SIS-ADM-012</t>
  </si>
  <si>
    <t>SIS-ADM-013</t>
  </si>
  <si>
    <t>SIS-ADM-014</t>
  </si>
  <si>
    <t>SIS-ADM-015</t>
  </si>
  <si>
    <t>SIS-ADM-016</t>
  </si>
  <si>
    <t>SIS-ADM-017</t>
  </si>
  <si>
    <t>SIS-ADM-018</t>
  </si>
  <si>
    <t>SIS-ADM-019</t>
  </si>
  <si>
    <t>SIS-ADM-020</t>
  </si>
  <si>
    <t>SIS-ADM-021</t>
  </si>
  <si>
    <t>SIS-ADM-022</t>
  </si>
  <si>
    <t>SIS-ADM-023</t>
  </si>
  <si>
    <t>SIS-ADM-024</t>
  </si>
  <si>
    <t>SIS-ADM-025</t>
  </si>
  <si>
    <t>SIS-ADM-026</t>
  </si>
  <si>
    <t>SIS-ADM-027</t>
  </si>
  <si>
    <t>SIS-ADM-028</t>
  </si>
  <si>
    <t>SIS-ADM-029</t>
  </si>
  <si>
    <t>SIS-ADM-030</t>
  </si>
  <si>
    <t>SIS-ADM-032</t>
  </si>
  <si>
    <t>SIS-ADM-033</t>
  </si>
  <si>
    <t>SIS-ADM-034</t>
  </si>
  <si>
    <t>SIS-ADM-035</t>
  </si>
  <si>
    <t>SIS-ADM-036</t>
  </si>
  <si>
    <t>SIS-ADM-037</t>
  </si>
  <si>
    <t>SIS-ADM-038</t>
  </si>
  <si>
    <t>SIS-ADM-039</t>
  </si>
  <si>
    <t>SIS-ADM-040</t>
  </si>
  <si>
    <t>SIS-ADM-041</t>
  </si>
  <si>
    <t>SIS-ADM-042</t>
  </si>
  <si>
    <t>SIS-ADM-043</t>
  </si>
  <si>
    <t>SIS-ADM-044</t>
  </si>
  <si>
    <t>SIS-ADM-045</t>
  </si>
  <si>
    <t>SIS-ADM-046</t>
  </si>
  <si>
    <t>SIS-ADM-047</t>
  </si>
  <si>
    <t>SIS-ADM-048</t>
  </si>
  <si>
    <t>SIS-ADM-049</t>
  </si>
  <si>
    <t>SIS-ADM-050</t>
  </si>
  <si>
    <t>SIS-ADM-051</t>
  </si>
  <si>
    <t>SIS-ADM-052</t>
  </si>
  <si>
    <t>SIS-ADM-053</t>
  </si>
  <si>
    <t>SIS-ADM-054</t>
  </si>
  <si>
    <t>SIS-ADM-055</t>
  </si>
  <si>
    <t>SIS-ADM-056</t>
  </si>
  <si>
    <t>SIS-ADM-057</t>
  </si>
  <si>
    <t>SIS-ADM-058</t>
  </si>
  <si>
    <t>SIS-ADM-059</t>
  </si>
  <si>
    <t>3.2. Comunidad Campus</t>
  </si>
  <si>
    <t>3.7. Prácticas Profesionales</t>
  </si>
  <si>
    <t>SIS-COM-001</t>
  </si>
  <si>
    <t>SIS-PRA-001</t>
  </si>
  <si>
    <t>SIS-PRA-002</t>
  </si>
  <si>
    <t>Permitir configurar la oferta académica de las practicas profesionales en el módulo de registro académico.</t>
  </si>
  <si>
    <t>Permitir a los tutores el registro de la nota de práctica profesional en El módulo de notas.</t>
  </si>
  <si>
    <t>Un porcentaje importante de la operación de la Universidad se destina en la generación de información para el Ministerio de Educación Nacional y las entidades acreditadoras por lo tanto es de la mas alta trascendencia que El módulo facilite el registro y posterior extracción de información para atender las exigencias de los diferentes entes de control. Naturalmente la extracción de información debe preservar principios de seguridad de información de tal forma que cada usuario vea lo estrictamente necesario de acuerdo con su rol y privilegios asignados en El módulo.</t>
  </si>
  <si>
    <t>SIS-PRA-003</t>
  </si>
  <si>
    <t>SIS-PRA-004</t>
  </si>
  <si>
    <t>SIS-PRA-005</t>
  </si>
  <si>
    <t>SIS-PRA-007</t>
  </si>
  <si>
    <t>SIS-PRA-009</t>
  </si>
  <si>
    <t>SIS-PRA-010</t>
  </si>
  <si>
    <t>SIS-PRA-011</t>
  </si>
  <si>
    <t>SIS-PRA-012</t>
  </si>
  <si>
    <t>SIS-PRA-013</t>
  </si>
  <si>
    <t>SIS-PRA-014</t>
  </si>
  <si>
    <t>SIS-PRA-015</t>
  </si>
  <si>
    <t>SIS-PRA-016</t>
  </si>
  <si>
    <t>SIS-PRA-017</t>
  </si>
  <si>
    <t>SIS-PRA-018</t>
  </si>
  <si>
    <t>SIS-PRA-019</t>
  </si>
  <si>
    <t>Vicerrectoría General / División de Bienestar Universitario</t>
  </si>
  <si>
    <t>Vicerrectoría Académica / División de Admisiones, Registro y Control Académico</t>
  </si>
  <si>
    <t>Vicerrectoría Académica / División de Admisiones, Registro y Control Académico / Facultades</t>
  </si>
  <si>
    <t>Vicerrectoría General / División de Extensión y Proyección Social</t>
  </si>
  <si>
    <t>Educación continuada</t>
  </si>
  <si>
    <t>El módulo debe dar cumplimiento a las definiciones dadas del procesos de bienestar estudiantil, según reglamentos estudianteles vigentes, y opciones de configuración por ajustes al reglamento.</t>
  </si>
  <si>
    <t>Permitir el registro por medio: Biométrico (huella), lectura de códigos (QR, Códigos de barra o códigos de documentos de identidad) para el conteo y estadisticas de participación en eventos de bienestar.</t>
  </si>
  <si>
    <t>Contar con funcionalidad de extracción y configuración de informes, según parametros y necesidades de la Institución</t>
  </si>
  <si>
    <t>SIS-COM-002</t>
  </si>
  <si>
    <t>SIS-COM-003</t>
  </si>
  <si>
    <t>SIS-COM-004</t>
  </si>
  <si>
    <t>SIS-COM-012</t>
  </si>
  <si>
    <t>SIS-COM-014</t>
  </si>
  <si>
    <t>SIS-COM-015</t>
  </si>
  <si>
    <t>Comunidad del campus (incluye egresados)</t>
  </si>
  <si>
    <t>3.3</t>
  </si>
  <si>
    <t>SIS-COM-016</t>
  </si>
  <si>
    <t>SIS-COM-017</t>
  </si>
  <si>
    <t>SIS-COM-018</t>
  </si>
  <si>
    <t>SIS-COM-019</t>
  </si>
  <si>
    <t>SIS-COM-020</t>
  </si>
  <si>
    <t>SIS-COM-021</t>
  </si>
  <si>
    <t>3.3. Registro Estudiantil</t>
  </si>
  <si>
    <t>SIS-REG-001</t>
  </si>
  <si>
    <t>3.4. Estructura Académica</t>
  </si>
  <si>
    <t>SIS-EST-001</t>
  </si>
  <si>
    <t>El sistema deberá permitir la gestión de becas y estímulos académicos para los estudiantes en los diferentes niveles de formación.</t>
  </si>
  <si>
    <t>Generación de reporte de personas que cumplieron proceso y pago reportado para publicación.</t>
  </si>
  <si>
    <t>Consulta del trámite de grado por diferentes estados: Paz y salvos pendientes, terminación de trámite, recibo descargado, recibo pagado, consulta de ceremonia de grado por documento de identidad.</t>
  </si>
  <si>
    <t>Generar reportes para los concejos profesionales y para snies de graduados.</t>
  </si>
  <si>
    <t>Configurar opciones de grado (pasantía, trabajo de grado, de investigación, coterminal, diplomado, curso internacional, etc.</t>
  </si>
  <si>
    <t>Configurar requisitos de grado (segunda lengua, opción de grado, terminación de materias, prueba saber pro, etc</t>
  </si>
  <si>
    <t>3.6. Cuaderno de Notas</t>
  </si>
  <si>
    <t>SIS-NOT-001</t>
  </si>
  <si>
    <t>Debe permitir configurar las fechas de apertura y cierre para captura de notas: según tipo de Prueba, División de notas, Nivel de estudio, Facultad, Programa</t>
  </si>
  <si>
    <t>Permitir que los estudiantes de movilidad entrante figuren en las listas de clase y el docente pueda registrar notas aún cuando estos estudiantes no pagan una matricula como tal.</t>
  </si>
  <si>
    <t>SIS-NOT-002</t>
  </si>
  <si>
    <t>SIS-NOT-003</t>
  </si>
  <si>
    <t>SIS-NOT-004</t>
  </si>
  <si>
    <t>SIS-NOT-005</t>
  </si>
  <si>
    <t>SIS-NOT-006</t>
  </si>
  <si>
    <t>SIS-NOT-007</t>
  </si>
  <si>
    <t>SIS-NOT-008</t>
  </si>
  <si>
    <t>SIS-NOT-009</t>
  </si>
  <si>
    <t>SIS-NOT-010</t>
  </si>
  <si>
    <t>SIS-NOT-011</t>
  </si>
  <si>
    <t>SIS-NOT-012</t>
  </si>
  <si>
    <t>SIS-NOT-013</t>
  </si>
  <si>
    <t>SIS-NOT-014</t>
  </si>
  <si>
    <t>3.5. Asesoría Académica</t>
  </si>
  <si>
    <t>Permitir la administración del portafolio de programas por sede</t>
  </si>
  <si>
    <t xml:space="preserve">Permitir la creación de asignaturas </t>
  </si>
  <si>
    <t>Permitir la visualización de las asignaturas pendientes de aprobación en la historia académica del estudiante.</t>
  </si>
  <si>
    <t>:La visualización de asignaturas pendientes deberá estar disponible para el estudiante y para los usuarios internos de la Universidad.</t>
  </si>
  <si>
    <t>No permitir la duplicidad de asignaturas con contenidos programáticos iguales, del mismo tipo e igual duración .</t>
  </si>
  <si>
    <t>Permitir relacionar los contenidos programáticos  a las asignaturas</t>
  </si>
  <si>
    <t>: Se busca que El módulo genere algo similar a una consejería académica a partir de las asignaturas pendientes por cursar, horarios y grupos disponibles de tal forma que el estudiante cuente con una herramienta que le ayude tomar la decisión para su inscripción.</t>
  </si>
  <si>
    <t>Permitir inscripción de asignaturas automática para estudiantes nuevos, conforme a la programación académica y respetando la jornada seleccionada por el estudiante.</t>
  </si>
  <si>
    <t>Las asignaturas que se tomen como adicionales se deben reflejar en la historia académica del estudiante de forma tal que se puedan certificar por parte de Universidad.</t>
  </si>
  <si>
    <t>Realizar la homologación automática de las asignaturas según normatividad interna vigente. para aquellos estudiantes que:
-Cursan programa de pregrado y continuan con la formacion en postgrado
-Cursan programa de especialización y continúan con la formación de maestría.
-Cursan programa de maestria y continúan con la formación doctoral</t>
  </si>
  <si>
    <t>Permitir la homologación de asignaturas cuya escala de calificación sea cualitativa o alfanumérica con su respectiva equivalencia a una escala numérica que puede ser de 1 a 100 o de 1 a 50</t>
  </si>
  <si>
    <t>: El estudiante puede retirar asignaturas de un ciclo e inscribirla en el siguiente ciclo siendo este ultimo ciclo parte del periodo académico vigente. Así mismo si el estudiante pierde una asignatura en un ciclo académico debe poder inscribirla en el siguiente ciclo.</t>
  </si>
  <si>
    <t xml:space="preserve"> : Cambios de grupo y/o horarios validando los criterios de la gestión económica</t>
  </si>
  <si>
    <t>El sistema deberá permitir el proceso de carga académica en línea garantizando su matrícula (asignación de créditos) desde cualquier lugar del mundo o cualquier sitio donde exista conexión a Internet y el sistema le genera el aceptado de carga vía correo electrónico y descarga de .pdf del sistema académico de su carga aceptada.</t>
  </si>
  <si>
    <t>Algunas validaciones:
Generar carga de asignaturas a según estado de estudiante (activo, sin sanción, pérdida de cupo)
Inscripción de asignaturas de acuerdo a pre-requisitos y co-requisitos cargados en el plan de estudios.
Inscripción de asignaturas de acuerdo a pre-requisitos y co-requisitos cargados en el plan de estudios y /o compartidas de igual o superior nivel de estudio (pregrado, posgrado)
Carga de máximo número de créditos por programa y semestre
Registro de máximo 3 niveles consecutivos
Registro de asignaturas perdidas
Registro de asignaturas canceladas
Registro de asignaturas perdida por tercera vez 
Registro de tres asignaturas perdidas en un mismo semestre (solo permite cargar estas pérdidas).
Generación de carga Académica por programa y periodo académico (activos)
Generación de carga Académica de forma masiva por programa e individual
Generación de carga Académica por tipo de carga (con características de normal (Antiguos) , vacacional, Nuevos)
Control de carga académica para confirmación  (Log de eventos del registro de asignaturas)
Manejo  de histórico de carga por estudiante</t>
  </si>
  <si>
    <t>Validaciones: el sistema debe validar la inscripción al reingreso a un programa con parámetros básicos de estados del estudiante (perdida de cupo, sanción disciplinaria –expulsión, tiempo máximo para hacer reingreso a un programa), el reingreso es de acuerdo el reglamento que aplica al estudiante, actualización de medios de contacto con estudiante y un PGA después del 70% superior a 300.   ( ver anexo de validaciones reingreso).</t>
  </si>
  <si>
    <t>El sistema debe permitir la gestión de  cursos intesemestrales</t>
  </si>
  <si>
    <t>SIS-ASE-001</t>
  </si>
  <si>
    <t>SIS-ASE-002</t>
  </si>
  <si>
    <t>SIS-ASE-003</t>
  </si>
  <si>
    <t>SIS-ASE-004</t>
  </si>
  <si>
    <t>SIS-ASE-005</t>
  </si>
  <si>
    <t>SIS-ASE-006</t>
  </si>
  <si>
    <t>SIS-ASE-007</t>
  </si>
  <si>
    <t>SIS-ASE-008</t>
  </si>
  <si>
    <t>SIS-ASE-009</t>
  </si>
  <si>
    <t>SIS-ASE-010</t>
  </si>
  <si>
    <t>SIS-ASE-011</t>
  </si>
  <si>
    <t>SIS-ASE-012</t>
  </si>
  <si>
    <t>SIS-ASE-013</t>
  </si>
  <si>
    <t>SIS-ASE-014</t>
  </si>
  <si>
    <t>SIS-ASE-015</t>
  </si>
  <si>
    <t>SIS-ASE-016</t>
  </si>
  <si>
    <t>SIS-ASE-017</t>
  </si>
  <si>
    <t>SIS-ASE-018</t>
  </si>
  <si>
    <t>SIS-ASE-019</t>
  </si>
  <si>
    <t>SIS-ASE-020</t>
  </si>
  <si>
    <t>SIS-ASE-021</t>
  </si>
  <si>
    <t>SIS-ASE-022</t>
  </si>
  <si>
    <t>SIS-ASE-023</t>
  </si>
  <si>
    <t>SIS-ASE-024</t>
  </si>
  <si>
    <t>SIS-ASE-025</t>
  </si>
  <si>
    <t>SIS-ASE-026</t>
  </si>
  <si>
    <t>SIS-ASE-027</t>
  </si>
  <si>
    <t>SIS-ASE-028</t>
  </si>
  <si>
    <t>SIS-ASE-029</t>
  </si>
  <si>
    <t>SIS-ASE-030</t>
  </si>
  <si>
    <t>SIS-ASE-031</t>
  </si>
  <si>
    <t>SIS-ASE-032</t>
  </si>
  <si>
    <t>SIS-ASE-033</t>
  </si>
  <si>
    <t>SIS-ASE-034</t>
  </si>
  <si>
    <t>SIS-ASE-035</t>
  </si>
  <si>
    <t>SIS-ASE-036</t>
  </si>
  <si>
    <t>SIS-ASE-037</t>
  </si>
  <si>
    <t>SIS-ASE-038</t>
  </si>
  <si>
    <t>SIS-ASE-039</t>
  </si>
  <si>
    <t>SIS-ASE-040</t>
  </si>
  <si>
    <t>SIS-ASE-041</t>
  </si>
  <si>
    <t>SIS-ASE-042</t>
  </si>
  <si>
    <t>SIS-ASE-043</t>
  </si>
  <si>
    <t>SIS-REG-002</t>
  </si>
  <si>
    <t>SIS-REG-003</t>
  </si>
  <si>
    <t>SIS-REG-004</t>
  </si>
  <si>
    <t>SIS-REG-005</t>
  </si>
  <si>
    <t>SIS-REG-006</t>
  </si>
  <si>
    <t>SIS-REG-007</t>
  </si>
  <si>
    <t>SIS-REG-008</t>
  </si>
  <si>
    <t>SIS-REG-009</t>
  </si>
  <si>
    <t>SIS-REG-010</t>
  </si>
  <si>
    <t>SIS-REG-011</t>
  </si>
  <si>
    <t>SIS-REG-012</t>
  </si>
  <si>
    <t>SIS-REG-013</t>
  </si>
  <si>
    <t>SIS-REG-014</t>
  </si>
  <si>
    <t>SIS-REG-015</t>
  </si>
  <si>
    <t>SIS-REG-016</t>
  </si>
  <si>
    <t>SIS-REG-017</t>
  </si>
  <si>
    <t>SIS-REG-018</t>
  </si>
  <si>
    <t>SIS-REG-019</t>
  </si>
  <si>
    <t>SIS-REG-020</t>
  </si>
  <si>
    <t>SIS-REG-021</t>
  </si>
  <si>
    <t>El sistema debe permitir la definición de Periodos Académicos, Estado Periodos Académicos: permitir la activación e inactivación, Habilitar o deshabiltación de programas</t>
  </si>
  <si>
    <t>SIS-REG-022</t>
  </si>
  <si>
    <t>SIS-EST-002</t>
  </si>
  <si>
    <t>SIS-EST-003</t>
  </si>
  <si>
    <t>SIS-EST-004</t>
  </si>
  <si>
    <t>SIS-EST-005</t>
  </si>
  <si>
    <t>SIS-EST-006</t>
  </si>
  <si>
    <t>SIS-EST-007</t>
  </si>
  <si>
    <t>SIS-EST-008</t>
  </si>
  <si>
    <t>SIS-EST-009</t>
  </si>
  <si>
    <t>SIS-EST-010</t>
  </si>
  <si>
    <t>SIS-EST-011</t>
  </si>
  <si>
    <t>SIS-EST-012</t>
  </si>
  <si>
    <t>SIS-EST-013</t>
  </si>
  <si>
    <t>SIS-EST-014</t>
  </si>
  <si>
    <t>SIS-EST-015</t>
  </si>
  <si>
    <t>SIS-EST-016</t>
  </si>
  <si>
    <t>SIS-EST-017</t>
  </si>
  <si>
    <t>SIS-EST-018</t>
  </si>
  <si>
    <t>SIS-EST-019</t>
  </si>
  <si>
    <t>SIS-EST-020</t>
  </si>
  <si>
    <t>SIS-EST-021</t>
  </si>
  <si>
    <t>SIS-EST-022</t>
  </si>
  <si>
    <t>SIS-EST-023</t>
  </si>
  <si>
    <t>SIS-EST-024</t>
  </si>
  <si>
    <t>SIS-EST-025</t>
  </si>
  <si>
    <t>SIS-EST-026</t>
  </si>
  <si>
    <t>SIS-EST-027</t>
  </si>
  <si>
    <t>SIS-EST-028</t>
  </si>
  <si>
    <t>SIS-EST-029</t>
  </si>
  <si>
    <t>SIS-EST-030</t>
  </si>
  <si>
    <t>SIS-EST-033</t>
  </si>
  <si>
    <t>El Sistema debe permitir elaborar en formato espcifico el presupuesto inicial de ingresos y de gastos del Fondo de Extencion, con la firma del Jefe de la Division y Jefe de la Sección</t>
  </si>
  <si>
    <t>El Sistema debe generar el registro de solicitud que envia la entidad por medio de: correo y/o oficio, o la facultad envía la solicitud de proyección de aperturas de Diplomados. Este decumento debe estar alojado en un correo establecido</t>
  </si>
  <si>
    <t>Desde el correo arriba establecido, este requerimiento debe ser enviado mediante visto bueno a la sección de capacitación y a la sección y presupuesto.</t>
  </si>
  <si>
    <t>El sistema debe generar en formato establecido, el costeo de acuerdo con las necesidades, con las firmas acuerdo lo ordenado según sea el caso</t>
  </si>
  <si>
    <t>Una vez se encuentra la propuesta académica y económica revisadas, el sistema debe generar documento con las firmas del Jefe de la División de Extensión y Proyección Social se remite a la entidad via fisica y debe permitir enviarse en pdf a correo electronico.</t>
  </si>
  <si>
    <t>El sistema debe permitir el registro de aprobacion de la propuesta donde el solicitante envía el documento que formalice la propuesta para la revisión por parte de jurídica de la División.</t>
  </si>
  <si>
    <t>El sistema debe pemitir registrar la firma del contrato  y/o autorización de la capacitación, generar un nivel de seguiridad para darle continuidad a este procesos, que permita apertura del Diplomado y autorización de presupuesto</t>
  </si>
  <si>
    <t>Mediante nivel de auditoria, el sistema debe permitir previo paso anterior (anexando contrato o acto administrativo de la entidad externa), se realiza el acta presupuestal.</t>
  </si>
  <si>
    <t>Cargue de Presupuestao: El sistema una vez generada el acta presupuestal, debera cargar el presupuesto a los destinos señalados en el acta.</t>
  </si>
  <si>
    <t xml:space="preserve">El sistema debe generar una base de datos del personal a contatar por criterios de selección asi: 1. Docentes en los diferentes Niveles de formacion. 2. Coordinadores: clasificados por profesion. Que el sistema permita manejar las variables en valor, por nivel profesional </t>
  </si>
  <si>
    <t>El Sistema debe generar una solicitud de CDP, (previo a nivel de auditoria que señale que existe presupuesto en el destino),  a la Division Finaciera, con las firmas que se establescan. En la Division Financiera se debe generar alarma de la existencia de la solicitud, expedir el CDP, generando alarma en la dependencia solicitante de la existencia.</t>
  </si>
  <si>
    <t>El Sistema debe generar una solicitud de RP, (previo a nivel de auditoria que señale que existe presupuesto en el destino o CDP),  a la Division Finaciera, con las firmas que se establescan. En la Division Financiera se debe generar alarma de la existencia de la solicitud, expedir el RP, generando alarma en la dependencia solicitante de la existencia.</t>
  </si>
  <si>
    <t>Mediante formato establecido, el sistema debe genear el certificado de cumplimiento o "certificacion de pagos" o acta de recibo a satisfacccion, la cual llevara la firma digital del supervisor. Este documento se debera manejar digitalmente debidamente actualizado en la TRD.</t>
  </si>
  <si>
    <t xml:space="preserve">El sistema debe permitir generar la OS-OP de acuerdo a la necesidad para el cumplimiento del objeto contractual, permitiendo ingresar los datos del objeto, pero a travez de digitar el nit, jalonar los datos basicos del proveedor.  El documento debera ser firmado por firmado por: Jefe de la División, Jefe División de Contratos y Adquisiciones y Vicerrector Administrativo. </t>
  </si>
  <si>
    <t>El sistema debe permitir la creación de programas de educación no formal con sus respectivos atributos y destinos presupuestales</t>
  </si>
  <si>
    <t>El sistema debe permitir la inscripción de aspirantes a cursos o diplomados por medio de un formulario web</t>
  </si>
  <si>
    <t>El sistema debe permitir la identificación de los estudiantes de cursos y diplomados que llegan al programa a partir de la gestión realizada por los aliados regionales.</t>
  </si>
  <si>
    <t xml:space="preserve">El sistema debe garantizar que el formulario para la inscripción web de aspirantes permita la gestión de información de acuerdo con lo establecido en la normatividad de orden nacional e institucional para la protección de  datos personales. </t>
  </si>
  <si>
    <t>El sistema debe contar con componente(s) de integración con El módulo de relacionamiento con clientes (CRM) para que a partir de la información consignada en el formulario de inscripción se lleve a cabo las actividades comerciales a que haya lugar para lograr vincular al interesado.</t>
  </si>
  <si>
    <t>El sistema debe permitir la generación de recibo de pago o factura segun sea el caso para cursos o diplomados  en formato PDF con los datos básicos del estudiante o la empresa, valor fecha de pago código de barras estándar, conceptos de pago, observaciones, entre otros atributos, ajustado o integrado a la normaividad de facturacion electronica.</t>
  </si>
  <si>
    <t>El sistema debe garantizar la existencia de componentes para integrar la pasarela de pago electrónico con El módulo para la notificación en línea del pago de los recibos de cursos o diplomados mediante recaudo electrónico con tarjeta de crédito o débito</t>
  </si>
  <si>
    <t xml:space="preserve">El sistema debe contar con componentes para integrar el recaudo de las entidades financieras que tienen convenio con la Universidad para la notificación en línea del pago de los recibos de cursos o diplomados  que se realicen en las sucursales bancarias. </t>
  </si>
  <si>
    <t>El sistema debe permitir la integración con El módulo contable y financiero de tal forma que en éste se vean reflejadas las causaciones contables y de cartera a que haya lugar con la generación de los recibos de cursos o diplomados  de cada persona.</t>
  </si>
  <si>
    <t xml:space="preserve">El sistema debe permitir la integración con El módulo contable y financiero de tal forma que en éste se vean reflejadas los registros contables de diferidos y amortización a que haya lugar con la generación de los recibos de cursos o diplomados  de cada persona.   </t>
  </si>
  <si>
    <t xml:space="preserve">El sistema debe permitir laintegración con El módulo contable y financiero de tal forma que se parametricen y configuren los destinos presupuestales para los cursos de extensión </t>
  </si>
  <si>
    <t>El sistema debe permitir laintegración con El módulo contable y financiero de tal forma que en éste se vean reflejadas las afectaciones presupuestales de ingresos, costos, gastos e inversión fruto de la operatividad de los programas de extensión  en los diferentes destinos presupuestales.</t>
  </si>
  <si>
    <t>El sistema debe permitir la integración con El módulo de nómina para garantizar la  financiación de cursos de extensión  por medio de  descuentos de nómina a los colaboradores para el pago de estudios propios o de familiares.</t>
  </si>
  <si>
    <t>El sistema debe permitir la devolución de dinero en aquellos casos en los cuales una persona haya pagado el curso o diplomado y no se haya abierto por no alcanzar punto de equilibrio o simplemente cuando la persona desiste de tomar el curso antes de haber iniciado.</t>
  </si>
  <si>
    <t>El sistema debe permitir la parametrización para el otorgamiento de descuentos en cursos o diplomados por ser egresado de la Universidad o pariente hasta primer grado de consanguinidad de un egresado de la Universidad.</t>
  </si>
  <si>
    <t>El sistema debe permitir la parametrización para el otorgamiento de descuentos en cursos o diplomados para grupos de personas que se unen y manifiestan interés de participación en cursos de extensión</t>
  </si>
  <si>
    <t>El sistema debe permitir la parametrización para el otorgamiento de descuentos en cursos o diplomados por pronto pago.</t>
  </si>
  <si>
    <t>El sistema debe permitir la configuración de líneas de crédito directo con la Universidad para el pago de cursos o diplomados  y toda la gestión económica de los estudiantes que se acojan a esta modalidad de financiación deberá mantener una estrecha interacción de tal modo que los pagos, cuotas en mora y demás transacciones se vean reflejados en la historia académica del estudiante y sobre ésta se apliquen los bloqueos o sanciones a que haya lugar ante el incumplimiento de las obligaciones por parte del estudiante.</t>
  </si>
  <si>
    <t>El sistema debe permitir la configuración y parametrización de líneas de crédito directo con la Universidad para el pago de cursos o diplomados con esquemas de financiación  y plazos parametrizables de acuerdo con los lineamientos de crédito de la universidad.</t>
  </si>
  <si>
    <t xml:space="preserve">El sistema debe permitir la configuración y parametrización de líneas de crédito directo con la Universidad para el pago de cursos o diplomados con esquemas de financiación  y pagos  con cheques avalados </t>
  </si>
  <si>
    <t>El sistema debe permitir la gestión de créditos estudiantiles a nombre del estudiante o a nombre de un tercero responsable o acudiente, con afectación directa sobre la historia académica  y cartera del estudiante.</t>
  </si>
  <si>
    <t>El sistema debe permitir  la gestión administrativa para el cobro y liquidación de intereses ante devoluciones de cheques entregados como garantía de pago.</t>
  </si>
  <si>
    <t>El sistema debe permitir la gestión administrativa, financiera y académica  de la reversión de créditos cuando se producen retiros dentro de los plazos autorizados y el estudiante solicita la devolución del dinero cancelado al momento del retiro</t>
  </si>
  <si>
    <t>El sistema debe permitir la gestión administrativa, financiera y académica de los estudiantes que financian sus cursos o diplomados por medio de entidades financieras de tal modo que en la historia académica se vea reflejada esta situación.</t>
  </si>
  <si>
    <t>El sistema debe contar con componentes para la integración con El módulo contable y financiero de tal forma que en éste se vean reflejados los descuentos otorgados a las personas que participan en los cursos de extensión.</t>
  </si>
  <si>
    <t>El sistema debe permitir el control de asistencia de los estudiantes de cursos o diplomados</t>
  </si>
  <si>
    <t>El sistema debe permitir la generación de diplomas o certificados de asistencia a cursos o diplomados con firma digital y un medio electrónico de verificación de autenticidad de los documentos firmados, acuerdo parametros prefijados de porcentaje de cumplimiento y nota (para opcion de grado).</t>
  </si>
  <si>
    <t xml:space="preserve">El sistema debe permitir la generación de certificaciones o diplomas con diversas plantillas según la cantidad de logotipos, firmas e imagen institucional tanto de la universidad como del cliente. </t>
  </si>
  <si>
    <t>El sistema debe permitir la integración con El módulo de recursos humanos para la generación automática  de los contratos laborales de los docentes que dictan los cursos o diplomados.</t>
  </si>
  <si>
    <t>El sistema debe permitir la consulta de la carga académica de los docentes de planta o cátedra de la Universidad para verificar la disponibilidad de estos para dictar cursos o diplomados.</t>
  </si>
  <si>
    <t>El sistema debe permitir la consulta de las hojas de vida de los docentes de planta, catedra y opcion de OPS con el fin de identificar perfiles académicos que puedan dictar cursos o diplomados</t>
  </si>
  <si>
    <t>El sistema debe permitir controlar las franjas horarias de docentes de cátedra o de planta y OPS de tal forma no se permitan cruces con las franjas horarias de los cursos o diplomados.</t>
  </si>
  <si>
    <t>El sistema debe contar con componentes para la integración con El módulo de recursos humanos de tal forma que ante novedades que incidan en la nómina de docentes sean notificadas de forma automática para que sean tenidas en cuenta.</t>
  </si>
  <si>
    <t>El sistema debe permitir que exista la historia académica de las personas que toman cursos o diplomados y que sean consultadas.</t>
  </si>
  <si>
    <t>El sistema debe permitir el registro de notas en escalas numéricas, alfanuméricas o cualitativas para las cursos o diplomados especialemente los que se toman como opcion de grado y el reglamento</t>
  </si>
  <si>
    <t>El sistema debe permitir la digitación de calificaciones vía web en aquellos cursos o diplomados que así lo requieran</t>
  </si>
  <si>
    <t>El sistema debe ntegrarse con El módulo de control de acceso de tal forma que un estudiante de diplomado pueda ingresar a las instalaciones de la universidad presentando el documento de identidad o mediante la lectura biométrica de huella digital.</t>
  </si>
  <si>
    <t>El sistema debe permitir la medición de la satisfacción de los participantes en cursos o diplomados desde diversos aspectos</t>
  </si>
  <si>
    <t>El sistema debe permitir generar la solicitud, la consulta y asignación de espacios de planta física y la iteraccón con el área a cargo</t>
  </si>
  <si>
    <t>El sistema debe permitir controlar los cruces de horario en la planta física y que los espacios de planta física se ajusten al número de participantes de cada curso</t>
  </si>
  <si>
    <t>El sistema debe permitir controlar que los espacios físicos ya asignados no puedan ser reasignados salvo por usuarios autorizados.</t>
  </si>
  <si>
    <t>El sistema debe permitir el envío de notificaciones vía correo electrónico, mensajes de texto a celular o WhatsApp.</t>
  </si>
  <si>
    <t>Es importante para la Universidad mantener estrecho contacto con los estudiantes, por lo tanto, el envío de notificaciones respecto a: Salones asignados para el curso, horarios, docentes asignados, pagos, entre otros generarían valor para los estudiantes.</t>
  </si>
  <si>
    <t>El sistema debe permitir la generación de información para el SNIES y entidades acreditadoras nacionales e internacionales.</t>
  </si>
  <si>
    <t>Generación de reportes ,según necesidad de la Institución</t>
  </si>
  <si>
    <t>Para estadisticas, una variedad de informes se requieren para la gestión de las facultades y registro académico por lo que se considera un aspecto muy importante en El módulo que la generación de salidas de información se pueda realizar fácilmente y por personas que no necesariamente tengan perfiles técnicos. Adicionalmente agregaría mucho valor la generación de reportes que se puedan exportar a formato Excel para facilitar el análisis de información.</t>
  </si>
  <si>
    <t>El sistema debe permitir migrar al sistema la información que se encuentra en fuentes de información no estructuradas como hojas de Excel, word y pdf.</t>
  </si>
  <si>
    <t>Permitir el envío de notificaciones a la oficina de egresados cuando se inscriba un egresado o en proceso de opcion de grado, para cursar cursos o diplomados.</t>
  </si>
  <si>
    <t>Una vez se realice la liquidación con la Entidad se procede a revisar los saldos del destino presupuestal asignado al proyecto, una vez se verifique se procede a realizar el traslado presupuestal según corresponda.</t>
  </si>
  <si>
    <t xml:space="preserve">Cuando se realice el ajuste de los saldos del proyecto se procede a cerrar el destino presupuestal (formato) reportando a través de una Resolución los excedentes que </t>
  </si>
  <si>
    <t>Se requiere que el sistema permita digitalizar y subir el estudio previo que corresponde a cada convenio nacional, para identificar su origen.</t>
  </si>
  <si>
    <t>Actualmente se digitilizan y se tienen en un computador en la DIVEXT, pero los miembros de la comunidad neogranadina deben solicitarlos para poderlos ver y consultar.</t>
  </si>
  <si>
    <t>Se requiere un sistema de información en donde se pueda ingresar los datos de los convenios a nivel nacional vigentes que tiene la UMNG, para que cualquier Directivo, Decano, Director de Programa, Docente o funcionario administrativo de la UMNG pueda consultarla.  La información que debe contener esa base de datos es:                                                                                                                                                                  
NÚMERO DEL CONVENIO (numérico)
AÑO DEL CONVENIO (numérico y texto)
INSTITUCIÓN (texto)
TÍTULO DEL CONVENIO (texto)
TIPO DE CONVENIO (Las opciones deben ser: Carta de Acuerdo, Docencia Servicio, Específico, Marco, Modificación, Movilidad, Prácticas, Renovación)
FECHA DE INICIO (día/mes/año)
FECHA DE FINALIZACIÓN (día/mes/año)
RENOVACIÓN (numérico y texto)
DURACIÓN (texto)
SECTOR (Las opciones deben ser: Comercial, Defensa, Docencia Servicio, Gobierno, Institucional)
CONTRAPRESTACIÓN (texto)
OBLIGACIÓN A CARGO DE LA UMNG (Económica o en especie)
AREAS DE OPERACIÓN (texto)
PROGRAMAS ACADÉMICOS (texto)
SEDE (Calle 100, Campus, Medicina, No especifica)
DEPENDENCIA RESPONSABLE (texto)
NOMBRE DEL SUPERVISOR (texto)
CORREO ELECTRÓNICO DEL SUPERVISOR (texto)
CORREO ELECTRONICO EN LA OTRA ENTIDAD (texto)</t>
  </si>
  <si>
    <t xml:space="preserve">Actualmente se tiene la información en una base de datos de excel </t>
  </si>
  <si>
    <t>Se requiere que el sistema permita visualizar los convenios ya legalizados y digitalizados.</t>
  </si>
  <si>
    <t xml:space="preserve">Actualmente se digitilizan y se tienen en un computador en la DIVEXT, pero los miembros de la comunidad neogranadina deben solicitarlos para poderlos ver. </t>
  </si>
  <si>
    <t>Se requiere que el sistema envie una alerta al supervisor del convenio y al decano correspondiente, 3 meses antes del vencimiento del convenio.</t>
  </si>
  <si>
    <t>Es dispendioso revisar a diario en una base de datos de excel todos los convenios (400 convenios aproximadamente) y generar esta alerta.</t>
  </si>
  <si>
    <t xml:space="preserve">Se requiere que el sistema permita diligenciar el "INFORME DE CONVENIOS INTERINSTITUCIONALES A NIVEL NACIONAL" registrado en Kawak (adjunto), en donde cada supervisor tenga acceso a sus propios convenios para poder colocar las actividades que se realicen durante el semestre a través de cada convenio.  Para el primer semestre del año el formato deberá poderse diligenciar con fecha límite 30 de julio del mismo año, y para el segundo semestre del año el formato deberá poderse diligenciar con fecha límite 30 de enero del año siguiente.  Se requiere que el supervisor pueda subir evidencias de las actividades que se desarrollan a través de los convenios. Se requiere que el sistema identifique cuantos convenios presentaron actividad y cuantos estan inactivos en una vigencia determinada; así como poder identificar los resultados de un convenio en diferentes vigencias.
</t>
  </si>
  <si>
    <t>Actualmente se hace un formato físico (Son aproximadamente 400 convenios nacionales).  No hay como tener evidencias de las actividades (por ser entidad pública debemos atender la politica de cero papel).  El informe solamente se puede tener hasta el final del reporte, y no hay como emitir informes ni conocer información al día.  Los resultados apoyan visitas de pares académicos, acreditación, visitas internas y externas de auditorías, para las diferentes unidades académicas y administrativas de la Universidad.</t>
  </si>
  <si>
    <t>Se requiere que el sistema permita identificar cuando un estudiante, docente, administrativo, egresado, sea beneficiado o haga uso de un convenio a nivel nacional.  Se requiere identificar de esta manera cuantos beneficiarios y quienes usan cada convenio, y poder consultar al día.</t>
  </si>
  <si>
    <t>Actualmente no hay como identificar esta información. Los resultados apoyan visitas de pares académicos, acreditación, visitas internas y externas de auditorías, para las diferentes unidades académicas y administrativas de la Universidad, e incluso atender solicitudes que requiere la Alta Dirección.</t>
  </si>
  <si>
    <t>Se requiere que el sistema identifique cuando un convenio a nivel nacional, ha vencido / terminado su duración) y envie una alerta al supervisor y al decano correspondiente, e incluso a otras dependencias que estan involucradas en la aplicación y desarrollo del convenio.</t>
  </si>
  <si>
    <t>Actualmente se hace a través de correo electrónico por dependencias  y no hay certeza de que los supervisores y las dependencias involucradas se enteran, por que no se sabe si leen los correos.</t>
  </si>
  <si>
    <t>3.9. Educación Continuada</t>
  </si>
  <si>
    <t>El sistema debe permitir elaborar en fomato especial el presupuesto para el Fondeo de contratos, facultades y otros actos administrativos: se apropia la proyección de ingresos y gastos para la siguiente vigencia de lo que se espera contratar; esta proyección la entrega el Fondo y debe ser aprobada por la Oficina de Direccionamiento Estratégico e Inteligencia Competitiva. Una vez aprobada queda registrada en un destino presupuestal para el control de su ejecución. La proyección debe coincidir con el valor a ingresar según Acuerdo de Presupuesto por el rubro VENTA DE BIENES Y SERVICIOS y DIPLOMADOS. Queda registrada en un destino presupuestal.</t>
  </si>
  <si>
    <t>Aplica para funcionamiento de Extención y Proyección Social</t>
  </si>
  <si>
    <t>ERP_PPTO_036</t>
  </si>
  <si>
    <t>ERP_PPTO_037</t>
  </si>
  <si>
    <t>ERP_PPTO_038</t>
  </si>
  <si>
    <t>ERP_PPTO_039</t>
  </si>
  <si>
    <t>ERP_PPTO_040</t>
  </si>
  <si>
    <t>ERP_PPTO_041</t>
  </si>
  <si>
    <t>ERP_PPTO_042</t>
  </si>
  <si>
    <t>ERP_PPTO_043</t>
  </si>
  <si>
    <t>ERP_PPTO_044</t>
  </si>
  <si>
    <t>ERP_PPTO_045</t>
  </si>
  <si>
    <t>Para la contratación de los docentes/coordinadores/honorarios especializados: el sistema debe interactuar con la División de Gestión del Talento Humano. Documento firmado por: Jefe de la División, Decanatura, Jefe de División del Talento Humano autorización, Evaluación ARL-Oficina de Patrimonio. El usuario digita los datos basicos del contrato; en Talento Humano se le debe generar una alerta de la existencia del proyecto de contrato (niveles de auditoria de bloqueos)</t>
  </si>
  <si>
    <t>Extencion y Proyección</t>
  </si>
  <si>
    <t>HCM_CNT_039</t>
  </si>
  <si>
    <t>HCM_CNT_040</t>
  </si>
  <si>
    <t>ERP_PPTO_046</t>
  </si>
  <si>
    <t>ERP_PPTO_047</t>
  </si>
  <si>
    <t>ERP_PPTO_048</t>
  </si>
  <si>
    <t>ERP_PPTO_049</t>
  </si>
  <si>
    <t>ERP_PPTO_050</t>
  </si>
  <si>
    <t>ERP_PPTO_051</t>
  </si>
  <si>
    <t>SIS-EDC-001</t>
  </si>
  <si>
    <t>El módulo debe dar cumplimiento a las definiciones dadas en el procesos de Educación no formal, según reglamentación interna que da cumplimiento a definiciones del MEN.</t>
  </si>
  <si>
    <t xml:space="preserve">Integrar con El módulo LMS  para el cargue de cursos y diplomados, vinculación de estudiantes a los grupos y novedades por retiro, cambios de grupo, unificación de grupos, entre otros. </t>
  </si>
  <si>
    <t>ERP_PPTO_052</t>
  </si>
  <si>
    <t>ERP_PPTO_053</t>
  </si>
  <si>
    <t>SIS-EDC-002</t>
  </si>
  <si>
    <t>SIS-EDC-003</t>
  </si>
  <si>
    <t>SIS-EDC-004</t>
  </si>
  <si>
    <t>SIS-EDC-005</t>
  </si>
  <si>
    <t>SIS-EDC-006</t>
  </si>
  <si>
    <t>SIS-EDC-007</t>
  </si>
  <si>
    <t>SIS-EDC-008</t>
  </si>
  <si>
    <t>SIS-EDC-009</t>
  </si>
  <si>
    <t>SIS-EDC-010</t>
  </si>
  <si>
    <t>SIS-EDC-011</t>
  </si>
  <si>
    <t>SIS-EDC-012</t>
  </si>
  <si>
    <t>SIS-EDC-013</t>
  </si>
  <si>
    <t>SIS-EDC-014</t>
  </si>
  <si>
    <t>SIS-EDC-015</t>
  </si>
  <si>
    <t>SIS-EDC-016</t>
  </si>
  <si>
    <t>SIS-EDC-017</t>
  </si>
  <si>
    <t>SIS-EDC-018</t>
  </si>
  <si>
    <t>SIS-EDC-019</t>
  </si>
  <si>
    <t>SIS-EDC-020</t>
  </si>
  <si>
    <t>SIS-EDC-021</t>
  </si>
  <si>
    <t>SIS-EDC-022</t>
  </si>
  <si>
    <t>SIS-EDC-023</t>
  </si>
  <si>
    <t>SIS-EDC-024</t>
  </si>
  <si>
    <t>SIS-EDC-025</t>
  </si>
  <si>
    <t>SIS-EDC-026</t>
  </si>
  <si>
    <t>SIS-EDC-027</t>
  </si>
  <si>
    <t>SIS-EDC-028</t>
  </si>
  <si>
    <t>SIS-EDC-029</t>
  </si>
  <si>
    <t>SIS-EDC-030</t>
  </si>
  <si>
    <t>SIS-EDC-031</t>
  </si>
  <si>
    <t>SIS-EDC-032</t>
  </si>
  <si>
    <t>SIS-EDC-033</t>
  </si>
  <si>
    <t>SIS-EDC-034</t>
  </si>
  <si>
    <t>SIS-EDC-035</t>
  </si>
  <si>
    <t>SIS-EDC-036</t>
  </si>
  <si>
    <t>SIS-EDC-037</t>
  </si>
  <si>
    <t>SIS-EDC-038</t>
  </si>
  <si>
    <t>SIS-EDC-039</t>
  </si>
  <si>
    <t>SIS-EDC-040</t>
  </si>
  <si>
    <t>SIS-EDC-041</t>
  </si>
  <si>
    <t>SIS-EDC-042</t>
  </si>
  <si>
    <t>SIS-EDC-043</t>
  </si>
  <si>
    <t>SIS-EDC-044</t>
  </si>
  <si>
    <t>SIS-EDC-045</t>
  </si>
  <si>
    <t>SIS-EDC-046</t>
  </si>
  <si>
    <t>SIS-EDC-047</t>
  </si>
  <si>
    <t>SIS-EDC-048</t>
  </si>
  <si>
    <t>SIS-EDC-049</t>
  </si>
  <si>
    <t>SIS-EDC-050</t>
  </si>
  <si>
    <t>SIS-EDC-051</t>
  </si>
  <si>
    <t>SIS-EDC-052</t>
  </si>
  <si>
    <t>SIS-EDC-053</t>
  </si>
  <si>
    <t>SIS-EDC-054</t>
  </si>
  <si>
    <t>SIS-EDC-055</t>
  </si>
  <si>
    <t>SIS-EDC-056</t>
  </si>
  <si>
    <t>SIS-EDC-057</t>
  </si>
  <si>
    <t>BI</t>
  </si>
  <si>
    <t xml:space="preserve">Business intelligence Suite Foundation Edition </t>
  </si>
  <si>
    <t>Construcción tablero de control estrategico Académico</t>
  </si>
  <si>
    <t>Construcción tablero de control estrategico gestión financiera</t>
  </si>
  <si>
    <t>Construcción tablero de control estrategico gestión presupuestal</t>
  </si>
  <si>
    <t>Construcción tablero de control estrategico gestión de mercadeo</t>
  </si>
  <si>
    <t>Construcción tablero de control estrategico gestión del talento humano</t>
  </si>
  <si>
    <t>BI-TAB-001</t>
  </si>
  <si>
    <t>BI-TAB-002</t>
  </si>
  <si>
    <t>BI-TAB-003</t>
  </si>
  <si>
    <t>BI-TAB-004</t>
  </si>
  <si>
    <t>BI-TAB-005</t>
  </si>
  <si>
    <t xml:space="preserve">Permitir el control de tareas por activo en forma integrada con Contabilidad en aspectos tales como:
- reintegros de elementos devolutivos y consumo controlable
-permitir correccion despues de estar autorizado el alta 
- permitir adicionar elementos despues de autorizado el documento
</t>
  </si>
  <si>
    <t>ERP_TES_055</t>
  </si>
  <si>
    <t>ERP_TES_057</t>
  </si>
  <si>
    <t>REQUERIMIENTOS NO FUNCIONALES</t>
  </si>
  <si>
    <t>NFN-INT-001</t>
  </si>
  <si>
    <t>Integrar Módulo de Recursos Humanos con el módulo de gestión de identidades para: Creación, administración de bloqueos y cancelación de accesos de los usuarios por vacaciones, ausentismo  y/o retiro de la universidad.</t>
  </si>
  <si>
    <t>NFN-INT-002</t>
  </si>
  <si>
    <t>NFN-INT-003</t>
  </si>
  <si>
    <t>Integrar Módulo Académico con Sistema Biblioteca. (Bidireccional) Finanzas Estudiantiles - Multas y Recuados</t>
  </si>
  <si>
    <t xml:space="preserve">Configuración de arquitectura SOA, con la activación del Oracle Service BUS </t>
  </si>
  <si>
    <t>Integrar Módulo de Académico con el módulo de gestión de identidades para: Creación, administración de bloqueos y cancelación de accesos de los estudiantes</t>
  </si>
  <si>
    <t>SEGURIDAD</t>
  </si>
  <si>
    <t>NFN-SEG-001</t>
  </si>
  <si>
    <t>El módulo debe permitir la definición y parametrización de roles y perfiles de acuerdo a las funciones y estructura organizacional. Segregación de funciones</t>
  </si>
  <si>
    <t>Integrar con portales bancarios o soluciones bancarias implementando medidas de seguridad informática en las comunicaciones para mitigar riesgos de fraude. (cifrado - blockchain)</t>
  </si>
  <si>
    <t>NFN-INT-008</t>
  </si>
  <si>
    <t>NFN-INT-009</t>
  </si>
  <si>
    <t>NFN-SEG-002</t>
  </si>
  <si>
    <t>NFN-INT-010</t>
  </si>
  <si>
    <t>Permitir la Integración del Módulo Financiero y Académico, con el operador de facturación electrónica.</t>
  </si>
  <si>
    <t>Tema Normativo</t>
  </si>
  <si>
    <t>NFN-INT-011</t>
  </si>
  <si>
    <t>NFN-MIG-001</t>
  </si>
  <si>
    <t>NFN-MIG-002</t>
  </si>
  <si>
    <t>NFN-REN-001</t>
  </si>
  <si>
    <t>NFN-REN-002</t>
  </si>
  <si>
    <t>NFN-REN-003</t>
  </si>
  <si>
    <t>Arquitectura - Rendimiento</t>
  </si>
  <si>
    <t>Para el proceso de carga o inscripción de asignaturas de estudio vía web El módulo debe soportar la concurrencia mínima de 20000 usuarios simultáneos</t>
  </si>
  <si>
    <t>Módulo Oracle</t>
  </si>
  <si>
    <t>NIVEL DE COBERTURA CON PEOPLESOFT / ORACLE</t>
  </si>
  <si>
    <t xml:space="preserve">  módulo Oracle</t>
  </si>
  <si>
    <t xml:space="preserve">  Módulo Oracle</t>
  </si>
  <si>
    <t>Integrar con el sistema de gestión de la calidad - KAWAK</t>
  </si>
  <si>
    <t>Modulo de indicadores de gestión</t>
  </si>
  <si>
    <t>Integración con herramienta de optimización oferta académica</t>
  </si>
  <si>
    <t>Aplicación KOHA</t>
  </si>
  <si>
    <t>Integrar Módulo Académico con LMS. (bidireccional) habiltar estudiantes, asignaturas, grupos - notas, actividades.</t>
  </si>
  <si>
    <t>Migrar la información de los sistemas de información financiera hacia el nuevo sistema de tal forma que se unifique toda la data de la Universidad.</t>
  </si>
  <si>
    <t>NFN-MIG-003</t>
  </si>
  <si>
    <t>El sistema debe permitir cargar la contratación de catedra y ocasionales desde el sistema , validando para tal fin todas las variables necesarias para la liquidación mensual.</t>
  </si>
  <si>
    <t xml:space="preserve">Generar los formatos definidos según operaciones por tipo de documentos (Ej:Expedicion de CDP-Certificado de Disponibilidad Presupuestal / RP - Registro Presupuestal, TR - Traslado, AD - Adiciones, RD - Reducciones, AN-Anulaciones, entre otras ); detallando las afectacions que correspondan según estructura presupuestal - (Ej: Recurso, sede, destino, vigencia, PDI y rubro.). Esta generación debe contener opciones de impresion, envio por correo electronico. De igual manera debe manejar integración con servicios de firma digital. </t>
  </si>
  <si>
    <t>Permitir la generación de recibo de pago de inscripción en formato PDF con los datos básicos del aspirante, valor, fecha de pago, código de barras estándar EAN-30, conceptos, observaciones, entre otros atributos, enviando por los canales definidos (mail) o con opción de descarga al finalizar.</t>
  </si>
  <si>
    <t xml:space="preserve">Permitir la integración con el módulo de firmado digital de documentos provisto por Certicamara (WSSIGN) - Directo </t>
  </si>
  <si>
    <t>NFN-INT-004</t>
  </si>
  <si>
    <t>ERP_TES_024</t>
  </si>
  <si>
    <t>Permitir la definición de escenarios de mejor opción frente a rentabilidad por banco el cual este manejando mejores tasas de interés. Esto para operaciones de ingresos y pagos a efectuar.</t>
  </si>
  <si>
    <t>ERP_TES_027</t>
  </si>
  <si>
    <t>ERP_TES_030</t>
  </si>
  <si>
    <t xml:space="preserve">Permitir el registro de las inversiones discriminando:
- Nombre intermediario (si lo hay)
- Fecha operación empresa
- Fecha vencimiento
- Valor contratado
- Tasas interés
- Liquidación interés
- Tipo moneda
- Conversión a otras monedas
- Fecha operación banco
</t>
  </si>
  <si>
    <t>ERP_TES_031</t>
  </si>
  <si>
    <t>ERP_TES_056</t>
  </si>
  <si>
    <t>SIS-COM-005</t>
  </si>
  <si>
    <t>Contar con un módulo de historias clínicas con manejo de:
Estadísticas de morbilidad, Inventario de medicamentos y dispositivos, con controles de temperatura y humedad.
Manejo de Rips validados por Secretaria de Salud.</t>
  </si>
  <si>
    <t xml:space="preserve">: Este módulo debe contemplar aspectos de historia clínica deportiva, cuestionario de aptitud para la actividad física e historia clínica psicológica. </t>
  </si>
  <si>
    <t>SIS-COM-006</t>
  </si>
  <si>
    <t xml:space="preserve">Contar con un módulo para la gestión de riesgos laborales </t>
  </si>
  <si>
    <t>SIS-COM-007</t>
  </si>
  <si>
    <t xml:space="preserve">Permitir registro de incapacidades para estudiantes y colaboradores,  con informes de morbilidad diferenciando por tipo usuario. </t>
  </si>
  <si>
    <t>SIS-COM-008</t>
  </si>
  <si>
    <t>Integrar el módulo de historías clínicas con el módulo de riesgos laborales para identificación de posibles enfermedades laborales.</t>
  </si>
  <si>
    <t>SIS-COM-009</t>
  </si>
  <si>
    <t>Permitir el registro de accidentes de trabajo, con asociación a incapacidades de estos accidentes, registro de investigación de accidentes de trabajo por parte de colaboradores involucrados.</t>
  </si>
  <si>
    <t>SIS-COM-010</t>
  </si>
  <si>
    <t>Permitir registro de enfermedades laborales, con seguimiento de pacientes y alertas de seguimiento, asociando incapacidades a dicha enfermedad y generación de indicadores según normatividad.</t>
  </si>
  <si>
    <t>SIS-COM-011</t>
  </si>
  <si>
    <t>Permitir planificación,gestión y monitoreo al Sistema de Vigilancia Epidemiológica.</t>
  </si>
  <si>
    <t>Permitir consultas  a la auditorías dEl módulo de acuerdo a rol y perfil asociado. Debe guardar el registro de las diferentes acciones de un usuario sobre los diferentes módulos del sistema de información y conservar la trazabilidad o huella  de todas las transacciones realizadas por el usuario de acuerdo al rol asignado en el sistema y poder seleccionar campos o información que se requieran auditar. En ningún caso debe exponerse la información de acceso al sistema (como el password) como parte de estos registros. La solución debe almacenar en  tablas de auditoría toda la información relacionada con los accesos y actividades realizadas con respecto a cada una de las transacciones. Deben existir informes para poder consultar la auditoría.</t>
  </si>
  <si>
    <t>La solución debe permitir la comunicación a través de protocolos seguros (SSL; HTTPS).</t>
  </si>
  <si>
    <t>NFN-SEG-003</t>
  </si>
  <si>
    <t>NFN-SEG-004</t>
  </si>
  <si>
    <t>Encripción de todos los datos relativos al sistema de seguridad o información en tablas de la base de datos críticas definidas por el contratista</t>
  </si>
  <si>
    <t>No debe existir ningún tipo de interacción entre los distintos recursos del sistema de información a través de transacciones que no sean autenticadas en el repositorio de usuarios y autorizadas de acuerdo con los roles respectivos asignados para la entidad que esté realizando la operación.</t>
  </si>
  <si>
    <t>NFN-SEG-005</t>
  </si>
  <si>
    <t>Poder administrar o limitación en el número de sesiones a las que se pueda conectar simultáneamente un usuario, debe ser parametrizable.</t>
  </si>
  <si>
    <t>NFN-SEG-006</t>
  </si>
  <si>
    <t xml:space="preserve">Se debe realizar pruebas de intrución al sistema con el fin de detectar brechas de seguridad
- Generar procedimientos que establezcan la revisión periódica de los registros de auditoría de forma de detectar cualquier anomalía en la ejecución de las transacciones.
- Generar procedimientos que establezcan los controles y verificaciones necesarios para prevenir la ejecución de programas fuera de secuencia o cuando falle el procesamiento previo.
- Generar procedimientos que realicen la validación de los datos generados por el sistema.
- Generar procedimientos que verifiquen la integridad de los datos.
- Generar procedimientos que controlen la integridad de registros y archivos
</t>
  </si>
  <si>
    <t>El módulo debe cumplir con la normatividad contable pública aplicable a la Universidad, es decir, el Marco Normativo para Entidades de Gobierno, anexa a la Resolución 533 de 2015 y sus modificatorias, así como con la normatividad tributaria definida por la legislación colombiana. Toda actualizacion que deba hacerse por cambios en la normatividad internacional emitida por los organismos de regulación internacional (IFRS - NIC/NIIF e IFAC - NICSP) y adoptada por los organismos de regulación contable en Colombia (CGN - Marco Normativo para Entidades de Gobierno), así como los cambios en la normatividad tributaria en Colombia debe ser contemplada por el módulo de contabilidad</t>
  </si>
  <si>
    <t xml:space="preserve"> </t>
  </si>
  <si>
    <t>El módulo debe cumplir con todas las normas contables definidas por el Consejo de Normas Internacionales de Contabilidad - IASB (NIC - NIIF) y el Consejo de Normas Internacionales de Contabilidad para el Sector Público - IFAC (NICSP). Toda actualizacion que deba hacerse por cambios en la normatividad internacional emitida por los organismos de regulación internacional (IFRS - NIC/NIIF e IFAC - NICSP) y adoptada por los organismos de regulación contable en Colombia (CGN - Marco Normativo para Entidades de Gobierno) debe ser contemplada por el módulo de contabilidad</t>
  </si>
  <si>
    <t>Permitir la conciliación de la contabilidad con los diferentes módulos como cartera, tesoreria, facturación, entre otros; de tal forma que se pueda verificar los saldos e identificar diferencias entre los módulos y la contabilidad</t>
  </si>
  <si>
    <t>Permitir manejo contable multiempresa de manera independiente sin restricción de cantidad de empresas, permitiendo proceso de consolidación entre empresas</t>
  </si>
  <si>
    <t>Contar con un módulo para los diferidos, el cual debe permitir la definición de reglas de validacion que controle la imputacion contable de los diferidos</t>
  </si>
  <si>
    <t>Contar con una estructura flexible y parametrizable de centros de costos y agrupaciones de centros de costos en varios niveles, la cual debe permitir la definición de reglas de validacion que controle la imputacion contable correctamente en cuanto a centros de costos vs cuentas</t>
  </si>
  <si>
    <t>Permitir el manejo tributario  totalmente independiente de parametrización y administración de información por empresa</t>
  </si>
  <si>
    <t>El módulo debe cumplir con todas las normas contables definidas por los organismos de regulación contable internacional (IFRS - NIC/NIIF e IFAC - NICSP) relacionadas con la gestión contable de los costos de la Universidad . Toda actualizacion que deba hacerse por cambios en la normatividad internacional emitida por los organismos de regulación internacional (IFRS - NIC/NIIF e IFAC - NICSP) y adoptada por los organismos de regulación contable en Colombia (CGN - Marco Normativo para Entidades de Gobierno) debe ser contemplada por el módulo de contabilidad</t>
  </si>
  <si>
    <t>El módulo debe cumplir con todas las normas tributarias definidas por los entes de fiscalización en Colombia a nivel distrital (SHD) y nacional (DIAN) relacionadas con la gestión contable de los costos de la Universidad. Toda actualizacion que deba hacerse por cambios en la normatividad tributaria tanto a nivel distrital como nacional (SHD - DIAN) debe ser contemplada por el módulo de contabilidad</t>
  </si>
  <si>
    <t>Permitir el manejo de contabilidad de costos, integrándose con la contabilidad como insumo según estructuras de centros de costos para cada empresa. Toda actualizacion que deba hacerse por cambios definidos por el organismo de regulación contable pública (CGN) para el manejo de los costos de las IES debe ser contemplada por el módulo de contabilidad</t>
  </si>
  <si>
    <t>Contar con un módulo único y centralizado para la administración de la información de todas las personas, entidades y en general todos los terceros que interactúen con la universidad</t>
  </si>
  <si>
    <t>El sistema debe contar con la funcionalidad de controlar terceros embargados, determinando los porcentajes a deducir y creando el movimiento automático para la operación de embargo a favor del juzgado o demandante</t>
  </si>
  <si>
    <t>Permitir que el módulo guarde el histórico de la información contable, financiera y tributaria de periodos anteriores, así como de las variables empleadas para el registro de los hechos económicos en dichos periodos</t>
  </si>
  <si>
    <t>Parametrización del plan de cuentas  flexible en relación con el número de dígitos, nivel de cuentas y subcuentas (Mínimo 12 dígitos)</t>
  </si>
  <si>
    <t>Permitir la parametrización de diferidos y amortizaciones, según criterios de periodicidad y afectación de cuentas conforme a los criterios del Marco Normativo para Entidades de Gobierno y de las políticas contables adotadas por la Universidad</t>
  </si>
  <si>
    <t>Manejo de consecutivos de comprobantes contables por empresa</t>
  </si>
  <si>
    <t>Parametrización de conceptos y movimientos contables por empresa para el registro de los hechos económicos atendiendo su naturaleza y en cumplimiento de los criterios del Maco Normativo para entidades de Gobierno y las políticas contables definidas por la Universidad</t>
  </si>
  <si>
    <t>Parametrización de terceros en cumplimiento de los requerimientos mínimos establecidos (Identificación de terceros, nomenclatura de direcciones, RUT, código CIIU, conceptos de Colombia Compra Eficiente y afines). Toda actualización debe ser contemplada</t>
  </si>
  <si>
    <t>El módulo debe permitir la parametrización de vidas útiles, valores residuales, métodos de depreciación/amortización y manejo de diferidos por elemento, conforme los criterios del Marco Normativo para Entidades de Gobierno y de las políticas contables adoptadas por la Universidad</t>
  </si>
  <si>
    <t>Permitir la parametrización de diferidos en línea con las normas contables definidas por los organismos de regulación contable internacional (IFRS - NIC/NIIF e IFAC - NICSP), el organismo de regulación contable pública en Colombia (CGN - Marco Normativo para Entidades de Gobierno) y las políticas contables adoptadas por la Universidad</t>
  </si>
  <si>
    <t>Permitir la actualización de las bases para realizar los cálculos de todo tipo de retenciones e impuestos</t>
  </si>
  <si>
    <t>El módulo debe permitir la parametrización de varios libros (Multilibro) de forma que se permita la generación de información contable, financiera y tributaria atendiendo las necesidades y/o requerimientos de información a nivel interno y externa atendiendo los parámetros definidos por los diferentes organismos de control, vigilancia y supervisión</t>
  </si>
  <si>
    <t>Permitir parametrizar criterios de costeo</t>
  </si>
  <si>
    <t>Permitir que el módulo guarde el histórico de la parametrización que a nivel tributario sean empleadas para el registro de los hechos económicos de periodos anteriores</t>
  </si>
  <si>
    <t>El módulo debe permitir la creación de terceros, asociandolo a los criterios del RUT, las Actividades Económicas (CIIU), los conceptos de Colombia Compra Eficiente y afines. Toda actualizacion que deba hacerse por cambios normativos debe ser contemplada por el módulo de contabilidad</t>
  </si>
  <si>
    <t>Controlar los ajustes contables sin perder la integridad referencial de origen de la información (otros módulos o aplicaciones). El módulo debe permitir la trazabilidad de la información, control de cambios por fecha y usuario</t>
  </si>
  <si>
    <t>Permitir registrar y mantener la información contable por varios niveles soportando estructuras por centros de costo, unidad de negocio, negocio, procesos y proyectos. El sistema debe ser flexible para la generación de  informacion por cualquier concepto de los referidos</t>
  </si>
  <si>
    <t xml:space="preserve">El módulo debe permitir el registro de las operaciones en la moneda funcional y de presentación que es el peso colombiano, en cumplimiento del Marco Normativo para Entidades de Gobierno </t>
  </si>
  <si>
    <t>Permitir el seguimiento de transacciones en dólares y en otras monedas, en aras de facilitar el seguimiento y reporte de información de transacciones en moneda extranjera generados por el DANE</t>
  </si>
  <si>
    <t>Permitir proceso de homologación de estructuras de planes de cuenta de acuerdo a requerimientos, tanto por saldos como por movimientos. Cualquier cambio de cuentas deberá pasar los historicos a la nueva cuenta</t>
  </si>
  <si>
    <t>Permitir reversión o anulación de operaciones con sus respectivos controles. El proceso debe ser ejecutado por usuarios autorizados para las transacciones y con trazabilidad</t>
  </si>
  <si>
    <t>Permitir la posibilidad de registro directo de comprobantes o documentos contables según privilegios. El proceso debe ser ejecutado por usuarios autorizados para las transacciones y con trazabilidad</t>
  </si>
  <si>
    <t>El módulo debe permiir la repetición de comprobantes,que tengan las mismas carateristicas y que son empleados de forma periodica o permanente</t>
  </si>
  <si>
    <t>Permitir verificar la carga y base impositiva por tipo de tercero, y conservar el histórico de periodos anteriores por cambios normativos. Toda actualizacion que deba hacerse por cambios normativos debe ser contemplada por el módulo de contabilidad</t>
  </si>
  <si>
    <t>Permitir la conciliación fiscal. Toda actualizacion que deba hacerse por cambios normativos debe ser contemplada por el módulo de contabilidad</t>
  </si>
  <si>
    <t>Permitir registrar las notas a los Estados Financieros y anexos. Toda actualizacion que deba hacerse por cambios normativos debe ser contemplada por el módulo de contabilidad, atendiendo la normativdad aplicable y los requerimientos de información de los organismos de vigilancia, control y supervisión</t>
  </si>
  <si>
    <t>Administrar y mantener la información financiera en forma completa en el libro contable y el libro fiscal, según el nivel parametrizado, atendiendo la normatividad aplicables a la Universidad y demás normas asociadas al proceso contable. (Ej. Distribuciones de costos, administración de proyectos, programas académicos)</t>
  </si>
  <si>
    <t>Contar con opción para realizar cierres diarios, semanales, mensuales, anuales o cualquier otra periodicidad. El proceso debe ser ejecutado por usuarios autorizados para las transacciones y con trazabilidad</t>
  </si>
  <si>
    <t>Permitir acceder a períodos después del cierre de manera restringida para realizar consultas. El proceso debe permitir la trazabilidad de la información, control de acceso por fecha y usuario</t>
  </si>
  <si>
    <t>Permitir acceder a periodos después del cierre  para realizar consultas con acceso restringido de acuerdo a los roles y privilegios de usuario, dejando rastro de auditoría. Debe restringirse que los accesos no afecten la integridad de la información del periodo actual y de periodos anteriores</t>
  </si>
  <si>
    <t>Permitir proceso de reversión de cierres sin afectar operaciones, el cual debe ser ejecutado por el personal autorizado y mantener trazabilidad y auditoria de las transacciones realizadas en aras de garantizar la integridad de la información del periodo actual y de periodos anteriores</t>
  </si>
  <si>
    <t>Los diferidos que se deriven de los recibos de matricula deben afectar el ingreso de acuerdo a fechas o ciclos de matricula, en cumplimiento de los criterios del Marco Normativo para Entidades de Gobierno y las políticas contables adoptadas por la Universidad</t>
  </si>
  <si>
    <t>Permitir el reconocimiento de diferidos en línea con las normas contables definidas por los organismos de regulación contable internacional (IFRS - NIC/NIIF e IFAC - NICSP), el organismo de regulación contable pública en Colombia (CGN - Marco Normativo para Entidades de Gobierno) y las políticas contables adoptadas por la Universidad</t>
  </si>
  <si>
    <t>La causación contable de los diferidos debe mantener la misma información que en el módulo de diferidos</t>
  </si>
  <si>
    <t>Mantener los históricos de los diferidos por todo concepto, en cumplimiento del Marco Normativo para Entidades de Gobierno y las políticas contables adoptadas por la Universidad</t>
  </si>
  <si>
    <t>Afectación contable automática de los diferidos de gastos, en cumplimiento del Marco Normativo para Entidades de Gobierno y las políticas contables adoptadas por la Universidad</t>
  </si>
  <si>
    <t>Teniendo en cuenta que los diferidos de gastos tienen una contabilización diferente entre las normas contables definidas por los organismos de regulación contable internacional (IFRS - NIC/NIIF e IFAC - NICSP), el organismo de regulación contable pública en Colombia (CGN - Marco Normativo para Entidades de Gobierno), las políticas contables adoptadas por la Universidad y demás afines. El módulo debe permitir la afectación contable teniendo en cuenta estas diferencias</t>
  </si>
  <si>
    <t>Contar con funcionalidades automáticas de conciliaciones bancarias</t>
  </si>
  <si>
    <t>Permitir la integración con el módulo de nómina para la causación contable de los pagos a colaboradores y docentes detallado por tercero, en cumplimiento de los lineamientos del Catálogo General de Cuentas definido por la CGN y el MEN</t>
  </si>
  <si>
    <t>Permitir realizar cierres por módulo sin que la operación de los mismos dependa del cierre contable</t>
  </si>
  <si>
    <t>Para cada módulo, una vez finalizado el proceso del mes se debe poder cerrar y abrir el siguiente mes para que se pueda generar transacciones, independiente que no se haya hecho el cierre final contable.</t>
  </si>
  <si>
    <t>Notas contables predeterminadas para que se puedan afectar automaticamante (distribuciones)</t>
  </si>
  <si>
    <t>Permitir la contabilización y procesamiento de devoluciones totales o parciales de la facturación por matricula académica que ya fue cancelada</t>
  </si>
  <si>
    <t>El módulo debe permitir la asociación de la factura electrónica con el módulo, de forma que se efectué la causación contable en línea y se alimente automáticamente la cartera.</t>
  </si>
  <si>
    <t>Como la factura es electrónica, dejar como campo obligatorio el código del estudiante, para que sea la base en todos los reportes.</t>
  </si>
  <si>
    <t>Actualizar la provisión de impuestos del pago una vez se cause, integrando, con el módulo de tesorería.</t>
  </si>
  <si>
    <t>Permitir el cargue de información financiera, a través de archivos planos</t>
  </si>
  <si>
    <t>Permitir el registro de información asociada a sentencias y conciliaciones jurídicas, cuentas de control y afines para un fiel refleo de la información financiera</t>
  </si>
  <si>
    <t>Permitir generar todos los Estados Financieros con sus respectivos anexos y auxiliares para análisis y presentaciones, definidos de acuerdo con las normas contables colombianas y las normas internacionales emitidas por IASB (NIC.NIIF) e IFAC (NICSP)</t>
  </si>
  <si>
    <t>El módulo debe permitir la generación de estados financieros de propósito general en forma comparativa (Estado de Situación Financiera, Estado de Resultados, Flujo de Efectivo y Notas a los Estados Financieros) - (moneda, períodos: mes actual vs. mes anterior, mes actual vs. mes año anterior, ejecución .vs. presupuesto) con desviaciones porcentuales y absolutas</t>
  </si>
  <si>
    <t>Generación de estados de financieros de prueba</t>
  </si>
  <si>
    <t>Generar la numeración de libros para registro en la Dirección de  Impuestos y Aduanas Nacionales (DIAN) de manera automática según rango requerido y con impresión de logos y NIT</t>
  </si>
  <si>
    <t>Generar reportes de análisis de utilidad comparativos por diferentes conceptos con desviaciones porcentuales y absolutas</t>
  </si>
  <si>
    <t>Análisis comparativos contra años anteriores y meses anteriores</t>
  </si>
  <si>
    <t>Generar reporte de gastos comparativos por diferentes conceptos con desviaciones y variaciones porcentuales y absolutas, por programa académico, estudiante y centros de costo</t>
  </si>
  <si>
    <t xml:space="preserve">Análisis comparativos contra años anteriores y meses anteriores (Ej. Gastos administrativos,  financieros, de funcionamiento, de inversión, directos, indirectos) </t>
  </si>
  <si>
    <t>Generar reporte de ingresos por programa académico, facultad, estudiante  y centro de costos</t>
  </si>
  <si>
    <t>Generar el estado de resultados a nivel consolidado y por niveles de estructuras definidas</t>
  </si>
  <si>
    <t>Permitir generar reportes históricos de la información contable de todas las empresas administradas en el módulo.</t>
  </si>
  <si>
    <t>Permitir el análisis de información de los  diferidos de gastos diferenciado entre la regulación contable internacional y la regulación contable pública aplicable a la Universidad</t>
  </si>
  <si>
    <t>Reportes comparativos con información detallada por cuenta conforme a lineamientos definidos por el organismo de regulación contable pública y los diferentes organismos de vigilancia, control y supervisión</t>
  </si>
  <si>
    <t>Generar automáticamente las estructuras y archivos de los medios magnéticos que se deben entregar a las entidades reguladoras nacionales y distritales. Toda actualizacion que deba hacerse por cambios normativos debe ser contemplada por el módulo de contabilidad tanto a nivel distrital como nacional</t>
  </si>
  <si>
    <t>Permitir actualizar las estructuras de los archivos de los medios magnéticos que se deben entregar a las entidades reguladoras nacionales y distritales; de tal forma que sean adaptables a cambios de estructura, en cumplimiento de la normatividad y los requerimientos técnicos emitidos por el Distrito Capital (SHD) y la DIAN</t>
  </si>
  <si>
    <t>Permitir la generación automática de medios magnéticos (Información exógena) para los organismos de control nacionales y distritales, por empresa y de acuerdo a los parámetros que indique la regulación expedida por los organismos de fiscalización (SHD - DIAN)</t>
  </si>
  <si>
    <t>Permitir la automatización del cálculo y reporte de impuesto de retención en la fuente e ICA, según normatividad vigente. Los cambios de normatividad tributaria deben ser gestionados por el módulo</t>
  </si>
  <si>
    <t>ERP_CONT_088</t>
  </si>
  <si>
    <t>ERP_CONT_089</t>
  </si>
  <si>
    <t>ERP_CONT_090</t>
  </si>
  <si>
    <t>Permitir la generación de certificados de retención en la fuente bajo un esquema de autoservicio en el cual el interesado pueda generarlo vía web y el módulo genere auditorias de ingreso y generación de los certificados</t>
  </si>
  <si>
    <t>ERP_CONT_091</t>
  </si>
  <si>
    <t>ERP_CONT_092</t>
  </si>
  <si>
    <t>El módulo debe permitir la parametrización, preparación y generación de información tributaria (Declaraciones de Retención en la Fuente, Declaración de Ingresos y Patrimonio, Declaración de Renta, Declaraciones de ReteIVA y ReteICA, Seguridad Democrática, Contribución Estampillas, Declaración de IVA, Devolución del IVA), así como la generación de certificados y demás afines a nivel distrital, municipal y nacional</t>
  </si>
  <si>
    <t>ERP_CONT_093</t>
  </si>
  <si>
    <t>Facilitar el seguimiento y reporte de información conforme a requerimientos de información a nivel interno y externo</t>
  </si>
  <si>
    <t>Integrar con el sistema de desarrollo humano para las novedades de nómina y actualización de hoja de vida de docentes y colaboradores</t>
  </si>
  <si>
    <t>Integrar con contabilidad para la causación contable respecto al viaje aprobado</t>
  </si>
  <si>
    <t>Permitir la conformación del repositorio de información de hoteles y restaurantes en convenio con la Universidad, con las respectivas tarifas, atributos y servicios</t>
  </si>
  <si>
    <t>Permitir la definición de flujos de actividades y aprobaciones para la gestión de viajes de estudio o comisiones académicas (Movilidad Internacional) de colaboradores y docentes de la Universidad. Los flujos deben incorporar las aprobaciones de viaje   asignación de recursos económicos.</t>
  </si>
  <si>
    <t xml:space="preserve">Permitir la definición de flujos de actividades y aprobaciones para la gestión de viajes. Los flujos deben incorporar las aprobaciones de viaje asignación de recursos económicos  </t>
  </si>
  <si>
    <t>Contar con funcionalidades para el control, trámite y trazabilidad de los viajes nacionales e internacionales que realiza la  tanto para colaboradores como para docentes y cuyo alcance va desde la solicitud de viaje, elaboración de presupuesto, liquidación gastos de viaje, reservas de tiquetes aéreos, terrestres y hospedajes hasta la legalización y consolidación de los respectivos pagos ante Contabilidad y Tesorería</t>
  </si>
  <si>
    <t>El módulo deberá permitir notificar al proveedor vía correo electrónico sobre el estado de su solicitud de pago</t>
  </si>
  <si>
    <t>El módulo deberá permitir la verificación del estado de las cuentas por pagar para usuarios internos y externos</t>
  </si>
  <si>
    <t>Disponer de un módulo de  reportes que permita al usuario la generación de informes según parámetros de información requerida y en diversos formato de salida como: impresión en papel, generación de archivos planos o Excel</t>
  </si>
  <si>
    <t>Generar consultas e informes de los movimientos y transacciones de cuentas por pagar, por proveedor, documento, fechas, concepto, y valor</t>
  </si>
  <si>
    <t>El módulo deberá permitir llevar el histórico del valor pagado por concepto de impuesto en la causación de obligaciones por adquisición de bienes y servicios para efectos de los reporte de información exógena a la SHD y la DIAN. Toda actualizacion que deba hacerse por cambios en la normatividad tributaria debe ser comtemplada por el módulo de cuentas por pagar tanto a nivel distrtal como a nivel nacional</t>
  </si>
  <si>
    <t>El módulo deberá permitir capturar de forma independiente al momento de registrar compras de bienes y servicios, el valor antes de impuestos y los impuestos asociados como IVA e impuesto al consumo.</t>
  </si>
  <si>
    <t>El módulo deberá permitir utilizar contratos, entradas a inventarios como documentos vinculables para la creación de cuentas por pagar</t>
  </si>
  <si>
    <t>El módulo deberá permitir consultar el estado de la factura (Grabada, Aprobada, Rechazada, Programa para Pago, Pagada mediante el número de radicación, el número de la factura o NIT)</t>
  </si>
  <si>
    <t>El módulo deberá permitir anulaciones de Órdenes de Pago, siempre y cuando sea el mismo mes presupuestal y no se haya efectuado su pago</t>
  </si>
  <si>
    <t>El módulo deberá permitir el manejo de anticipos y su amortización en los diferentes periodos de pago</t>
  </si>
  <si>
    <t>Generar automáticamente el calculo de los impuestos y la causación   según parametrizaciones y régimen tributario del beneficiario; realizando el respectivo registro contable. Toda actualizacion que deba hacerse por cambios en la normatividad tributaria debe ser comtemplada por el módulo de cuentas por pagar.</t>
  </si>
  <si>
    <t>Permitir el manejo de Acuerdos de Pago, administración y aplicación contable. Igualmente, actualizar los registros contables en los casos de cumplimiento o incumplimiento del acuerdo de pago</t>
  </si>
  <si>
    <t>Permitir la evaluación, calificación de la cartera, administración de provisiones y su registro contable</t>
  </si>
  <si>
    <t>Proveer el cálculo de intereses corrientes y de mora, totales acumulados por tercero, saldos de las cuentas por cobrar por tercero</t>
  </si>
  <si>
    <t>El módulo debe permitir recibir facturas de proveedores relacionando ordenes de compra, contratos o ordenes de prestación de servicios</t>
  </si>
  <si>
    <t>Permitir el manejo de tipos de pagos como anticipos con sus respectivos controles de saldos y afectaciones tributarias correspondientes. Control de pagos por contrato y legalizaciones de anticipos</t>
  </si>
  <si>
    <t>Permitir realizar notas débito y crédito afectando la facturación y cartera del cliente en forma automática. Adicionalmente debe afectar las correspondientes cuentas contables con este movimiento</t>
  </si>
  <si>
    <t>El módulo deberá permitir generar órdenes de pago de acuerdo con el tipo de movimiento: causación, anticipo, pasivo ya registrado</t>
  </si>
  <si>
    <t>Permitir la definición de tipos de operaciones y movimientos, con sus respectivas afectaciones a los demás módulos financieros, el cual debe permitir la definición de reglas de validación sobre facturas de proveedores para controlar y no permitir duplicidad.</t>
  </si>
  <si>
    <t>Permitir conifgurar los tipos de documentos y movimientos del módulo, relacionado sus correspondientes afectaciones a los demas módulos, para el registro de los hechos económicos atendiendo su naturaleza y en cumplimiento de los criterios del Maco Normativo para entidades de Gobierno y las políticas contables definidas por la Universidad</t>
  </si>
  <si>
    <t>Permitir que el módulo guarde el histórico de la información de cuentas por pagar de periodos anteriores, así como de las variables empleadas para el registro de los hechos económicos en dichos periodos</t>
  </si>
  <si>
    <t>ERP_CXP_004</t>
  </si>
  <si>
    <t>Permitir integrar con los componentes de facturación eletrónica establecidos, dando cumplimiento normativo</t>
  </si>
  <si>
    <t>El módulo debe cumplir con todas las normas contables definidas por el Consejo de Normas Internacionales de Contabilidad - IASB (NIC - NIIF) y el Consejo de Normas Internacionales de Contabilidad para el Sector Público - IFAC (NICSP) respecto a la gestión de las cuentas por cobrar. Toda actualizacion que deba hacerse por cambios en la normatividad internacional emitida por los organismos de regulación internacional (IFRS - NIC/NIIF e IFAC - NICSP) y adoptada por los organismos de regulación contable en Colombia (CGN - Marco Normativo para Entidades de Gobierno) debe ser contemplada por el módulo de cuentas por pagar</t>
  </si>
  <si>
    <t>El módulo debe cumplir con todas las normas contables del sector público, en línea con las normas NIC/NIIF y NICSP, y la normatividad tributaria definida por la legislación colombiana para la gestión de las cuentas por pagar.</t>
  </si>
  <si>
    <t>ERP_CXC_020</t>
  </si>
  <si>
    <t>Registrar de manera automática en el módulo de contabilidad, la afectación respecto a impuestos para la generación de certificaciones por concepto de pagos según facturación, aplicación de pagos, reversiones, entre otros</t>
  </si>
  <si>
    <t>Contar con un módulo para la  gestión de cobros por tercero, generando alarmas y notificaciones de fechas de vencimiento de pago y compromiso de pago guardando trazabilidad respecto a la gestión de cobro y la generación y envío de cuentas de cobro</t>
  </si>
  <si>
    <t>Configuración de fechas de cortes, base para el registro de operaciones y generación de controles e informes</t>
  </si>
  <si>
    <t>Permitir configurar los consecutivos automáticos de las facturas y notas de cuentas por cobrar, para permitir el registro de los hechos económicos atendiendo su naturaleza y en cumplimiento de los criterios del Maco Normativo para entidades de Gobierno y las políticas contables definidas por la Universidad</t>
  </si>
  <si>
    <t>Permitir que el módulo guarde el histórico de la información de cuentas por cobrar de periodos anteriores, así como de las variables empleadas para el registro de los hechos económicos en dichos periodos</t>
  </si>
  <si>
    <t>El módulo debe cumplir con todas las normas contables públicas definidas por el Consejo de Normas Internacionales de Contabilidad - IASB (NIC - NIIF) y el Consejo de Normas Internacionales de Contabilidad para el Sector Público - IFAC (NICSP) respecto a la facturación y cartera. Toda actualizacion que deba hacerse por cambios en la normatividad internacional emitida por los organismos de regulación internacional (IFRS - NIC/NIIF e IFAC - NICSP) y adoptada por los organismos de regulación contable en Colombia (CGN - Marco Normativo para Entidades de Gobierno) debe ser contemplada por el módulo de cuentas por cobrar</t>
  </si>
  <si>
    <t>El módulo debe cumplir con todas las normas contables públicas definidas por la legislación colombiana para la gestión de facturación y cartera, en cumplimiento de los criterios para el reconocimiento, medición, revelación y presentación de los hechos económicos en línea con las normas NIC/NIIF y NICSP; y la normatividad tributaria emitida por la DIAN</t>
  </si>
  <si>
    <t>Obligatorio</t>
  </si>
  <si>
    <t>Autoservicio para terceros</t>
  </si>
  <si>
    <t xml:space="preserve">El sistema debe permitir la expedición automática de certificados de retención en la fuente, reteica, reteiva, Retenciones, informe de posición tesoral, impuestos totales via web para los terceros que lo soliciten </t>
  </si>
  <si>
    <t>ERP_TES_061</t>
  </si>
  <si>
    <t xml:space="preserve">El sistema debe generar un reporte de anulaciones de cuentas x pagar, contratos y demás conceptos que afecten el módulo de tesorería  con la periodicidad que se requiera. </t>
  </si>
  <si>
    <t>ERP_TES_060</t>
  </si>
  <si>
    <t>Disponer de un módulo de  reportes que permita al usuario la generación de informes según parámetros de información requerida por los diversos entes gubernamentales y en diversos formatos de salida como: impresión en papel, generación de archivos planos o Excel y pdf.</t>
  </si>
  <si>
    <t>ERP_TES_059</t>
  </si>
  <si>
    <t>Generar reporte de inversiones  por fecha de vencimiento, monto, entidad financiera, valor y sus rendimientos</t>
  </si>
  <si>
    <t>ERP_TES_058</t>
  </si>
  <si>
    <t>Generación de  informe de flujos de caja, con las consideraciones de vincular flujos de pago contractuales y retención impuestos, partidas presupuestales o no presupuestales, entre otros conceptos.</t>
  </si>
  <si>
    <t>Generar informe en el cual se pueda evidenciar el concepto de devolución (clasificación del tipo de devolución: corresponde a recursos de créditos Icetex, autorizaciones por parte de Registro Académico-Reglamento estudianti, entre otros)</t>
  </si>
  <si>
    <t>El sistema debe permitir el registro de ingresos y/o  gastos, generando automáticamente las afectaciones tesorales, contables y presupuestales cuando así aplique.</t>
  </si>
  <si>
    <t>El sistema debe validar de forma automatica que las operaciones se encuentran balanceadas (cifra concordante para los diferentes modulos de Tesoreria, contabilidad y presupuesto)</t>
  </si>
  <si>
    <t>El sistema debe permitir generar cartas de instrucciones bancarias (con la plantilla determinada por la UMNG)  y permitir generar los registros tesorales, contables y presupuestales que correspondan</t>
  </si>
  <si>
    <t xml:space="preserve">El sistema debe generar archivos de pago en lote para las diferentes entidades por las que se paga. </t>
  </si>
  <si>
    <t>El sistema debe permitir el calculo de rendimientos de inversiones de forma automática y su registro contable de acuerdo con la periocidad determinada para cada titulo, observando las normas contables que le apliquen a las mismas</t>
  </si>
  <si>
    <t>El sistema debe generar un flujo de caja proyectado y debe permitir hacer el comparativo con el real, debe mantener informacion historica de los dos y permitir generarlo por series de periodo a necesidad.</t>
  </si>
  <si>
    <t>Permitir la parametrización y generación de flujos de caja, los cuales deben incorporar los registros de rechazos, por centros de costo o agrupaciones de centros, cuentas y terceros a nivel de cada comprobante de tesorería de ingresos y de egresos.   El cargue de rechazos debera permitirse por cargues masivos.</t>
  </si>
  <si>
    <t>Permitir la administración de las cajas menores, garantizando todas sus fases, como son apertura, reembolsos, legalizaciones, ampliacion o disminucion de su base (monto asignado)</t>
  </si>
  <si>
    <t>Permitir la programación de pagos, considerando la fecha de vencimiento e incorporar en el flujo de caja los efectos de las retenciones e impuestos a cargo de la cuenta a efecto de actualizar el saldo disponible</t>
  </si>
  <si>
    <t>Debe contar con un registro y control de todos los convenios bancarios y contratos de la tesorería, activos y vencidos, para determinar su renovación dentro del módulo.</t>
  </si>
  <si>
    <t>Permitir reversar o anular ingresos afectando los saldos.</t>
  </si>
  <si>
    <t>El sistema debe permitir la identificacion de los recaudos y generar de forma automatica el registro de ingreso,  de acuerdo con la caracterizacion misma del pago consignada en el recibo.</t>
  </si>
  <si>
    <t>El sistema debe controlar fechas de cobro de los cheques girados, no-pagados, post fechados, pendientes de entrega y dicha informacion debe poderse generar.</t>
  </si>
  <si>
    <t>Permitir realizar y controlar la conciliación bancaria de forma periodica de acuerdo al lapso que se determine</t>
  </si>
  <si>
    <t>El sistema debe permitir el control de recursos en las cuentas bancarias, incluyendo cálculo de rendimientos y sus costos bancarios cuando tengan lugar</t>
  </si>
  <si>
    <t>El sistema debe incorporar la funcionalidad de determinar el sobregiro de las cuentas bancarias. , generando alertas de saldos en sobregiro a responsables.</t>
  </si>
  <si>
    <t>ERP_TES_014</t>
  </si>
  <si>
    <t>Contar con funcionalidad para configurar las estructuras de bancos, para pagos y para recuados de las diferentes entidades bancarias</t>
  </si>
  <si>
    <t>Pemitir la parametrización de flujo de caja con esquemas de agrupación y equivalencia.</t>
  </si>
  <si>
    <t>Permitir configurar niveles de aprobación y/o autorización de operaciones, según montos y metodos de pago.</t>
  </si>
  <si>
    <t>Permitir la creación y mantenimiento de información de cuentas bancarias, conservando la informacion historica de las cuentas asociadas.</t>
  </si>
  <si>
    <t>El módulo debe generar la gestión de conciliación bancaria</t>
  </si>
  <si>
    <t>El módulo debe generar la gestión de inversiones</t>
  </si>
  <si>
    <t>El módulo debe generar la gestión de flujos de caja</t>
  </si>
  <si>
    <t xml:space="preserve">  módulo PeopleSoft</t>
  </si>
  <si>
    <t>Generar la orden de matrícula para los aspirantes cuyo ingreso es por primera vez tan pronto son admitidos (previo cumplimiento de requisitos).</t>
  </si>
  <si>
    <t>El sistema deberá controlar la oferta académica de los programas por periodo lectivo manteniendo el control establecido por calendario académico.</t>
  </si>
  <si>
    <t>El sistema debe validar la inscripción a un programa con parámetros básicos de estados del histórico del estudiante (renuncia al cupo, pérdida de cupo, sanción disciplinaria –expulsión-cancelación definitiva, tiempo expirado de reingreso a un programa según el reglamento), registros de campos básicos de hoja de vida.</t>
  </si>
  <si>
    <t xml:space="preserve">Permitir en la admisión el registro de observaciones de las diferentes instancias y/o etapas del proceso. </t>
  </si>
  <si>
    <t>Permitir el registro de los resultados de las pruebas de estado y la opción parametrizable para subir de forma masiva los diferentes tipos de formatos de puebas de estado: por áreas, tipo de puntaje, según año y otras variables a través de la relación, con el campo registrado por el aspirante en el formulario de inscripción, asi como la integración del servicio web ofrecido por el ICFES.</t>
  </si>
  <si>
    <t>Permitir varias solicitudes de admisión, para un mismo aspirante a diferentes programas académicos en el mismo periodo académico.</t>
  </si>
  <si>
    <t>Los campos y opciones parametrizadas deben integrarse en los módulos financiero estudiantil, financiero, presupuestal y demas que afecte.</t>
  </si>
  <si>
    <t>La admisión de aspirante homologante con ingreso como (transferencia externa, transferencia interna, segundo programa y programa simultáneo) deberá ser notificada por el módulo (generación de alerta) ante la oficina de Registro Académico encargados en realizar el proceso de homologación y generación de orden de matrícula.</t>
  </si>
  <si>
    <t>Permitir la reactivación de cupo en el módulo, de los procesos de admisión de admitidos no matriculados o de otros estados válidos definidos por la Universidad.</t>
  </si>
  <si>
    <t>Configuración de conceptos y parámetros de valoración para la selección de estudiantes nuevos, por programa. El proceso de selección esta definido por niveles de estudio y dentro de estos niveles se configuran diferentes tipos de selección ejm:presgrado  FAEDIS solo entrevista, Medicina (examen, entrevista, prueba psicotécnica) y posmedicos(examen, entrevista, prueba psicotecnica y prueba práctica)</t>
  </si>
  <si>
    <t>La funcionalidad de gestión de entrevistas en la admisión (para administrar el proceso selección) deberá permitir su aplicación mediante la asignación de fechas,horarios, nota obtenida, datos básicos del aspirante,medios de financiación  y personas para la aplicación de la entrevista y pruebas de admisión, de acuerdo al formato definido por la Universidad para este proceso y por Unidad Académica y Programa, incluyendo la asignación de la persona que realiza la entrevista para la valoración (escala de puntuación y ponderación por aspirante) en el sistema.</t>
  </si>
  <si>
    <t>Configuración de conceptos y parámetros de valoración para la selección de estudiantes nuevos, por programa. El proceso de selección esta definido por nieveles de estudio y dentro de estos niveles se configuran diferentes tipos de selección ejm:presgrado  FAEDIS solo entrevista, Medicina (examen, entrevista, prueba psicotécnica) y posmedicos(examen, entrevista, prueba psicotecnica y prueba práctica)</t>
  </si>
  <si>
    <t xml:space="preserve">La funcionalidad de gestión de entrevistas  de admisión (para administrar el proceso selección) debe ofrecer flexibilidad en su parametrización y definición de aspectos y variables de evaluación, de tal forma que sea sencilla la adaptación a cambios normativos o del modelo de admisión.  </t>
  </si>
  <si>
    <t>SIS-ADM-031</t>
  </si>
  <si>
    <t>Permitir que el interesado, adjunte los documentos requeridos vía web de acuerdo con el nivel del programa y metodología de estudios para formalizar la inscripción y posterior admisión.  La información entregada por el aspirante deben hacer parte de la historia académica del estudiante, para el control de documentación pendiente.</t>
  </si>
  <si>
    <t>: Algunas notificaciones que se envían son:
- Recibo de inscripción
-Notificación pago de inscripción
-Programación de entrevista y documentación a entregar
-Carta de bienvenida
-Notificación resultado del proceso de admisión
-Notificación pago de matrícula
-Invitación a la jornada de inducción, cursos de nivelación. 
-Notificación plan de estudios para estudiantes matriculados</t>
  </si>
  <si>
    <t>: Ej. Al momento de registrar el pago de la inscripción se notifica  al área de contacto con el aspirante para proceder al agendamiento de las entrevistas.</t>
  </si>
  <si>
    <t>Integrar la pasarela de pago electrónico con el módulo para la notificación en línea del pago de los recibos de inscripción mediante recaudo electrónico, con tarjeta de crédito o débito y notificación al interesado.</t>
  </si>
  <si>
    <t>El formulario para la inscripción web deberá  preguntar si el interesado es familiar de un egresado en cuyo caso deberá solicitar los datos básicos del egresado y enviar notificación a la oficina de egresados o la verificación en el módulo que corresponda de manera automática.</t>
  </si>
  <si>
    <t>El formulario para la inscripción web deberá preguntar si el interesado tiene alguna relación institucional (categoria Institucional), para efectos de capturar información complementaria para aplicación de descuento o beneficio, según la verificación previa documental en el módulo que corresponda de manera automática</t>
  </si>
  <si>
    <t>El modelo de admisión prevee diferentes tipos de ingreso de estudiantes:
-Ingreso por primera vez. Estudiantes nuevos
-Transferencia externa. Estudiantes de otra universidad que  se inscribe en para continuar su formación profesional o estudiar un segundo programa académico
-Transferencia interna. Estudiante activo que desea cambiarse de programa académico o metodología de estudio.
-Segundo programa. Estudiantes activos y egresados que des estudiar un segundo programa académico
-Programa simultáneo. Estudiantes activos que de forma paralela estudian dos programas académicos</t>
  </si>
  <si>
    <t xml:space="preserve">El formulario para la inscripción web de aspirantes debe  presentar diferentes tipos de formulario según el nivel de formación, tipo de ingreso, la calidad de extranjero, programas especiales como “inmersión”,visitante. </t>
  </si>
  <si>
    <r>
      <t>C</t>
    </r>
    <r>
      <rPr>
        <sz val="9"/>
        <color rgb="FF000000"/>
        <rFont val="Arial"/>
        <family val="2"/>
      </rPr>
      <t>onfiguración de criterios y parámetros de valoración para la selección de estudiantes nuevos, por programa, niveles de estudio.</t>
    </r>
  </si>
  <si>
    <t>SIS-ADM-006</t>
  </si>
  <si>
    <t>Parametrización y Registro de infomación de Descuentos por diferentes conceptos de las diferentesetapas del proceso de selección y admisión.</t>
  </si>
  <si>
    <t>El módulo debe dar cumplimiento a las definiciones dadas en el procesos de admisiones, según normatividad,reglamentos estudiantiles vigentes y opciones de configuración por ajustes al reglamento.</t>
  </si>
  <si>
    <t>SIS-REG-023</t>
  </si>
  <si>
    <t>Permitir la parametrización y configuración de la información que soporta el registro de las novedades y reportes de las  especialidades médico quirúrgicas.</t>
  </si>
  <si>
    <t>El módulo permite la parametrización y administración de trámites determinados en reglamento como de reingreso, traslados, cancelaciones entre otros y registro en el histórico académico del estudiante.</t>
  </si>
  <si>
    <t>Permitir el cálculo automático de los estados de normativa académica a partir de la información de notas, promedio académico, multas, mora en pagos, pertenencia a semilleros de investigación, pertenencia a grupos representativos, procesos disciplinarios, entre otros. Lo anterior mediante flujo de trabajo desde la postulación, propia del estudiante o aspirante hasta la generación del acto administrativo que lo soporta.</t>
  </si>
  <si>
    <t>: Ej. Estudiantes con descuento en su matricula que no cumplan con los promedios académicos definidos en la normatividad interna para mantener el descuento, se les retira el beneficio y se genera recibo por la totalidad de la matrícula y su estado en la característica especial de descuento se modifica.</t>
  </si>
  <si>
    <t>Permitir la parametrización y registro en la historia académica de características por situaciones especiales en los que se pueda identificar a población especial o con rasgos especiales que requieran apoyos o reportes, adicionalmente una característica no necesariamente es excluyente una de la otra, el estudiante puede ser institucional y de Generación e, víctima de conflicto y de grupo representativo, con situación de discapacidad entre otras.</t>
  </si>
  <si>
    <t>Permitir el registro e identificación por todo concepto generado en la historia académica de los estudiantes.</t>
  </si>
  <si>
    <t>El módulo debe permitir para la gestión académica la generación de órdenes de matrícula e interacción con el módulo financiero  para cursos de actualización, cursos de profundización, cursos nivelatorios, cursos de intersemestrales y cursos educación continuada, que pueden ser reconocidos dentro de los programas ofrecidos. Además generación de posibles órdenes de pago y facturación.</t>
  </si>
  <si>
    <t>La programación académica debe estar asociada al periodo académico, para efectos de activación o inactivación de servicios (para aspirante, estudiante y egresado), se podrán definir diferentes tipos de periodicidad.</t>
  </si>
  <si>
    <t>Permitir el registro de variables académicas de seguimiento y alertas para prevención de la deserción. Con esta información debe ser posible la generación de reportes y la integración con el módulo de relacionamiento con clientes para la conformación de campañas de seguimiento.</t>
  </si>
  <si>
    <t>debe contemplar todas las relacionadas con el histórico académico.</t>
  </si>
  <si>
    <t>Permitir la parametrización y el registro de novedades relacionadas con: Procesos disciplinarios, monitorias, becas de excelencia, llamados de atención, distinciones e incentivos, cancelaciones, aplazamientos,correcciones de notas, peticiones, reingresos, traslados entre otros, generados en el ciclo académico del estudiante.</t>
  </si>
  <si>
    <t>El módulo debe controlar que las órdenes de matrícula que no registren pago en las fechas establecidas no efecte cupos, listas de clase, informes, etc, puesto que la calidad de estudiante se adquiere con el pago de la matrícula.</t>
  </si>
  <si>
    <t>El sistema deberá tener un módulo para la gestión y control de los estudiantes en pasantía en los diferentes Consultorios y/o Centros Empresariales de la Universidad por cada Facultad (Registro de Empresas, satélites, centros de práctica entre otros).</t>
  </si>
  <si>
    <t>El sistema deberá permitir la gestión del expediente de deudas (Paz y salvos) es decir la información de primera mano de las obligaciones, créditos y deudas que tiene un estudiante con las diferentes entidades relacionadas al interior de la Universidad. La interconectividad de todas estas dependencias le permite conocer al personal de las Unidades Académico Administrativa si el estudiante está a paz y salvo (otorgar paz y salvo por Unidad Académico Administrativa y programa) con la Universidad para adelantar algún trámite o para obtener su título de grado.</t>
  </si>
  <si>
    <t>El sistema deberá permitir organizar, controlar y administrar el expediente académico, la información de los diferentes historiales académicos del estudiante gestionando aspectos como: Reingresos,Traslados, Transferencias, Materias matriculadas, Semestres cursados, Calificaciones obtenidas, Homologaciones, Distinciones, según las tipologías definidas en las Tablas de Retención Documental para las HISTORIAS ACADEMICAS</t>
  </si>
  <si>
    <t>El sistema deberá permitir la expedición de certificados y control de duplicado de diploma. Los certificados de estudio, conducta, matrícula, calificaciones terminación de estudios.,título obtenido, actas de grado y duplicado de diploma de grado, verifiaciones de títulos y estudios entre otros, son expedidos exclusivamente por la División de Registro y Control Académico, previo pago de los derechos correspondientes. (Artículo 123 Reglamento de Pregrado y Artículo 122 Reglamento de Posgrados).Se anexa tipos de certificados.</t>
  </si>
  <si>
    <t>El sistema debe administrar varios reglamentos al tiempo por vigencia de los mismos.  En el histórico del estudiante se debe reflejar el reglamento con el que ingresa; si realiza reingreso, el sistema debe controlar el cambio de reglamento, el estudiante debe poder consultar el porcentaje de lo cursado y las materias pendientes según plan de estudios y requsitos de grado.</t>
  </si>
  <si>
    <t>El sistema deberá permitir la configuración del proceso de homologaciones de materias cursadas por los estudiantes en los diferentes programas dela UMNG y/o universidades, facilitando su trámite y aplicación.</t>
  </si>
  <si>
    <t>El módulo debe dar cumplimiento a las definiciones dadas del procesos de registro estudiantil, según reglamentos estudiantiles vigentes, normatividad aplicable y opciones de configuración por ajustes al reglamento futuros.</t>
  </si>
  <si>
    <t>SIS-EST-036</t>
  </si>
  <si>
    <t>SIS-EST-035</t>
  </si>
  <si>
    <t>SIS-EST-034</t>
  </si>
  <si>
    <t>SIS-EST-032</t>
  </si>
  <si>
    <r>
      <t xml:space="preserve">El sistema deberá permitir la planificación académica desde la construcción,programación de horarios, la asignación docentes y de infraestructura así:
1. Recepción de los horarios previamente definidos para la asignación de aulas para cada evento académico, de acuerdo al plan de estudios.
2. Construcción de manera simultánea de los horarios y la asignación de aulas - optimización.
3. Configuración de parámetros que inciden en la construcción de horarios (disponibilidad de docentes - Capacidades Aulas por Sedes - tipos de asignaturas: Teóricas; Practicas y Teórico Practicas - sedes - laboratorios).
4. Calidad en su optimización de espacios como "franjas sin horarios", "sobrecarga franjas académicas", "islas".
5. Propuesta de horarios hacia el estudiante por sistema (estimación de la demanda), la cual el estudiante podrá aceptar o modificar.
6. El módulo de horarios debe permitir la visualización de resultados de horarios de docentes, estudiantes e infraestructura, permitiendo analizar los resultados, compararlos y realizar análisis de sensibilidad para medir el efecto de un cambio.
7. Búsqueda de soluciones (aulas y horarios)
</t>
    </r>
    <r>
      <rPr>
        <sz val="9"/>
        <color rgb="FF000000"/>
        <rFont val="Arial"/>
        <family val="2"/>
      </rPr>
      <t>Criterio de programación de horarios:- Plan de estudios- Pre-requisitos y Co-requisitos- Créditos académicos- Tope de créditos a cursar (período - año)- Orden para tomar asignaturas: 
1. Materias reprobadas
2. Materias obligatorias (requisitos)
3. Asignación de materias de niveles inferiores, antes que materias de niveles superiores.
4. No cruces de materias
5. Electivas</t>
    </r>
  </si>
  <si>
    <t>SIS-EST-031</t>
  </si>
  <si>
    <t>Gneración y acceso automático a los contenidos programáticos, desde la historia académica del estudiante.</t>
  </si>
  <si>
    <t>Permitir la copia de planeación académica y tarifas de un periodo académico a otro y las actualizaciones o modificaciones a que haya lugar de un periodo a otro.</t>
  </si>
  <si>
    <t>Contar con componentes para la integración del módulo académico con el módulo de recursos humanos de tal forma que ante novedades de carga académica que incidan en la nómina de docentes sean notificadas de forma automática para que sean tenidas en cuenta.</t>
  </si>
  <si>
    <t>Contar con componentes para la integración del módulo académico con El módulo de recursos humanos de tal forma que se pueda reportar la carga académica como insumo para la contratación docente, vinculación a la seguridad social, liquidación de nómina y demás procesos inherentes a la gestión humana</t>
  </si>
  <si>
    <t>Teniendo en cuenta la importancia de la planeación académica el módulo debe garantizar condiciones de seguridad de información para que solo los usuarios y roles autorizados tengan la posibilidad de creación y/o modificación, restringiendo dichos privilegios por cada facultad y con registros de auditoria sobre todas las transacciones que se realicen en la programación académica.</t>
  </si>
  <si>
    <t>En la planeación académica se debe permitir la asignación de más de un docente para la misma asignatura, validando el número de horas asignado en la asignatura,  progamadas en el horario por plan de trabajo docente.</t>
  </si>
  <si>
    <t>En la planeación académica se debe permitir la asignación de docentes para los diferentes grupos y franjas horarias conformando la carga académica, controlando cruces de horarios entre grupos por asignaturas y docentes.</t>
  </si>
  <si>
    <t>Contar con un mecanismo para facilitar la proyección de oferta académica (cupos y metas) a partir de aspectos como: Estudiantes antiguos, créditos y unidades matriculadas en periodos anteriores, metas de matriculas, solicitudes de reintegro, solicitudes de homologaciones, entre otros</t>
  </si>
  <si>
    <t>Programar para las asignaturas actividades con diferentes componentes como: laboratorio, clase práctica, tutoría, que a su vez pueden requerir asignación de planta física o logística adicional  (Laboratorios, Salas de tutoría, Telepresencia, aula virtual,salidas de campo entre otros)</t>
  </si>
  <si>
    <t>La Planeación  académica de cada vigencia debe ser reconocida y aplicada en el módulo de forma automática, incluso ante cambios o novedades de la misma</t>
  </si>
  <si>
    <t xml:space="preserve">Permitir la realización de la planeación académica, es decir, las asignaturas con sus respectivos  horarios, duración, esquemas de calificación, grupos y cupos que se ofrecerán a los estudiantes para la inscripción de asignaturas durante el proceso de matricula. Se incluyen rotaciones manejadas en los programas de la Facultad de Medicina y Ciencias de la Salud. </t>
  </si>
  <si>
    <t xml:space="preserve">Permitir la definición e identificación en los planes de estudio de algún tipo de énfasis e igualmente que este énfasis sea evidente en la historia académica del estudiante. </t>
  </si>
  <si>
    <t>Permitir la gestión de planes de estudio que tengan varias alternativas de parameterización por líneas de énfasis o profundización elegido por el estudiante.</t>
  </si>
  <si>
    <t>Permitir la definición de pre-requisitos y/o co-requisitos académicos en los planes académicos</t>
  </si>
  <si>
    <t>Permitir el control de las características definidas en los planes de estudio contra la validación de la carga registrada por el estudiante (asignaturas, tipo de asignatura, número de créditos)</t>
  </si>
  <si>
    <t xml:space="preserve">Para la conformación de los planes de estudio se debe permitir el establecimiento de total de créditos y máximo número de créditos por nivel. </t>
  </si>
  <si>
    <t xml:space="preserve">Permitir la conformación de las mallas curriculares de planes de estudio, de acuerdo a la política curricular. </t>
  </si>
  <si>
    <t xml:space="preserve">: Las asignaturas están tipificadas a partir del modelo pedagógico tal como se describe a continuación:
- asignaturas profesionales: Corresponden a las asignaturas que pertenecen a la disciplina del programa académico respectivo.
- asignaturas Básicas: Corresponden a las asignaturas comunes para todos los programas académicos. - Socio-humanísticas y transversales en cultura.  
- asignaturas electivas: Corresponden a las asignaturas que no hacen parte de la disciplina del programa académico ni del concepto de transversalidad curricular pero si responden a necesidades institucionales, gremiales o del entorno para establecer la relación entre el conocimiento, el contexto social y cultural.
- asignaturas complementarias: Corresponden a las asignaturas que complementan las mallas curriculares de los planes de estudio y que definen una línea de profundización por la cual el estudiante puede enfocar su formación académica.
- asignaturas optativas: Corresponden a las asignaturas por las que puede optar un estudiante de diferentes áreas del conocimiento. </t>
  </si>
  <si>
    <t>Permitir en los programas académicos el manejo de uno o varios planes de estudio</t>
  </si>
  <si>
    <t>Permitir la creación de programas académicos, con todos los atributos propios del  programa (Fecha de creación, código SNIES, vigencia de registro calificado, sede, vigencia de acreditaciones nacionales e internacionales, director y coordinadores del programa,Incluyendo el manejo histórico de los planes de estudio, entre otros.</t>
  </si>
  <si>
    <t>El módulo debe dar cumplimiento a las definiciones dadas del procesos de estructura académica, según normatividad, reglamentos estudiantiles vigentes y opciones de configuración por ajustes al reglamento futuros.</t>
  </si>
  <si>
    <t>Permitir configurar, generar y procesar encuestas a través de formularios dispuestos en el autoservicio estudiantil.</t>
  </si>
  <si>
    <t>El módulo debe ofrecer opciones de autoservicio vía web para los estudiantes con funcionalidades para:
- Solicitud de certificaciones académicas (los definidos como estandares por la Institución) y contenidos programáticos.
- Solicitud de grado
-Tramite para la presentación de pruebas de estado
- Solicitud de homologaciones
- Solicitud de Reintegro
- Retiro de asignaturas
- Solicitud de apoyo financiero
- Solicitud para movilidad internacional
- Solicitud de trámites ante registro académico o facultades
- Solicitud de cancelación o aplazamiento de semestre
- Consulta de horarios y notas
- Consulta de avance  académico
- Consulta  y actualización de datos personales
- Consulta de multas 
- Consulta de bloqueos a la historia académica
- Consulta de eventos y noticias institucionales
- Consulta de la oferta académica
- Consulta de cartera
- Consulta de estado de cuenta
- Pago electrónico de obligaciones  Solicitud de transferencia   Peticiones académicas-administrativas   Solicitud de Opciones de Grado   Actualización de EPS</t>
  </si>
  <si>
    <t>Validación de criterios académicos para aprobación de la inscripción al curso vacacional:   se debe tener en cuenta criterios del reglameto estudiantil.  inscrito, aprobado, no aprobado, recibo pagado. recibo no pago.  Parametrización de pagos por tipo de asignatura (Práctica, Teórica, Teórica-práctica)</t>
  </si>
  <si>
    <t>Configuración de paz y salvos 
Otorgamiento de paz y salvos por dependencias
Generación de recibo de pago
Terminación de asignaturas del plan de estudios
Cumplimiento de créditos totales del programa
Cumplimiento de requisitos de grado
Validación de estados: Pérdida de cupo por sanción disciplinaria, Validación de tiempo no expirado para grado.</t>
  </si>
  <si>
    <t>El sistema debe permitir la gestión de solicitudes de grado, a través de manejo de estado o lista de chequeo según verifiación de procesos correspondientes.</t>
  </si>
  <si>
    <t>La gestión de las solicitudes de reintegro de los estudiantes que hayan aplazado sus estudios deberá ser un proceso automatizado desde el  mismo momento de la solicitud hasta que se realice la inscripción de las asignaturas en el módulo.</t>
  </si>
  <si>
    <t>Para los estudiantes que elija la opción de cursar programas simultáneos El módulo deberá permitir la homologación automática de asignaturas, controlando que en el programa origen el estudiante curse todas las asignaturas y en el programa simultáneo solo las profesionales o propias del programa para realizar procesos de homologación de las unidades aprobadas en tiempo real, teniendo en cuenta la validación de máximo número de créditos definidos por programa y plan de estudios.</t>
  </si>
  <si>
    <t>La gestión de las solicitudes de homologación de los admitidos que decidan adelantar esta opción deberá ser un proceso automatizado desde el  mismo momento de la solicitud hasta que se realice la inscripción de las asignaturas en el módulo.</t>
  </si>
  <si>
    <t>Permitir la inscripción de la misma asignatura (por pérdida o retiro)  en  el mismo periodo académico pero en diferente ciclo académico o bloque  y que afecte la gestión académica del periodo.</t>
  </si>
  <si>
    <t>: Controlando los cruces de horario y máximo número de crédito permitidos entre programas y que permita generar procesos de homologación automático.</t>
  </si>
  <si>
    <t>Las asignaturas que se tomen como adicionales se deben reflejar en la historia académica del estudiante sin afectar promedios respecto a las asignaturas propias del plan.</t>
  </si>
  <si>
    <t>Permitir la inscripción de asignaturas adicionales a las previstas en el plan de estudios,controlando los créditos por periodo definido en la normatividad interna.</t>
  </si>
  <si>
    <t>Permitir inscripción de asignaturas de manera automática para estudiantes antiguos de pregrado y postgrados en metodología presencial y virtual</t>
  </si>
  <si>
    <t>Para la inscripción web de asignaturas el módulo debe adaptarse a las resoluciones de pantalla de los diferentes dispositivos</t>
  </si>
  <si>
    <t>Para la inscripción web de asignaturas el módulo debe considerar aspectos de usabilidad para minimizar el tiempo de inscripción de asignaturas, facilitar el entendimiento al usuario respecto a lo que está realizando, teniendo en cuenta el grado de complejidad o particularidad que puedan tener cada uno de los programas.</t>
  </si>
  <si>
    <t xml:space="preserve">Permitir  la inscripción de asignaturas para los estudiantes antiguos en un esquema de autoservicio vía web, controlando entre otros  los aspectos de: prerequisitos académicos, asignaturas cursadas, asignaturas por tipologías, otorgamiento de descuentos si cumple normativa, liquidación de orden de matrícula, descuento de saldos a favor si existen, cupos en los grupos ofertados, máximo de créditos a matricular, cruce de horarios </t>
  </si>
  <si>
    <t>Permitir la generación de un sugerido de inscripción de asignaturas previo a la matrícula de los estudiantes(pre-carga).</t>
  </si>
  <si>
    <t>Realizar homologación automática de los créditos académicos cursados y aprobados por los estudiantes de movilidad entrante que deciden continuar la formación profesional</t>
  </si>
  <si>
    <t>Permitir la identificación de las historias académicas de los estudiantes en movilidad (su estudio de homologación y modelo de equivalencia)</t>
  </si>
  <si>
    <t>Marcar cuando una asignatura fue aprobada o reprobada con registro de califiación por haberla cursado, por haber convalidado o por haber homologado.</t>
  </si>
  <si>
    <t>Ante el retiro de unidades de estudio, El módulo deberá  retirar de la historia académica del estudiante las unidades retiradas, excluir el estudiante de las listas de clase y no mostrar el registro del estudiante al docente para la digitación de notas, solo en el caso de no pago de matrícula, en caso de ser matriculado se debe activar el trámite de cancelación parcial o total con el respectivo registro.</t>
  </si>
  <si>
    <t>El sistema deberá permitir la gestión de incentivos, becas y estímulos académicos para los estudiantes en los diferentes niveles de formación.</t>
  </si>
  <si>
    <t xml:space="preserve">El sistema deberá permitir la parametrización de auto servicio por parte de los estudiantes con el fin de tener su información actualizada en el sistema, de acuerdo a los campos solicitados por el SNIES y con funcionalidad de bloqueo como por ejemplo por falta de actualización de documento e información que se requiera. </t>
  </si>
  <si>
    <t>El módulo debe dar cumplimiento a las definiciones dadas según normativiadad,reglamentos estudiantiles vigentes y opciones de configuración por ajustes al reglamento futuros.</t>
  </si>
  <si>
    <t>Permitir el cálculo de promedios ( del periodo académico y General acumulado) de los estudiantes por cada plan de estudio cursado o de forma general para todos los planes de estudio.</t>
  </si>
  <si>
    <t>Permitir la parametrización de fechas de la digitación o corrección de notas, de acuerdo a fechas del calendario académico por facultad,  nivel de estudios o programa académico.</t>
  </si>
  <si>
    <t>Permitir la parametrización de la asistencia a clase como criterio o no de valoración en la nota del estudiante.</t>
  </si>
  <si>
    <t>Controlar que no se pueda modificar las notas correspondientes a periodos  académicos cerrados salvo por los usuarios autorizados para tal fin, a través de definciión y asignación de perfiles y roles.</t>
  </si>
  <si>
    <t>Contar con un módulo web que permita  el registro de notas parciales y cálculo automático de la nota definitiva con respectivo promedio del periodo y promedio general acumulado, según lo estipulado en el reglamento.</t>
  </si>
  <si>
    <t>El sistema debe desplegar los grupos por programa, asignaturas (Listas ) previamente asignados a un docentes y de acuerdo a las fechas de apertura, registrar las notas obtenidas por el estudiante, así como las fallas reportadas.  La lista debe contener  nombre de profesor, Asignatura, grupo,con  Programa, estado del estudiante, estado de pago.  Consulta permanente  para docentes y estudiantes.
Publicación de notas, Configuración Confirmación via correo electrónico de nota digitada por docente, asignatura.
Validaciones:básicas númericas para las notas parciales y definitivas (con captura de dígitos y redondeos de acuerdo a reglamento),  validación de las fallas para cálculo de definitivas (porcentaje de fallas por ausencia en número de horas)</t>
  </si>
  <si>
    <t>El sistema deberá permitir el registro de calificaciones y mantener las calificaciones en la base de datos de la Universidad, donde los propios docentes ingresan las notas vía Web. (Calendario Académico), a través de un esquema y modelo de autoservicio o en esquema de la aplicación.</t>
  </si>
  <si>
    <t xml:space="preserve">: Ej. La unidad de estudio define tres cortes de notas, el primer y segundo corte equivalen cada uno al 30% de la nota definitiva y el tercer corte corresponden al 40% </t>
  </si>
  <si>
    <t>El módulo debe permitir el establecimiento de tipos de calificación a las unidades de estudio, es decir,  la definición de los criterios respecto a las notas que va obteniendo el estudiante y la ponderación de porcentajes respecto a la nota definitiva, esto de acuerdo a lo definido y relacionado en los planes de estudios según el tipo de asigantura.</t>
  </si>
  <si>
    <t>Permitir el registro control del trámite de reporte a ARL, en caso de pasantía.</t>
  </si>
  <si>
    <t>Permitir el registro de las actividades de seguimiento del tutor y retroalimentación de la empresa respecto a la práctica profesional del estudiante debe hacer parte de la historia académica del estudiante.</t>
  </si>
  <si>
    <t>SIS-PRA-008</t>
  </si>
  <si>
    <t>SIS-PRA-006</t>
  </si>
  <si>
    <t>Contar con un formulario para la inscripción a prácticas profesionales con respectivas características e información relevante y el registro de las hojas de vida de los estudiantes, a través del módulo de autoservicio.</t>
  </si>
  <si>
    <t xml:space="preserve">Generar restricciones en la matrícula de unidades de estudio para los estudiantes que cumplan los requisitos pero no inscriban la práctica profesional </t>
  </si>
  <si>
    <t>Identificar automáticamente los estudiantes que cumplen los requisitos académicos para el envío de notificaciones invitando a realizar la práctica profesional, a través del módulo de autoservicio.</t>
  </si>
  <si>
    <t>Permitir configurar las reglas de los requisitos académicos para habilitar registro o solicitud de práctica, para los casos como  asignatura dentro de planes de estudios y/o como opción de grado.</t>
  </si>
  <si>
    <t>El módulo debe dar cumplimiento a las definiciones dadas en el procesos de prácticas profesionales, según reglamentos estudiantes vigentes, y opciones de configuración por ajustes al reglamento, para los casosde asignatura dentro de planes de estudios y/o como opción de grado.</t>
  </si>
  <si>
    <t>El sistema debe permitir evidenciar el ususario que reguistra una novedad en los recibos junto con la fecha y hora de aplicación.</t>
  </si>
  <si>
    <t>SIS_FIN_032</t>
  </si>
  <si>
    <t>SIS_FIN_031</t>
  </si>
  <si>
    <r>
      <t>Permitir la generación de ordenes de matricul</t>
    </r>
    <r>
      <rPr>
        <sz val="9"/>
        <rFont val="Arial"/>
        <family val="2"/>
      </rPr>
      <t>a a nombre de terceros</t>
    </r>
    <r>
      <rPr>
        <sz val="9"/>
        <color rgb="FFFF0000"/>
        <rFont val="Arial"/>
        <family val="2"/>
      </rPr>
      <t xml:space="preserve"> </t>
    </r>
    <r>
      <rPr>
        <sz val="9"/>
        <color theme="1"/>
        <rFont val="Arial"/>
        <family val="2"/>
      </rPr>
      <t>pero que la gestión económica de estas ordenes afecten la historia académica del estudiante de tal forma que se  asocien los procesos académicos del estudiante al pago que debe efectuar el tercero</t>
    </r>
  </si>
  <si>
    <t>SIS_FIN_030</t>
  </si>
  <si>
    <t>SIS_FIN_029</t>
  </si>
  <si>
    <t>SIS_FIN_028</t>
  </si>
  <si>
    <t>SIS_FIN_027</t>
  </si>
  <si>
    <t>SIS_FIN_026</t>
  </si>
  <si>
    <t>Generaracion de informe(s) en los cuales se identifique la entidad financiera con la cual el estudiante financió la matricula.</t>
  </si>
  <si>
    <t>SIS_FIN_025</t>
  </si>
  <si>
    <r>
      <t>Enviar notificaci</t>
    </r>
    <r>
      <rPr>
        <sz val="9"/>
        <rFont val="Arial"/>
        <family val="2"/>
      </rPr>
      <t>ones</t>
    </r>
    <r>
      <rPr>
        <sz val="9"/>
        <color theme="1"/>
        <rFont val="Arial"/>
        <family val="2"/>
      </rPr>
      <t xml:space="preserve"> al estudiante para la confirmación que se encuentra matriculado una vez se encuentre registrado el pago en El módulo académico y en el </t>
    </r>
    <r>
      <rPr>
        <sz val="9"/>
        <rFont val="Arial"/>
        <family val="2"/>
      </rPr>
      <t>ERP (programa de accion en bases de datos)</t>
    </r>
  </si>
  <si>
    <t>SIS_FIN_024</t>
  </si>
  <si>
    <t>Generar reportes de historicos donde se evidencia valor matricula, descuento y el detalle respecto a como efectuó el pago tanto por estudiante, asi mismo el reporte historico por semestre por  programas donde se evidencie valor de: la matricula,  descuentos aplicados de cada concepto, valor neto, valor recaudado y pendiente de pago por semestre.</t>
  </si>
  <si>
    <t>SIS_FIN_023</t>
  </si>
  <si>
    <t>Cuando un recibo ya esta pago, el sistema no debe dejarlo modificar. Un solo funcionario de financiera puede realizar el levantamiento del pago por razones especificas y justificables.</t>
  </si>
  <si>
    <t>SIS_FIN_022</t>
  </si>
  <si>
    <t xml:space="preserve">Se debe permitir generar  un ambientes de pruebas para la previa verificacion de recibos. </t>
  </si>
  <si>
    <t>SIS_FIN_021</t>
  </si>
  <si>
    <t xml:space="preserve">El sistema debe contar con modulo para la postulación de descuentos, el cual debe aplicar con las condiciones especificas, según lo establecido por el convenio. Ej: En el caso de  descuentos institucionales, debe controlar que solo aplica para menores de 25 años: de igual manera debe permitir las difinir las difentes reglas de validación que aplica, según resolución. </t>
  </si>
  <si>
    <t>SIS_FIN_020</t>
  </si>
  <si>
    <t>SIS_FIN_019</t>
  </si>
  <si>
    <t>SIS_FIN_018</t>
  </si>
  <si>
    <t>Contar con componentes para la integración de tal forma que se vean reflejados en la contabilidad los descuentos otorgados a los estudiantes según la categorizacion que se establezca en la universidad.</t>
  </si>
  <si>
    <t>SIS_FIN_017</t>
  </si>
  <si>
    <t>SIS_FIN_016</t>
  </si>
  <si>
    <t>Para la matricula de créditos adicionales El módulo debe validar si el estudiante tiene saldos a favor y liquidar el valor de matricula descontando dichos valores, siempre y cuando no exista solicitud de devolución, y previa autorización del estudiante. La liquidación, debe tener en cuenta la cantidad total de creditos a cursar en un periodo  ya pagos, para establecer la tarifa de estos creditos nuevos.</t>
  </si>
  <si>
    <t>SIS_FIN_015</t>
  </si>
  <si>
    <t>Medio</t>
  </si>
  <si>
    <t>SIS_FIN_014</t>
  </si>
  <si>
    <t xml:space="preserve">Calcular la liquidación de los precios de matricula por rangos de créditos académicos o créditos académicos individuales.y mantener historicos de las parametrizaciones realizdas. </t>
  </si>
  <si>
    <t>SIS_FIN_013</t>
  </si>
  <si>
    <t>Teniendo en cuenta dias festivos</t>
  </si>
  <si>
    <t>SIS_FIN_012</t>
  </si>
  <si>
    <t>SIS_FIN_011</t>
  </si>
  <si>
    <r>
      <t xml:space="preserve">Contar con componentes de integración de tal forma que los recibos de pago de matricula generen cartera temporal que solo afecte el módulo de cartera y su afectación al módulo de contabilidad solo se realice con la </t>
    </r>
    <r>
      <rPr>
        <sz val="9"/>
        <rFont val="Arial"/>
        <family val="2"/>
      </rPr>
      <t>ultima factura actualizada.</t>
    </r>
  </si>
  <si>
    <t>SIS_FIN_010</t>
  </si>
  <si>
    <t>SIS_FIN_009</t>
  </si>
  <si>
    <t>SIS_FIN_008</t>
  </si>
  <si>
    <t>Enviar notificaciones al estudiante para la confirmación de pagos realizados por  todo conceptos incluyendo matricula.</t>
  </si>
  <si>
    <t>SIS_FIN_007</t>
  </si>
  <si>
    <t>Contar con los medios para la notificación en línea del pago de los recibos de matricula realizados mediante recaudo electrónico con tarjeta de crédito o débito o efectivo. El pago realizado por medio electronico debe reflejarse de manera inmediata en el sistema de matriculas.</t>
  </si>
  <si>
    <t>SIS_FIN_006</t>
  </si>
  <si>
    <t>SIS_FIN_005</t>
  </si>
  <si>
    <t>Ante la modificacion de carga academica que generen saldos a favor  del estudiante automaticamente,  el módulo deberá permitir las posibilidades que defina el reglamento estudiantil para devolucion.</t>
  </si>
  <si>
    <t>SIS_FIN_004</t>
  </si>
  <si>
    <t>SIS_FIN_003</t>
  </si>
  <si>
    <t>SIS_FIN_002</t>
  </si>
  <si>
    <t>SIS_FIN_001</t>
  </si>
  <si>
    <t>V.2.0.</t>
  </si>
  <si>
    <t>NFN-INT-005</t>
  </si>
  <si>
    <t>NFN-INT-006</t>
  </si>
  <si>
    <t>NFN-INT-007</t>
  </si>
  <si>
    <t>NFN-SEG-007</t>
  </si>
  <si>
    <t>Integrar con el módulo de Presupuesto PBCS y el Balanced Score Card y con el CRM</t>
  </si>
  <si>
    <t>ERP_ACF_004</t>
  </si>
  <si>
    <t>ERP_PRY_014</t>
  </si>
  <si>
    <t>1.9. Gestión Proyectos</t>
  </si>
  <si>
    <t>HCM_CNT_035</t>
  </si>
  <si>
    <t>HCM_AUS_019</t>
  </si>
  <si>
    <t>HCM_NOM_070</t>
  </si>
  <si>
    <t>HCM_EVD_015</t>
  </si>
  <si>
    <t>SIS-COM-013</t>
  </si>
  <si>
    <t>1.5. Compras</t>
  </si>
  <si>
    <t>ERP_COM_001</t>
  </si>
  <si>
    <t>El módulo debe cumplir con todas las normas contables y tributarias definidas por la legislación colombiana para la gestión de compras.</t>
  </si>
  <si>
    <t>ERP_COM_002</t>
  </si>
  <si>
    <t>El módulo debe cumplir con todas las normas contables definidas por la norma internacionales NIIF e IFRS respecto a la gestión de compras</t>
  </si>
  <si>
    <t>ERP_COM_003</t>
  </si>
  <si>
    <t xml:space="preserve">Permitir la gestión de compras y contratación con base en la normatividad interna de la Universidad. </t>
  </si>
  <si>
    <t>ERP_COM_004</t>
  </si>
  <si>
    <t>Permitir la definición de tipos de operaciones y movimientos, con sus respectivas afectaciones a los demás módulos financieros.</t>
  </si>
  <si>
    <t>ERP_COM_005</t>
  </si>
  <si>
    <t>Permitir la parametrización de las pantallas de solicitud de compra para definir campos obligatorios para la solicitud.</t>
  </si>
  <si>
    <t>ERP_COM_006</t>
  </si>
  <si>
    <t>Permitir el cargue de plan de compras, para control de adquisiciones y generación de informes.</t>
  </si>
  <si>
    <t>ERP_COM_007</t>
  </si>
  <si>
    <t>Permitir a los usuarios registrar solicitudes de compra de bienes y servicios bajo un esquema de flujo de trabajo para la solicitud, verificación presupuestal, legal y aprobación; parametrizado para las necesidades de la Universidad.</t>
  </si>
  <si>
    <t>Para las solicitudes deberá incluir todas las características de los bienes o servicios que estén solicitando (Centro costos, destino, distribución, cantidades, volúmenes, fechas de entrega, características técnicas, presentación, entre otros)</t>
  </si>
  <si>
    <t>ERP_COM_008</t>
  </si>
  <si>
    <t>Permitir la descripción de cláusulas o condiciones de las compras específicas</t>
  </si>
  <si>
    <t>Los contratos como ordenes deben ser proformas establecidas, pero estas podrán modificarse si algún contrato en específico lo requiere</t>
  </si>
  <si>
    <t>ERP_COM_009</t>
  </si>
  <si>
    <t>Permitir la generación de alertas a los usuarios sobre la solicitudes creadas y recordatorios de tareas pendientes.</t>
  </si>
  <si>
    <t>Esto debe aplicar para la División de contratación, las áreas intervinientes y los supervisores</t>
  </si>
  <si>
    <t>ERP_COM_010</t>
  </si>
  <si>
    <t>Permitir cambios en las solicitudes de compra respecto a las características de la compra e informar a las áreas pertinentes dichos cambios</t>
  </si>
  <si>
    <t>ERP_COM_011</t>
  </si>
  <si>
    <t>Permitir la creación de proveedores parametrizada, que permita la modificación de requisitos de la base de datos y generar alertas sobre el vencimiento de los documentos</t>
  </si>
  <si>
    <t xml:space="preserve">La base de datos de proveedores se maneja mediante el registro que cada proveedor realice, para este registro debe anexar la información pertinente como RUT, RUP, Cámara de comercia, certificación bancaria entre otros, esta información se debe actualizar cada 3 meses o cuando se requiera.  </t>
  </si>
  <si>
    <t>ERP_COM_012</t>
  </si>
  <si>
    <t xml:space="preserve">Generar alertas diarias sobre los bienes y servicios que se deben adquirir </t>
  </si>
  <si>
    <t>ERP_COM_013</t>
  </si>
  <si>
    <t>Permitir cargue de solicitudes masivas de compra. Según formato de archivo.</t>
  </si>
  <si>
    <t xml:space="preserve">Que las características técnicas, las obligaciones generales y especificas se puedan cargar a la proforma de la orden o contrato exportando la información de un Excel o un Word. </t>
  </si>
  <si>
    <t>ERP_COM_014</t>
  </si>
  <si>
    <t>Permitir aprobaciones en las diferentes etapas de los procesos para casos individuales y grupales, especialmente actores del proceso de contratación y supervisores.</t>
  </si>
  <si>
    <t>ERP_COM_015</t>
  </si>
  <si>
    <t>Permitir la generación del calendario anual de compras recurrentes indicando con antelación el vencimiento o la gestión para la compra del bien o servicio</t>
  </si>
  <si>
    <t>Las alerta deberá clasificar los procesos de acuerdo a la clasificación del manual de contratación. (Invitación Privada, Pública, Directa, Etc..)</t>
  </si>
  <si>
    <t>ERP_COM_016</t>
  </si>
  <si>
    <t>Permitir realizar consultas y cruces con listas restrictivas, para cumplimiento normativo SARLAFT o listas propias de la Universidad con relación de apellidos.</t>
  </si>
  <si>
    <t>ERP_COM_017</t>
  </si>
  <si>
    <t>Permitir realizar el seguimiento de las optimizaciones económicas de las negociaciones con cada proveedor</t>
  </si>
  <si>
    <t>ERP_COM_018</t>
  </si>
  <si>
    <t>Permitir la parametrización de niveles de aprobación para las requisiciones según reglas de negocio.</t>
  </si>
  <si>
    <t>ERP_COM_019</t>
  </si>
  <si>
    <t>El módulo debe estar integrado con presupuesto validando el control completo del gasto por rubros, con base en los presupuestos aprobados.</t>
  </si>
  <si>
    <t>ERP_COM_020</t>
  </si>
  <si>
    <t>Permitir la integración con los módulos de almacén (si corresponde), contabilidad y tesorería para que se produzcan los pagos de facturas una vez los bienes y servicios son recibidos y se realice la contabilización y ejecución presupuestal a los centros que ordenaron cada gasto</t>
  </si>
  <si>
    <t>ERP_COM_021</t>
  </si>
  <si>
    <t xml:space="preserve">El sistema debe realizar seguimiento por workflow desde la solicitud origen hasta el pago, manteniendo la trazabilidad y determinando las etapas y actividades donde se generen alertas por las demoras en la consecución del flujo. </t>
  </si>
  <si>
    <t>Deberá controlar la ejecución contractual con los indices de calidad establecidos para cada proceso. Estos indices deberan actualizarse de manera automatica cuando sean modificados para los procesos correspondientes.</t>
  </si>
  <si>
    <t>ERP_COM_022</t>
  </si>
  <si>
    <t xml:space="preserve">Integrar la información con almacén, para administración de inventario y alertas tempranas sobre el stock. </t>
  </si>
  <si>
    <t>ERP_COM_023</t>
  </si>
  <si>
    <t>Generar solicitudes de cotización, comparar precios y descuentos en cotizaciones</t>
  </si>
  <si>
    <t>ERP_COM_024</t>
  </si>
  <si>
    <t>Permitir el registro, seguimiento y calificación de proveedores. Generar alertas sobre resultados de evaluación que se vean reflejadas en el registro de proveedores.</t>
  </si>
  <si>
    <t>ERP_COM_025</t>
  </si>
  <si>
    <t>Permitir la definición de garantías y pólizas de seguros en determinadas órdenes de compra y contratos</t>
  </si>
  <si>
    <t>ERP_COM_026</t>
  </si>
  <si>
    <t>Permitir el registro de las pólizas que hacen parte de las garantías de los contratos y órdenes de compra.</t>
  </si>
  <si>
    <t>Deberá comparar la información de la póliza con la información del contrato u orden y alertar sobre las diferencias de amparos y valores.</t>
  </si>
  <si>
    <t>ERP_COM_027</t>
  </si>
  <si>
    <t>Permitir la integración con El módulo de firmado digital para la firma de órdenes de compra, ordenes de prestación de servicio, contratos y documentos precontractuales, contractuales, poscontractuales y actos administrativos.</t>
  </si>
  <si>
    <t>ERP_COM_028</t>
  </si>
  <si>
    <t>Permitir la generación y envío automático por e-mail de las órdenes de compra, ordenes de prestación de servicio, contratos y documentos precontractuales, contractuales, poscontractuales y actos administrativos firmadas digitalmente.</t>
  </si>
  <si>
    <t>ERP_COM_029</t>
  </si>
  <si>
    <t>Debe permitir el registro de contratos y poder mantener el control de vigencias de los contratos y órdenes de compra: con alertas e informes</t>
  </si>
  <si>
    <t>Deberá generar la numeración automatica del contrato u orden de acuerdo a la nomenclatura establecida por la Univerisidad.</t>
  </si>
  <si>
    <t>ERP_COM_030</t>
  </si>
  <si>
    <t>Permitir el manejo de pagos recurrentes con una sola aprobación de gasto que cubra los pagos recurrentes dentro de la vigencia del presupuesto y/o el contrato u órdenes de compra.</t>
  </si>
  <si>
    <t>ERP_COM_031</t>
  </si>
  <si>
    <t>Permitir la identificación de compras que se convertirán en activos fijos y la integración entre los módulos de compras y activos fijos para que desde la compra se empiece la gestión del activo</t>
  </si>
  <si>
    <t>ERP_COM_032</t>
  </si>
  <si>
    <t>Mantener información detallada de compras de artículos y suministros con listas de precios e información impositiva</t>
  </si>
  <si>
    <t>ERP_COM_033</t>
  </si>
  <si>
    <t>Permitir el manejo automático de devoluciones, efectuando los ajustes contables en forma automática y la actualización de los inventarios respectivos.</t>
  </si>
  <si>
    <t>ERP_COM_034</t>
  </si>
  <si>
    <t>Permitir la evaluación del proceso de compras por parte de los clientes internos y externos del proceso</t>
  </si>
  <si>
    <t>ERP_COM_035</t>
  </si>
  <si>
    <t>Permitir a los usuarios solicitar la elaboración de órdenes de compra y contratos con base en un esquema de solicitud, verificación presupuestal y aprobación por workflow, parametrizado para las necesidades de la Universidad.</t>
  </si>
  <si>
    <t>ERP_COM_036</t>
  </si>
  <si>
    <t xml:space="preserve">Permitir identificar los supervisores de los contratos </t>
  </si>
  <si>
    <t>ERP_COM_037</t>
  </si>
  <si>
    <t xml:space="preserve">Permitir a los supervisores de contratos el control permanente donde se visualice la cantidad de contratos y órdenes de compra de los cuales han sido designados como supervisores y el reporte de las fechas y eventos que requieren de su seguimiento y trámites (fechas de inicio y finalización, pólizas, periodos de pago, entregables, actas de entrega, avance, finalización y liquidación) </t>
  </si>
  <si>
    <t>ERP_COM_038</t>
  </si>
  <si>
    <t>Permitir el registro de visitas a proveedores y el respectivo seguimiento</t>
  </si>
  <si>
    <t>ERP_COM_039</t>
  </si>
  <si>
    <t>Permitir carga masiva de información de proveedores, clientes y terceros.</t>
  </si>
  <si>
    <t>ERP_COM_040</t>
  </si>
  <si>
    <t>Debe permitir el registro y actualización de datos básicos de los terceros, información tributaria, cuentas bancarias asociadas, beneficiarios autorizados para pagos, calidad del tercero, entre otros.
Esta funcionalidad debe estar disponible vía web.</t>
  </si>
  <si>
    <t>ERP_COM_041</t>
  </si>
  <si>
    <t>Permitir la parametrización y manejo alertas para la actualización de la información de proveedores.</t>
  </si>
  <si>
    <t>ERP_COM_042</t>
  </si>
  <si>
    <t>Permitir búsqueda por diferentes conceptos (datos básicos y/o adicionales)</t>
  </si>
  <si>
    <t>ERP_COM_043</t>
  </si>
  <si>
    <t>Permitir administrar diferentes formas de pago con plazos y métodos de pago específicos (Condición comercial).</t>
  </si>
  <si>
    <t>ERP_COM_044</t>
  </si>
  <si>
    <t>Tener la Posibilidad de activación o inactivación de proveedores por fechas</t>
  </si>
  <si>
    <t>ERP_COM_045</t>
  </si>
  <si>
    <t>Generar reporte sobre los pagos realizados a los proveedores</t>
  </si>
  <si>
    <t>ERP_COM_046</t>
  </si>
  <si>
    <t>Permitir realizar los cuadros comparativos sobre las cotizaciones de los proveedores, así mismo las justificaciones para contratar con un proveedor específico</t>
  </si>
  <si>
    <t>ERP_COM_047</t>
  </si>
  <si>
    <t>Generar reporte sobre los documentos faltantes en cada caso gestionado por compras</t>
  </si>
  <si>
    <t>ERP_COM_048</t>
  </si>
  <si>
    <t>Generar reporte de contratos por supervisor</t>
  </si>
  <si>
    <t>ERP_COM_049</t>
  </si>
  <si>
    <t>Disponer de un módulo de reportes que permita al usuario la generación de informes según parámetros de información requerida y en diversos formatos de salida como: impresión en papel, generación de archivos planos o Excel.</t>
  </si>
  <si>
    <t>ERP_COM_050</t>
  </si>
  <si>
    <t>Generar Informes de precios y compras realizadas por proveedor, frecuencia de compra y cantidades</t>
  </si>
  <si>
    <t xml:space="preserve">Cuando se realice una solicitud esta deberá cruzarse con presupuesto, y solicitar el respectivo CDP para dar inicio al proceso. Así mismo se deberá hacer seguimiento a los aprobados del proceso precontractual hasta la Emisión del RP. Cuando se tenga RP, se debe continuar con el proceso de seguimiento para aprobación de pagos. </t>
  </si>
  <si>
    <t>Si no se diligencian los campos obligatorios o no cuenta con los recursos presupuestales, El módulo no dejará avanzar en la creación de la solicitud. Se busca que el usuario introduciendo información específica como el PDI, la cuantía, tipo de contrato y demás información pertinente para saber que formatos y que procedimiento debe realizar</t>
  </si>
  <si>
    <t xml:space="preserve">El plan de compras debe ser mensualizado, y debe poderse exportar reportes para la sección académico-administrativa que tenga cargado el presupuesto y a la División de contratación </t>
  </si>
  <si>
    <t>Esto se realizará mediante otrosí, para esto las dependencias deberán anexar documentación pertinente para la solicitud de dicha modificación</t>
  </si>
  <si>
    <t xml:space="preserve">El plan de compras debe ser mensualizado, y la alerta debe ser para la sección académico administrativo que tenga cargado el presupuesto y a la División de contratación </t>
  </si>
  <si>
    <t>Aportaciones grupales como comités jurídicos, económicos, técnicos, comités de contratación</t>
  </si>
  <si>
    <t>Que se pueda visualizar el ahorro de cada proceso y ese recurso sea liberado y actulizado de manera simultanéa en los sistemas financieros correspondientes.</t>
  </si>
  <si>
    <t xml:space="preserve">Todos tengan conocimiento del estado del contrato o la orden para recibir en almacén y para aprobación del pago </t>
  </si>
  <si>
    <t>Deberá alertar cuando las cotizaciones para un mismo proceso tengan diferencias en cantidades o caraterísitcas técnicas diferentes.</t>
  </si>
  <si>
    <t xml:space="preserve">"El sistema deberá permitir disponer de mecanismos funcionales que permitan la administración, registro y control de la gestión contractual de la entidad, teniendo en cuenta el apoyo a través de herramientas o mecanismos de monitoreo en línea del estado de cada uno de los procesos (precontractual, contractual, post contractual), acorde con los lineamientos establecidos en la Ley y los reglamentos internos. Ley 80 de 1993, la Ley 1150 de 2007, los decretos que reglamenten la materia y las políticas de la Universidad Militar Nueva Granada - UMNG (Reglamento General de Contratación Acuerdo 17 de 2014).
 http://www.mintic.gov.co/portal/604/articles-3656_documento.pdf
http://www.contratacionestatal.com/estatuto-general-de-contratacion-de-la-administracion-publica-contratacion-estatal/"
</t>
  </si>
  <si>
    <t>SERVICIO DE DISEÑO E IMPLEMENTACIÓN DE UNA SOLUCIÓN DE UN MODELO DE PLANEACIÓN, ARTICULANDO LA PLANEACIÓN ESTRATÉGICA, LA PROGRAMACIÓN PRESUPUESTAL Y EL SEGUIMIENTO A LA EJECUCIÓN, INCLUYENDO LA PUESTA EN MARCHA, TRANSFERENCIA DE CONOCIMIENTO TÉCNICO Y CAPACITACIÓN OPERATIVA.</t>
  </si>
  <si>
    <t>CODIGO</t>
  </si>
  <si>
    <t>0.1</t>
  </si>
  <si>
    <t>El Modelo de Planeación para la Universidad Militar debe estar articulado, incluyendo la Planeación Estratégica, la Programación presupuestal y el seguimiento a la ejecución, es aplicable en los procesos de planeación estratégica y presupuestal, que se llevan a cabo dentro de la Oficina Asesora de Direccionamiento Estratégico e Inteligencia Competitiva de la Universidad Militar Nueva Granada, y las áreas que la componen.</t>
  </si>
  <si>
    <t>0.2</t>
  </si>
  <si>
    <t>Este modelo de Planeación para la Universidad Militar cuenta con éstas Estrategias:
i.	Evaluar las capacidades operacionales, basadas en el costeo, para formular proyecciones de ingresos y gastos, conforme a los requerimientos de la universidad en el período que corresponda, en la vigencia actual
ii.	Diseñar de forma conjunta y coordinada indicadores que permitan medir cada uno de los componentes de capacidad (Doctrina, Organización, Material/Equipo, Personal e Infraestructura), como parte de la construcción y desarrollo del Modelo de Planeación de la Universidad Militar.
iii.	Alinear la planeación estratégica con la planeación presupuestal mediante la formulación de los proyectos de inversión bajo la metodología de Balanced Scorecard.
iv.	Desarrollar e implementar un proceso de Presupuestación por Programas vinculados al costeo que permitan articular las soluciones no materiales, así como las soluciones materiales, para la preparación del presupuesto según período académico y vigencia.</t>
  </si>
  <si>
    <t>0.3</t>
  </si>
  <si>
    <t>ESTRUCTURA DE LA PLANEACIÓN</t>
  </si>
  <si>
    <t>0.3.1.</t>
  </si>
  <si>
    <t>Con base en la Resolución 5189 del 2017 de la Universidad Militar Nueva Granada - "Por la cual se desarrolla la estructura Administrativa de la Oficina Asesora de Direccionamiento Estratégico e Inteligencia Competitiva", éste modelo de planeación estratégica y presupuestal aplica para dicha estructura, llegando hasta las Unidades Académicas y Administrativas (Destino Presupuestal)</t>
  </si>
  <si>
    <t>0.4.</t>
  </si>
  <si>
    <t>AREAS MISIONALES (TAMBIEN PROGRAMAS FUNCIONALES)</t>
  </si>
  <si>
    <t>0.4.1.</t>
  </si>
  <si>
    <t>Basados en la Circular 002 de 2018, para las Unidades Académicas y Administrativas, donde se establecen los criterios, lineamientos y orientaciones generales para la Preparación, Elaboración del Anteproyecto y Proyecto del Presupuesto y Construcción del Plan de Acción, se diseñó siguiendo la Gestión de los Programas Funcionales:
i.	Docencia.
ii.	Investigación.
iii.	Extensión.
iv.	Proyección Social.
v.	Bienestar Institucional.
vi.	Internacionalización.
vii.	Apoyo Administrativo.</t>
  </si>
  <si>
    <t>0.5.</t>
  </si>
  <si>
    <t>OBJETIVOS DEL MODELO ARTICULADO DE PLANEACIÓN DE LA UNIVERSIDAD MILITAR NUEVA GRANADA</t>
  </si>
  <si>
    <t>0.5.1.</t>
  </si>
  <si>
    <t>1.	Evaluar, proyectar y desarrollar, en la Estructura Ejecutora de Unidades Académicas y Administrativas, el marco de los Planes de Desarrollo Institucional y Plan Anual de Inversión, articulando el direccionamiento político, estratégico y del marco fiscal, para alcanzar los objetivos estratégicos a cargo de la Universidad Militar, a través de la priorización de los retos de los Programas Funcionales, de manera conjunta, coordinada, interinstitucional y combinada, de acuerdo con los roles, funciones y misiones de las Unidades Académicas y Administrativas.
2.	Configurar el presupuesto para desarrollar en la Estructura Ejecutora de Unidades Académicas y Administrativas, el cumplimiento de los objetivos estratégicos de la Universidad Militar, bajo los principios de eficiencia y sostenibilidad.
3.	Generar información para la toma de decisiones presupuestales teniendo en cuenta los riesgos, las amenazas y los impactos presupuestales.
4.	Contribuir mediante la generación de procesos, herramientas y productos que apoyan la planeación institucional, la gestión presupuestal y eficiencia del gasto, el seguimiento y evaluación del desempeño institucional, la transparencia, acceso a la información pública, el fortalecimiento institucional y el control interno.</t>
  </si>
  <si>
    <t>0.6</t>
  </si>
  <si>
    <t>ARTICULACION DE LA PLANEACIÓN HACIENDO USO DEL BALANCED SCORECARD - IMPLEMENTACION</t>
  </si>
  <si>
    <t>0.6.1</t>
  </si>
  <si>
    <t>El modelo de Planeación para la Universidad Militar, permitirá la automatización de los objetivos estratégicos enmarcados en los documentos maestros: Plan Rectoral (PR) Y Plan de Acción (PA) (incluye Plan de Funcionamiento y Plan de Inversión)
De manera puntual los procesos estratégicos:
1.	Direccionamiento político y estratégico de acción institucional.
a.	     Con la definición de las Misión, Visión y la Priorización Política y Estratégica.
2.	Proyección de financiación.
a.	     La cual, a partir de la Priorización Política y Estratégica identifica los retos de ingresos, gastos y proyectos de inversión a los que se enfrenta la Institución, y plantea los nuevos requerimientos a proyectar.
3.	Planeación estratégica y presupuestal.
a.	     La cual, toma los objetivos estratégicos de cada plan, y analiza cuales serán parte de la programación presupuestal, y establece la medición del cumplimiento y seguimiento de los objetivos, frente a las metas planteadas</t>
  </si>
  <si>
    <t>0.6.2</t>
  </si>
  <si>
    <t>Los objetivos principales a cubrir con éste componente de la solución son:
•	Configurar los objetivos estratégicos institucionales enmarcados en los documentos maestros: Plan Rectoral (PR) y Plan de Acción, a cargo de la Universidad Militar, bajo los principios de eficiencia y sostenibilidad.
•	Evaluar, Proyectar y Desarrollar la medición de los indicadores de cumplimiento y sostenibilidad de los objetivos estratégicos, a través de la priorización de los retos en los Programas Funcionales en materia de lo dispuesto para la prestación del servicio público de la educación.
•	Generar información para la toma de decisiones teniendo en cuenta la priorización de los retos.
•	Contribuir a través del Modelo de Planeación apoyando a la transparencia, el acceso a la información pública, el fortalecimiento institucional y el control interno.</t>
  </si>
  <si>
    <t>CARACTERISTICAS GENERALES</t>
  </si>
  <si>
    <t>1.1</t>
  </si>
  <si>
    <t>El contratista deberá, a todo costo, implementar una solución que incluya los servicios, desarrollo, productos o componentes necesarios para que la solución ofertada a la Universidad Militar Nueva Granada pueda operarla de forma adecuada, lo anterior sin perjuicio de que hayan aspectos técnicos relacionados con los  servicios de implementación de las Integraciones entre el Modelo de planeación que articula la planeación estrategica, la programación presupuestal y el seguimiento a la ejecución, hacia los sistemas de información y plataformas tecnológicas con que cuenta la Universidad Militar Nueva Granada y que no hayan sido solicitados expresamente en el texto de las características técnicas requeridas.</t>
  </si>
  <si>
    <t>1.2</t>
  </si>
  <si>
    <t>El contratista deberá preparar la integración entre la solución ofertada con los sistemas de información y plataformas tecnológicas con que cuenta la Universidad Militar Nueva Granada.</t>
  </si>
  <si>
    <t>1.3</t>
  </si>
  <si>
    <t>Los servicios de implementación de la integración entre el Modelo de planeación que articula la planeación estrategica, la programación presupuestal y el seguimiento a la ejecución, hacia los sistemas de información y plataformas tecnológicas con que cuenta la Universidad Militar Nueva Granada deben ser modulares, la comunicación entre módulos debe ser resuelta con integración a nivel de aplicación y/o datos, garantizando la consistencia de la información registrada y evitando duplicidad de la misma.</t>
  </si>
  <si>
    <t>1.4</t>
  </si>
  <si>
    <t>El modelo de planeación articulada, entre el Modelo de planeación estrategica, la programación presupuestal y el seguimiento a la ejecución, hacia los sistemas de información y plataformas tecnológicas con que cuenta la Universidad Militar Nueva Granada, contemplará un modelo colaborativo que permita la interacción de todos los participantes dentro del proceso de planeación estratégico y presupuestal, dando como beneficios el contar con escenarios más asertivos a través de todo la Universidad, por lo que se requerirá que todos los responsables del ciclo presupuestal de cada uno de los destinos presupuestales, y áreas involucradas dentro y fuera de la institución participen activamente.</t>
  </si>
  <si>
    <t>REQUERIMIENTOS FUNCIONALES DE LA IMPLEMENTACION DEL MODELO DE PLANEACIÓN  QUE ARTICULA LA PLANEACIÓN ESTRATÉGICA, LA PROGRAMACIÓN PRESUPUESTAL Y EL SEGUIMIENTO A LA EJECUCIÓN, HACIA LOS SISTEMAS DE INFORMACIÓN Y PLATAFORMAS TECNOLÓGICAS CON QUE CUENTA LA UNIVERSIDAD MILITAR NUEVA GRANADA</t>
  </si>
  <si>
    <t>2.1.</t>
  </si>
  <si>
    <t>ADOPCIÓN Y PROGRAMACIÓN DE LOS RUBROS PRESUPUESTALES/CUENTAS NIIF/NICSP/ O PLAN DE CUENTAS AL CATÁLOGO PRESUPUESTAL DE CUENTAS EN LA VERSIÓN MÁS RECIENTE AL MOMENTO DE CONTRATAR</t>
  </si>
  <si>
    <t>Generalidades</t>
  </si>
  <si>
    <t>2.1.1.1.</t>
  </si>
  <si>
    <t>El contratista deberá implementar y/o configurar el catálogo de rubros presupuestales(rubros presupuestales,destinos presupuestales,catálogo de elementos y cualquier otro catálogo de la estructura organizacional de la Universiad requerida para el proceso presupuestal) / cuentas NIIF/NICSP o plan de cuentas diseñado  para la Universidad Militar Nueva Granada, en esta actividad El contratista deberá diseñar las funcionalidades que le permitan a la Universidad Militar Nueva Granada hacer los cambios que a futuro se presenten en dicho catalogo mediante el cargue de metadatos.</t>
  </si>
  <si>
    <t>Registro y análisis de los valores históricos del anteproyecto de presupuesto en cuanto a funcionamiento e inversión de la última vigencia.</t>
  </si>
  <si>
    <t>2.1.2.1.</t>
  </si>
  <si>
    <t>El contratista deberá diseñar y construir el instrumento o mecanismo técnico (Base de datos y Plantillas o pantallas) que permita el cargue de datos de los correspondientes valores históricos del anteproyectos de presupuesto.</t>
  </si>
  <si>
    <t>2.1.2.2.</t>
  </si>
  <si>
    <t>El contratista deberá diseñar y entregar la estructura de datos, para que la Universidad Militar cargue los datos no cargados de anteproyecto de presupuesto en cuanto a funcionamiento e inversión de la ùltima vigencia.</t>
  </si>
  <si>
    <t>2.1.2.3.</t>
  </si>
  <si>
    <t>El contratista deberá dar soporte y ayuda, para que el personal asignado de la Universidad Militar Nueva Granada haga la carga de los datos, en la estructura de datos entregada por El contratista, dicha carga de datos se hará en la solución articulada de planeación.</t>
  </si>
  <si>
    <t>Asignación específica de los códigos UNSPSC a los nuevos rubros presupuestales con capacidad de modificación y ajuste para funcionamiento e inversión</t>
  </si>
  <si>
    <t>2.1.3.1.</t>
  </si>
  <si>
    <t>El contratista deberá llevar a cabo la asignación específica de los códigos UNSPSC a los nuevos rubros presupuestales para funcionamiento e inversión en la solución articulada de planeación, en la carga de el Plan de Necesidades.</t>
  </si>
  <si>
    <t>2.1.3.2.</t>
  </si>
  <si>
    <t>El contratista deberá dejar preparada la capacidad de modificación y ajuste de los códigos UNSPSC a los nuevos rubros presupuestales para funcionamiento e inversión.</t>
  </si>
  <si>
    <t>Creación de los códigos en el Plan Anual de Necesidades a nivel de funcionamiento e inversión con valores históricos de la ùltima vigencia.</t>
  </si>
  <si>
    <t>2.1.4.1</t>
  </si>
  <si>
    <t>El contratista deberá diseñar y construir el instrumento o mecanismo técnico (Base de datos y Plantillas o pantallas) que permita el cargue de datos de los correspondientes códigos en el Plan Anual de Necesidades a nivel de funcionamiento e inversión en la solución articulada de planeación.</t>
  </si>
  <si>
    <t>2.1.4.2</t>
  </si>
  <si>
    <t>El contratista deberá diseñar y entregar a la Universidad Militar Nueva Granada la estructura de datos para que la Universidad Militar Nueva Granada entregue los datos no cargados de los códigos en el Plan Anual de Necesidades a nivel de funcionamiento e inversión de la ùltima vigencia.</t>
  </si>
  <si>
    <t>2.1.4.3</t>
  </si>
  <si>
    <t>El contratista deberá hacer la carga de los datos proporcionados en la estructura de datos entregada por la Universidad Militar Nueva Granada, dicha carga de datos se hará en la solución articulada de planeación.</t>
  </si>
  <si>
    <t>2.1.5</t>
  </si>
  <si>
    <t>Acceso Web</t>
  </si>
  <si>
    <t>2.1.5.1.</t>
  </si>
  <si>
    <t>Los funcionarios que tengan acceso a la solución articulada de planeación, podrán consultar esta información vía Web.</t>
  </si>
  <si>
    <t>2.1.5.2.</t>
  </si>
  <si>
    <t>El sistema debe tener la capacidad de proveer el(los) reporte(s) relacionados en el numeral (3.16), para algunos usuarios con privilegios especiales puedan ver vía web dichos reportes.</t>
  </si>
  <si>
    <t>2.2.</t>
  </si>
  <si>
    <t>REVISIÓN DE LA CONSOLIDACIÓN DE LOS DATOS EN LOS MODELOS QUE SERÁN IMPLEMENTADOS Y SU CORRECTA MIGRACIÓN A LOS FORMULARIOS DEL ANTEPROYECTO DE PRESUPUESTO REMITIDOS POR EL MINISTERIO DE EDUCACIÓN</t>
  </si>
  <si>
    <t>2.2.1.</t>
  </si>
  <si>
    <t>El contratista se compromete a certificar que los datos que provienen de los modelos (gastos,ingresos,costos e inversiones) que serán implementados sean consolidados automáticamente en el anteproyecto de presupuesto, para lo cual desarrollará un ciclo de pruebas funcionales en compañía del líder del módulo asignado por la Universidad Militar Nueva Granada, de lo cual se deberá hacer una acta de validación y entrega de resultados.</t>
  </si>
  <si>
    <t>2.2.2.</t>
  </si>
  <si>
    <t>DESARROLLO DE LOS MODELOS ESPECÍFICOS PARA LA PROYECCIÓN DE CADA RUBRO</t>
  </si>
  <si>
    <t>2.2.2.1</t>
  </si>
  <si>
    <t xml:space="preserve">El contratista deberá llevar a cabo el levantamiento de los procesos que permitan el entendimiento de las actividades, tareas, flujos de trabajo, entre otros, que lleva a cabo la Universidad Militar Nueva Granada en cada una de las áreas de operación en donde se proyectan los costos para la estimación de ingresos, y la proyección de gastos descritos en los ítems siguientes. Con el anterior levantamiento de información El contratista deberá suministrar las configuraciones y los correspondientes modelos matemáticos configurados e implementados en la plataforma de planeación PBCS con la que cuenta la Universidad. </t>
  </si>
  <si>
    <t>2.2.2.1.0.</t>
  </si>
  <si>
    <t>MANEJO DE PREMISAS, SUPUESTOS Y CÁLCULOS</t>
  </si>
  <si>
    <t>El sistema deberá permitir la creación de diferentes conceptos como: valores, unidad de medida, o demás premisas requeridas de los diferentes servicios academicos asistenciales por etapa presupuestal, activar, inactivar, como ejemplo (Son enunciativos mas no limitativos):
- El valor de los diferentes tipos de inscripciones
- El valor de los derechos de Grado 
- El valor de las matriculas 
- El valor de los cursos, diplomados, seminarios, etc
- El sistema debe permitir realizar calculos matematicos con la información registrada (suma, restas, multiplicaciones)</t>
  </si>
  <si>
    <t>2.2.2.1.1.</t>
  </si>
  <si>
    <t>GESTIÓN DE COSTOS</t>
  </si>
  <si>
    <t>2.2.2.1.1.A</t>
  </si>
  <si>
    <t>Para la estimación de Ingresos, es necesario primero levar a cabo el cálculo de los Costos por Programa, para entender el comportamiento de los costos del periodo académico inmediatamente anterior, ya sea en la misma vigencia actual, o en la vigencia inmediatamente anterior:
* Consultar la ejecución presupuestal de vigencias anteriores, y de la vigencia actual, por sedes, destino, rubro, de todos lo niveles de la cadena presupuestal.
* Consultar los descuentos de votación por semestre, destino, sede, cantidad y valores.
* Consultar los Descuentos de municipios por semestre, cantidad, valor, sede y destino
* Consultar la población estudiantil por departamentos de la vigencias anteriores y la actual.
   - Debe incluir datos como: Año del periodo, número de periodo, nombre del programa académico, nombre del grupo o nivel, número de asistentes, numero de estudiantes matriculados
* Consultar Información estadística de vigencias anteriores y la actual, como ejemplo:
   - Cupos
   - Graduados por Periodo y por sede
   - Reingresos y transferencia por periodo y sede
   - Matriculados totales x categoria por periodo y sede
   - Matriculados totales nivel por periodo y sede
   - Edad por periodo y sede
   - Genero por periodo y sede
* Consulta de vigencias anteriores y la actual de incentivos otorgados y descuentos con la información de la cadena presupuestal
* Consulta de información de costos, como ejemplo el servicio de tren
* Consultar información de los laboratorios detallado por programa académico, sede, semestre, ubicación y actividad (docencia y/o investigación)
* Consultar información de los planes de trabajo de los docentes detallado por programa académico, sede, semestre, ubicación y actividad (docencia y/o investigación)</t>
  </si>
  <si>
    <t>2.2.2.1.1.B</t>
  </si>
  <si>
    <r>
      <t xml:space="preserve">Con toda la información anterior debe llevarse a cabo:
</t>
    </r>
    <r>
      <rPr>
        <b/>
        <sz val="10"/>
        <rFont val="Verdana"/>
        <family val="2"/>
      </rPr>
      <t>* Clasificación de los costos por sede y unidad académico administrativa</t>
    </r>
    <r>
      <rPr>
        <sz val="10"/>
        <rFont val="Verdana"/>
        <family val="2"/>
      </rPr>
      <t xml:space="preserve">
Esta clasificación se realiza separando los costos de manera que permitan más fácilmente diligenciar el formato de costos por cada uno de los programas académicos.</t>
    </r>
  </si>
  <si>
    <t>2.2.2.1.1.C</t>
  </si>
  <si>
    <r>
      <rPr>
        <b/>
        <sz val="10"/>
        <rFont val="Verdana"/>
        <family val="2"/>
      </rPr>
      <t xml:space="preserve">* Clasificación de los costos por sede y laboratorios. </t>
    </r>
    <r>
      <rPr>
        <sz val="10"/>
        <rFont val="Verdana"/>
        <family val="2"/>
      </rPr>
      <t xml:space="preserve">
Esta clasificación se realiza prorrateando los gastos de cada laboratorio en los programas que dieron uso del mismo, teniendo en cuenta la cantidad de estudiantes por cada periodo académico. Así mismo se tiene en cuenta los gastos asociados a la Dirección de Laboratorios.</t>
    </r>
  </si>
  <si>
    <t>2.2.2.1.1.D</t>
  </si>
  <si>
    <r>
      <t xml:space="preserve">Diligenciamiento del formato de costos por cada programa académico: 
El formato de costeo, es la relación de información de manera general o específica según sea el caso, entra a afectar destino, rubros de ingresos y gastos, sede, y datos estadisticos relacionados con el programa, POR EJEMPLO:
El formato contiene los siguientes campos:
</t>
    </r>
    <r>
      <rPr>
        <b/>
        <sz val="10"/>
        <rFont val="Arial"/>
        <family val="2"/>
      </rPr>
      <t>INGRESOS
INGRESOS – INCENTIVOS</t>
    </r>
    <r>
      <rPr>
        <sz val="10"/>
        <rFont val="Arial"/>
        <family val="2"/>
      </rPr>
      <t xml:space="preserve">
</t>
    </r>
    <r>
      <rPr>
        <b/>
        <sz val="10"/>
        <rFont val="Arial"/>
        <family val="2"/>
      </rPr>
      <t>INGRESOS POR INSCRIPCIONES:</t>
    </r>
    <r>
      <rPr>
        <sz val="10"/>
        <rFont val="Arial"/>
        <family val="2"/>
      </rPr>
      <t xml:space="preserve"> Este campo se calcula a partir de los inscritos y el valor de inscripción según corresponda en cada vigencia por semestre. 
</t>
    </r>
    <r>
      <rPr>
        <b/>
        <sz val="10"/>
        <rFont val="Arial"/>
        <family val="2"/>
      </rPr>
      <t>INGRESOS POR MATRICULAS:</t>
    </r>
    <r>
      <rPr>
        <sz val="10"/>
        <rFont val="Arial"/>
        <family val="2"/>
      </rPr>
      <t xml:space="preserve"> Este campo se calcula a partir del número total de matriculados institucionales y particulares por semestre, multiplicado por el valor de matrícula que corresponde según el acuerdo de matrícula vigente. La proyeccción de las matrículas debe contemplar al menos tres (3) métodos o alternativas de cálculo.
Las matriculas se realizan de acuerdo  a los datos historicos de la vigencia anterior y actual, la cual genera un indice por cada programa y nivel o semestre y este indice se tiene en cuenta para realizar la proyección automatica de la población para la proxima vigencia.
</t>
    </r>
    <r>
      <rPr>
        <b/>
        <sz val="10"/>
        <rFont val="Arial"/>
        <family val="2"/>
      </rPr>
      <t>INGRESOS POR DERECHOS DE GRADO:</t>
    </r>
    <r>
      <rPr>
        <sz val="10"/>
        <rFont val="Arial"/>
        <family val="2"/>
      </rPr>
      <t xml:space="preserve"> Este campo se calcula a partir del número de graduados del periodo por el valor de derechos de grado que corresponda.
</t>
    </r>
    <r>
      <rPr>
        <b/>
        <sz val="10"/>
        <rFont val="Arial"/>
        <family val="2"/>
      </rPr>
      <t>INCENTIVOS:</t>
    </r>
    <r>
      <rPr>
        <sz val="10"/>
        <rFont val="Arial"/>
        <family val="2"/>
      </rPr>
      <t xml:space="preserve"> Este campo se calcula a partir de la información reportada por la División Financiera y el informe generado del módulo Univex de Incentivos, por cada uno de los programas académicos.
Es importante tener en cuenta que algunos de los rubros de ingresos manejan incentivos y se debe realizar la proyección por cada uno de estos por destino incluyendo la afectación del incentivo.
</t>
    </r>
    <r>
      <rPr>
        <b/>
        <sz val="10"/>
        <rFont val="Arial"/>
        <family val="2"/>
      </rPr>
      <t>COSTOS Y GASTOS VARIABLES
GASTOS DE PERSONAL:</t>
    </r>
    <r>
      <rPr>
        <sz val="10"/>
        <rFont val="Arial"/>
        <family val="2"/>
      </rPr>
      <t xml:space="preserve"> Este campo se calcula a partir de la información trabajada con los resultados de ejecución presupuestal que genera la </t>
    </r>
    <r>
      <rPr>
        <b/>
        <sz val="10"/>
        <rFont val="Arial"/>
        <family val="2"/>
      </rPr>
      <t>División Financiera,</t>
    </r>
    <r>
      <rPr>
        <sz val="10"/>
        <rFont val="Arial"/>
        <family val="2"/>
      </rPr>
      <t xml:space="preserve"> relacionando lo ejecutado en la vigencia, en los siguientes rubros: Docentes de catedra, prestaciones sociales catedra, honorarios y servicios técnicos.
</t>
    </r>
    <r>
      <rPr>
        <b/>
        <sz val="10"/>
        <rFont val="Arial"/>
        <family val="2"/>
      </rPr>
      <t>IMPRESOS Y PUBLICACIONES:</t>
    </r>
    <r>
      <rPr>
        <sz val="10"/>
        <rFont val="Arial"/>
        <family val="2"/>
      </rPr>
      <t xml:space="preserve"> Este campo se calcula de acuerdo a lo ejecutado en los rubros de Impresos y publicaciones y afiliación a asociaciones y servicios. En este caso se identifica una falencia, en cuanto a que los gastos de la División de Publicaciones para actividades de mercadeo y promoción no se asignan o distribuyen al programa, lo que no permite cargar en el costeo estos valores y se prorratean como costos administrativos de la dependencia para toda la Universidad. </t>
    </r>
    <r>
      <rPr>
        <b/>
        <sz val="10"/>
        <rFont val="Arial"/>
        <family val="2"/>
      </rPr>
      <t>(en los costeos se trabajan por programas academicos y por proyectos de extensión)</t>
    </r>
    <r>
      <rPr>
        <sz val="10"/>
        <rFont val="Arial"/>
        <family val="2"/>
      </rPr>
      <t xml:space="preserve">
</t>
    </r>
    <r>
      <rPr>
        <b/>
        <sz val="10"/>
        <rFont val="Arial"/>
        <family val="2"/>
      </rPr>
      <t>INSUMOS:</t>
    </r>
    <r>
      <rPr>
        <sz val="10"/>
        <rFont val="Arial"/>
        <family val="2"/>
      </rPr>
      <t xml:space="preserve"> Este campo se calcula a partir del gasto en los rubros de Materiales y suministros, atención a eventos y laboratorios correspondiente al destino presupuestal de cada programa.
</t>
    </r>
    <r>
      <rPr>
        <b/>
        <sz val="10"/>
        <rFont val="Arial"/>
        <family val="2"/>
      </rPr>
      <t>VIATICOS Y GASTOS DE VIAJES:</t>
    </r>
    <r>
      <rPr>
        <sz val="10"/>
        <rFont val="Arial"/>
        <family val="2"/>
      </rPr>
      <t xml:space="preserve"> Este campo se calcula a partir del gasto en los rubros Viáticos y gastos de viaje misionales, transporte (Servicio de tren)
</t>
    </r>
    <r>
      <rPr>
        <b/>
        <sz val="10"/>
        <rFont val="Arial"/>
        <family val="2"/>
      </rPr>
      <t>BIENESTAR:</t>
    </r>
    <r>
      <rPr>
        <sz val="10"/>
        <rFont val="Arial"/>
        <family val="2"/>
      </rPr>
      <t xml:space="preserve"> Este campo se calcula a partir del gasto en los rubros Salidas de Campo y Bienestar estudiantil asignados al destino presupuestal de cada programa.
</t>
    </r>
    <r>
      <rPr>
        <b/>
        <sz val="10"/>
        <rFont val="Arial"/>
        <family val="2"/>
      </rPr>
      <t>SERVICIOS MISIONALES:</t>
    </r>
    <r>
      <rPr>
        <sz val="10"/>
        <rFont val="Arial"/>
        <family val="2"/>
      </rPr>
      <t xml:space="preserve"> Este campo se calcula de acuerdo a los costos obtenidos de los servicios de los departamentos de matemáticas, humanidades, física, química, Centro de sistemas, egresados y Consejería Estudiantil.
</t>
    </r>
    <r>
      <rPr>
        <b/>
        <sz val="10"/>
        <rFont val="Arial"/>
        <family val="2"/>
      </rPr>
      <t>INVERSIONES:</t>
    </r>
    <r>
      <rPr>
        <sz val="10"/>
        <rFont val="Arial"/>
        <family val="2"/>
      </rPr>
      <t xml:space="preserve"> Este campo de calcula de acuerdo a los gastos de los rubros de Edificios y terrenos, equipo, recursos bibliográficos y capacitación. 
</t>
    </r>
    <r>
      <rPr>
        <b/>
        <sz val="10"/>
        <rFont val="Arial"/>
        <family val="2"/>
      </rPr>
      <t>COSTOS Y GASTOS FIJOS:</t>
    </r>
    <r>
      <rPr>
        <sz val="10"/>
        <rFont val="Arial"/>
        <family val="2"/>
      </rPr>
      <t xml:space="preserve"> Se calcula a partir de los costos en cada destino presupuestal para los rubros de docentes de planta, prestaciones sociales docentes de planta, administrativos de cada programa, prestaciones sociales de los administrativos, docentes ocasionales, prestaciones sociales de los docentes ocasionales, decanatura, Vicedecanatura, centro de investigaciones, consultorio facultad.
</t>
    </r>
    <r>
      <rPr>
        <b/>
        <sz val="10"/>
        <rFont val="Arial"/>
        <family val="2"/>
      </rPr>
      <t>ADMINISTRACIÓN UNIVERSIDAD:</t>
    </r>
    <r>
      <rPr>
        <sz val="10"/>
        <rFont val="Arial"/>
        <family val="2"/>
      </rPr>
      <t xml:space="preserve"> Se calcula a partir de la distribución de los costos de todas las unidades administrativas desde Rectoría, Vicerrectorías, Oficinas Asesoras y Divisiones y demás dependencias que son trasversales a la gestión de todas las unidades. 
De aquí se obtiene lo correspondiente al TOTAL DE COSTOS Y GASTOS y de acuerdo al campo formulado, se obtiene el COSTO POR ALUMNO, EXCEDENTE Y MARGEN DE UTILIDAD POR PROGRAMA.</t>
    </r>
  </si>
  <si>
    <t>2.2.2.1.2.</t>
  </si>
  <si>
    <r>
      <t xml:space="preserve">INGRESOS
Generalidades:
</t>
    </r>
    <r>
      <rPr>
        <sz val="10"/>
        <rFont val="Verdana"/>
        <family val="2"/>
      </rPr>
      <t>Todos los modelos de Ingresos que sean elaborados para cubrir las necesidades particulares y suigeneris de la Universidad Militar Nueva Granada, deben permitir realizar cálculos matemáticos</t>
    </r>
    <r>
      <rPr>
        <b/>
        <sz val="10"/>
        <rFont val="Verdana"/>
        <family val="2"/>
      </rPr>
      <t>,</t>
    </r>
    <r>
      <rPr>
        <sz val="10"/>
        <rFont val="Verdana"/>
        <family val="2"/>
      </rPr>
      <t xml:space="preserve"> como sumas, restas, multiplicaciones y divisiones</t>
    </r>
  </si>
  <si>
    <r>
      <t xml:space="preserve">i.- Con los resultados de la gestión de costos llevar a cabo la proyección de ingresos por matrículas de pregrado, tecnológico y posgrados para el siguiente periodo
</t>
    </r>
    <r>
      <rPr>
        <b/>
        <sz val="10"/>
        <rFont val="Verdana"/>
        <family val="2"/>
      </rPr>
      <t>Matrículas - registro:</t>
    </r>
    <r>
      <rPr>
        <sz val="10"/>
        <rFont val="Verdana"/>
        <family val="2"/>
      </rPr>
      <t xml:space="preserve"> A partr de los resultados de la gestión de costos, de los datos historicos y de la vigencia actual de la población de los estudiantes como por ejemplo categoria, nivel, períodicidad de cada programa. calcular la proyección de ingresos del siguiente periodo, el sistema deberá calcular teniendo en cuenta los datos de las vigencia anterior y actual.
</t>
    </r>
    <r>
      <rPr>
        <b/>
        <sz val="10"/>
        <rFont val="Verdana"/>
        <family val="2"/>
      </rPr>
      <t>Matrículas - admisiones:</t>
    </r>
    <r>
      <rPr>
        <sz val="10"/>
        <rFont val="Verdana"/>
        <family val="2"/>
      </rPr>
      <t xml:space="preserve"> A partr de los resultados de la gestión de costos, de los datos historicos y de la vigencia actual, realizar comparaciones y generar información estadistica como insumo para realizar la proyección para la vigencias futuras de cupos, por sede, destino, concepto, categoria, nivel y periodicidad entre otros.  Debe permitir el cargue de documentos soportes como excel, word etc de la información suministrada. Permitir la creación de versiones para la toma de decisiones.
</t>
    </r>
    <r>
      <rPr>
        <b/>
        <sz val="10"/>
        <rFont val="Verdana"/>
        <family val="2"/>
      </rPr>
      <t>Índices.</t>
    </r>
    <r>
      <rPr>
        <sz val="10"/>
        <rFont val="Verdana"/>
        <family val="2"/>
      </rPr>
      <t xml:space="preserve"> Se debe permitir realizar operaciones matematicas, para realizar la proyección de la deserción de estudiantes por cada nivel, categoria, periodicidad, sede etc... es el insumo con los datos historicos para proyectar la vigencia futura. Debe generar alertas de acuerdo a los parametros y excepciones generales.
Nota: los creditos academicos se calculan dependiendo de los creditos inscritos por los estudiantes por programa y nivel academico y estos manejan unos rangos 30,50,75y 100%</t>
    </r>
  </si>
  <si>
    <r>
      <rPr>
        <b/>
        <sz val="10"/>
        <rFont val="Verdana"/>
        <family val="2"/>
      </rPr>
      <t>CONSIDERAR para los calculos de Ingresos</t>
    </r>
    <r>
      <rPr>
        <sz val="10"/>
        <rFont val="Verdana"/>
        <family val="2"/>
      </rPr>
      <t xml:space="preserve">
</t>
    </r>
    <r>
      <rPr>
        <b/>
        <sz val="10"/>
        <rFont val="Verdana"/>
        <family val="2"/>
      </rPr>
      <t>INCENTIVOS:</t>
    </r>
    <r>
      <rPr>
        <sz val="10"/>
        <rFont val="Verdana"/>
        <family val="2"/>
      </rPr>
      <t xml:space="preserve"> Se debe permitir crear, activar e inactivar o modificar los diferentes tipos de incentivos que afectan como un menor valor en el ingreso en algunos rubros. Así mismo, permitir restricciones como por ejemplo: las cantidades y valores de incentivos proyectados no puede superar la población proyectada, si es mayor el valor del descuento que el ingreso por inscripción y/o matricula debe generar una alerta, otro ejemplo si no se contempla abrir primer curso del algun programa no se podría proyectar descuentos por matricula u otro rubro.
Se debe permitir el registro por las diferentes áreas responsables y tipos de incentivo, sede, programa, categoria; y deben estar alineados con los actos administrativos que regulen los incentivos, como ejemplo :
-Protocolo: División Publicaciones
-Saber pro: Acreditación
-Monitorias: Vice Académica
-Convenios municipios: Dirección académica campus
- Bienestar Estudiantil: Bienestar Bogotá
- Investigaciones: Vice Investigaciones
- Méritos Académicos: División de Registro
- Extensión: División de Extensión
- Escuela de Mediadores: Museos campus
* Los diferentes tipos de incentivos afectan los ingresos, como ejemplo se referencia los siguientes rubros: Inscripciones, Matriculas, Derechos de grado, cursos, diplomados
* Los modelos de ingresos debe permitir realizar calculos matematicos con la información registrada (suma, restas, multiplicaciones) con los datos historicos para tomar como un insumo los resultados para la proyección.
* Así mismo, debe existir el seguimiento de lo aprobado frente a la ejecución durante la vigencia, generardo alertas de acuerdo a los parametros que se establezcan con normatividad vigente como por ejemplo, cantidades y valores por programa, sede, categoria... etc. Se debe visualizar la disponibilidad de cupos o valor presupuestado para control y manejo de cada unidad responsable.
* Este seguimiento debe estar alineado con las dependencias que intervengan en el proceso, como por ejemplo:generación de los recibos por la División Financiera
* Al registrar los escenarios de descuento por votación, creditos academicos e incentivos, el sistema debe bloquear o dar una alerta de que tanto puedo descontar si es mayor al ingreso percibido por matriculas de acuerdo a lo proyectado y generar unos parametros de porcentaje que no debe superar.
</t>
    </r>
    <r>
      <rPr>
        <b/>
        <sz val="10"/>
        <rFont val="Verdana"/>
        <family val="2"/>
      </rPr>
      <t>OTRAS CONSIDERACIONES PARA LA ESTRUCTURA DE CALCULO DE LOS INGRESOS</t>
    </r>
    <r>
      <rPr>
        <sz val="10"/>
        <rFont val="Verdana"/>
        <family val="2"/>
      </rPr>
      <t xml:space="preserve">
ii. ● División de Extensión y Proyección Social
    ● Convenios (Publico - Privado - Interadministrativos)
    ● 8 Facultades
    ● 1 Instituto de Posgrados
    ● 2 Centros DEIN y Sistemas
    ● 4 Departamentos
    ● 1 Extensión Cultural y Deportiva
    ● 3 Sedes</t>
    </r>
  </si>
  <si>
    <t>LLEVAR A CABO LA CONFIGURACIÓN / IMPLEMENTACIÓN DE LOS MODELOS DE INGRESOS SIGUIENTES:</t>
  </si>
  <si>
    <t>Considerar como base de la configuración, de la proyección de ingresos, la siguiente combinación: por sede, destino, cantidad, concepto, valor, categoria, nivel y periodicidad entre otros.</t>
  </si>
  <si>
    <t>iii.- Inscripciones, Matriculas de pregrado, posgrado, tecnologias, cursos, diplomados, seminarios, simposios</t>
  </si>
  <si>
    <t>iv.- Derechos de grado pregrado, posgrado, tecnologias, entre otras</t>
  </si>
  <si>
    <t>v.- Supletorios, Validaciones y Preparatorios</t>
  </si>
  <si>
    <t>vi.- Certificados, Duplicados de Diplomas</t>
  </si>
  <si>
    <t>vii.- Cursos de Idiomas</t>
  </si>
  <si>
    <t>viii.- Cursos de Sistemas</t>
  </si>
  <si>
    <t>ix.- Diplomados</t>
  </si>
  <si>
    <t>x.- Curso Pre (Médico, ingenieria, universitario entre otros)</t>
  </si>
  <si>
    <t>xi.- Cursos Intersemestrales y Tutoriales</t>
  </si>
  <si>
    <t>xii.- Servicios de Investigación, Asesoría y Consultoría</t>
  </si>
  <si>
    <t>xiii.- Alquiler de Aulas, Auditorios, Laboratorios</t>
  </si>
  <si>
    <t>xiv.- Presupuesto Nacional No Condicionado</t>
  </si>
  <si>
    <t>xv.- Otros Aportes No Condicionados</t>
  </si>
  <si>
    <t>xvi.- Condicionados</t>
  </si>
  <si>
    <t>xvii.- Arrendamiento de Locales</t>
  </si>
  <si>
    <t>xviii.- Reintegros y Reembolsos</t>
  </si>
  <si>
    <t>xix.- Devolución IVA</t>
  </si>
  <si>
    <t>xx.- Otros reingresos y reembolsos</t>
  </si>
  <si>
    <t>xxi.- Rendimientos Financieros</t>
  </si>
  <si>
    <t>xxii.- Otros Ingresos</t>
  </si>
  <si>
    <t>xxiii.- Disponible inicial</t>
  </si>
  <si>
    <t>xxiv.- Publicaciones, Revistas, Videos y Otros</t>
  </si>
  <si>
    <t>2.2.2.1.3.</t>
  </si>
  <si>
    <t>GASTOS DE PERSONAL (MODELOS DE NÓMINA)</t>
  </si>
  <si>
    <t>i. Servicios Personales Asociados a la Nómina - Sueldos de Personal de Nómina Docentes de Carrera</t>
  </si>
  <si>
    <t>ii. Servicios Personales Asociados a la Nómina - Sueldos de Personal de Nómina - Servidores Públicos No Docentes.</t>
  </si>
  <si>
    <t>iii. Servicios personales Asociados a la Nómina - Prestaciones Sociales.</t>
  </si>
  <si>
    <t>iii.i.- Servicios personales Asociados a la Nómina - Prestaciones Sociales Docentes de Carrera</t>
  </si>
  <si>
    <t>1. Prima de Servicio</t>
  </si>
  <si>
    <t>2. Prima de Navidad</t>
  </si>
  <si>
    <t>3. Prima de Vacaciones</t>
  </si>
  <si>
    <t>4. Vacaciones</t>
  </si>
  <si>
    <t>5. Bonificación de Servicios Prestados</t>
  </si>
  <si>
    <t>6. Cesantías e Intereses Sobre Cesantías</t>
  </si>
  <si>
    <t>7. Bonificación por Producción Académica</t>
  </si>
  <si>
    <t>8. Gastos de Representacion</t>
  </si>
  <si>
    <t>9. Indemnizacion por Vacaciones</t>
  </si>
  <si>
    <t>iii.ii. Servicios Asociados a la Nómina - Prestaciones Sociales de Servidores Públicos No Docentes.</t>
  </si>
  <si>
    <t>5. Prima de Tecnica</t>
  </si>
  <si>
    <t>7. Subsidio de Alimentación</t>
  </si>
  <si>
    <t>8. Auxilio de Transporte</t>
  </si>
  <si>
    <t>9. Bonificación por Servicios Prestados</t>
  </si>
  <si>
    <t>10. Auxilio por Recreación y Deporte</t>
  </si>
  <si>
    <t>11. Bonificcación por Compensación Salarial</t>
  </si>
  <si>
    <t>12. Indemnizacion por vacaciones</t>
  </si>
  <si>
    <t>13. Cesantías e Intereses Sobre Cesantías</t>
  </si>
  <si>
    <t>14. Gastos de Representacion</t>
  </si>
  <si>
    <t>15. supernumerarios</t>
  </si>
  <si>
    <t>vi. Servicios Personales Indirectos - Horas Cátedra</t>
  </si>
  <si>
    <t>1. Sueldo Personal Horas Cátedra</t>
  </si>
  <si>
    <t>3. Prima de Servicios Horas Cátedra</t>
  </si>
  <si>
    <t>4. Cesantías e Intereses Sobre Cesantías Horas Cátedra</t>
  </si>
  <si>
    <t>5. Vacaciones Horas Cátedra</t>
  </si>
  <si>
    <t>vii. Servicios Personales Indirectos - Otros</t>
  </si>
  <si>
    <t>x. Contribuciones Inherentes a la Nómina - Administradas por el Sector Privado.</t>
  </si>
  <si>
    <t>xi. Contribución de Docentes de Planta y Ocasionales</t>
  </si>
  <si>
    <t>1. Aportes a Pensión</t>
  </si>
  <si>
    <t>2. Aportes a Salud</t>
  </si>
  <si>
    <t>3. Aportes ARL</t>
  </si>
  <si>
    <t>4. Caja de Compensación Familiar</t>
  </si>
  <si>
    <t>5. ICBF</t>
  </si>
  <si>
    <t>xii. Contribución de Docentes Horas Cátedra (EPS, US, AFP, ARL y Cajas de Compensación Familiar).</t>
  </si>
  <si>
    <t>xiii. Contribución Servidores Públicos No Docentes (EPS, US, AFP, ARL y Cajas de Compensación Familiar).</t>
  </si>
  <si>
    <t>Personal de Prestacion de Servicios</t>
  </si>
  <si>
    <t>1. Honorarios</t>
  </si>
  <si>
    <t>2. Remuneracion Servicios Tecnicos</t>
  </si>
  <si>
    <t>2.2.2.1.4.</t>
  </si>
  <si>
    <t>GASTOS GENERALES (PLAN DE NECESIDADES)</t>
  </si>
  <si>
    <r>
      <t xml:space="preserve">i. Impuestos </t>
    </r>
    <r>
      <rPr>
        <sz val="11"/>
        <rFont val="Arial"/>
        <family val="2"/>
      </rPr>
      <t>y Contribuciones</t>
    </r>
  </si>
  <si>
    <r>
      <t xml:space="preserve">ii. </t>
    </r>
    <r>
      <rPr>
        <sz val="11"/>
        <rFont val="Arial"/>
        <family val="2"/>
      </rPr>
      <t>Multas y Sanciones</t>
    </r>
  </si>
  <si>
    <r>
      <t xml:space="preserve">iii. Adquisición de Bienes y Servicios - </t>
    </r>
    <r>
      <rPr>
        <sz val="11"/>
        <rFont val="Arial"/>
        <family val="2"/>
      </rPr>
      <t>Edificios</t>
    </r>
  </si>
  <si>
    <r>
      <t>iv.</t>
    </r>
    <r>
      <rPr>
        <sz val="11"/>
        <rFont val="Arial"/>
        <family val="2"/>
      </rPr>
      <t xml:space="preserve"> Adquisición de Bienes y Servicios - Enseres y Equipos de Oficina. Equipo</t>
    </r>
  </si>
  <si>
    <r>
      <t>v. Adquisión de Bienes y Servicios - Materiales y Suministros</t>
    </r>
    <r>
      <rPr>
        <sz val="11"/>
        <rFont val="Arial"/>
        <family val="2"/>
      </rPr>
      <t xml:space="preserve"> </t>
    </r>
  </si>
  <si>
    <t>vi. Materiales y Suministros Sede Bogotá (Calle 100 , Facultad de Medicina)</t>
  </si>
  <si>
    <t>vii. Materiales y Suministros Sede Campus</t>
  </si>
  <si>
    <t>viii. Materiales y Suministros Unidades Académicas</t>
  </si>
  <si>
    <t>ix. Adquisión de Bienes y Servicios - Mantenimiento</t>
  </si>
  <si>
    <t>x. Mantenimiento Sede Bogotá</t>
  </si>
  <si>
    <t>xi. Mantenimiento Sede Campus</t>
  </si>
  <si>
    <t>xii. Mantenimiento Unidades Académicas</t>
  </si>
  <si>
    <r>
      <t>xiii. Adquisión de Bienes y Servicios - Comunicacion</t>
    </r>
    <r>
      <rPr>
        <sz val="11"/>
        <rFont val="Arial"/>
        <family val="2"/>
      </rPr>
      <t>es y Transporte</t>
    </r>
  </si>
  <si>
    <t>xiv. Comunicación y Transporte Sede Bogotá</t>
  </si>
  <si>
    <t>xv. Comunicación y Transporte Sede Campus</t>
  </si>
  <si>
    <t>xvi. Comunicación y Transporte Unidades Académicas</t>
  </si>
  <si>
    <t>xvii. Adquisión de Bienes y Servicios - Impresos y Publicaciones</t>
  </si>
  <si>
    <t>xviii. Impresos y Publicaciones Sede Bogotá</t>
  </si>
  <si>
    <t>xix. Impresos y Publicaciones Sede Campus</t>
  </si>
  <si>
    <t>xx. Impresos y Publicaciones Unidades Académicas</t>
  </si>
  <si>
    <t>xxi. Adquisión de Bienes y Servicios - Servicios Públicos</t>
  </si>
  <si>
    <t>xxii. Servicios Públicos Sede Bogotá</t>
  </si>
  <si>
    <t>xxiii. Servicios Públicos Sede Campus</t>
  </si>
  <si>
    <t>xxiv. Servicios Públicos Facultad Medicina</t>
  </si>
  <si>
    <t>xxv. Adquisión de Bienes y Servicios - Seguros</t>
  </si>
  <si>
    <t>xxvi. Seguros Sede Bogotá</t>
  </si>
  <si>
    <t>xxvii. Seguros Sede Campus</t>
  </si>
  <si>
    <t>xxviii. Seguros Unidades Académicas</t>
  </si>
  <si>
    <t>xxix. Adquisión de Bienes y Servicios - Arrendamientos</t>
  </si>
  <si>
    <t>xxx. Arrendamientos Sede Bogotá</t>
  </si>
  <si>
    <t>xxxi. Arrendamientos Sede Campus</t>
  </si>
  <si>
    <t>xxxii. Arrendamientos Unidades Académicas</t>
  </si>
  <si>
    <r>
      <t xml:space="preserve">xxxiii. Adquisión de Bienes y Servicios - Viáticos y Gastos de Viaje </t>
    </r>
    <r>
      <rPr>
        <sz val="11"/>
        <rFont val="Arial"/>
        <family val="2"/>
      </rPr>
      <t>Misionales</t>
    </r>
  </si>
  <si>
    <t>xxxiv. Viáticos y Gastos de Viaje Sede Bogotá</t>
  </si>
  <si>
    <t>xxxv. Viáticos y Gastos de Viaje Sede Campus</t>
  </si>
  <si>
    <t>xxxvi. Viáticos y Gastos de Viaje Unidades Académicas</t>
  </si>
  <si>
    <r>
      <t xml:space="preserve">xxxvii. Adquisición de Bienes y Servicios - </t>
    </r>
    <r>
      <rPr>
        <sz val="11"/>
        <rFont val="Arial"/>
        <family val="2"/>
      </rPr>
      <t>Gastos Judiciales - Sentencias y Fallos Judiciales</t>
    </r>
  </si>
  <si>
    <t>xxxviii. Gastos Judiciales Sentencias y Fallos Judiciales Sede Bogotá</t>
  </si>
  <si>
    <t>Adquisición de Bienes y Servicios  - Semovientes</t>
  </si>
  <si>
    <t>Adquisición de Bienes y Servicios  - Servicios técnicos Especializados</t>
  </si>
  <si>
    <t>Adquisición de Bienes y Servicios  - Licencias</t>
  </si>
  <si>
    <t>Publicaciones y patentes</t>
  </si>
  <si>
    <t>xxxix. Adquisión de Bienes y Servicios - Otros Gastos por Adquisiones de Servicios.</t>
  </si>
  <si>
    <t>xl. Inscripciones a Cursos, Seminarios y Eventos - Sede Bogotá</t>
  </si>
  <si>
    <t>xli. Inscripciones a Cursos, Seminarios y Eventos - Sede Campus</t>
  </si>
  <si>
    <t>xlii. Inscripciones a Cursos, Seminarios y Eventos - Unidades Académicas.</t>
  </si>
  <si>
    <t>xliii. Cuota de Afiliación Institucional - Sede Bogotá</t>
  </si>
  <si>
    <t>xliv. Cuota de Afiliación Institucional - Sede Campus</t>
  </si>
  <si>
    <t>xlv. Cuota de Afiliación Institucional - Unidades Académicas</t>
  </si>
  <si>
    <t>xlvi. Gastos del Proceso de Admisiones - Nuevos Estudiantes</t>
  </si>
  <si>
    <t>xlvii. Gastos generales del Instituto de Posgrados</t>
  </si>
  <si>
    <t>xlviii. Gastos Generales Sede Bogotá (Prestación de Servicios en Convenio de Asesoría y Consultoría).</t>
  </si>
  <si>
    <t>xlix. Planes de Capacitación</t>
  </si>
  <si>
    <t>l. Servicios Generales por Outsourcing: Vigilancia, Aseo y Otros</t>
  </si>
  <si>
    <t>li. Gastos Generales Concurso Docente</t>
  </si>
  <si>
    <t>lii. Gastos Generales Concurso Servidores Públicos No Docentes</t>
  </si>
  <si>
    <t>liii. Gastos Generales Programas Cátedras</t>
  </si>
  <si>
    <t>otros gastos</t>
  </si>
  <si>
    <t>Vigencias expiradas</t>
  </si>
  <si>
    <t>Estímulo a estudiantes pregrado</t>
  </si>
  <si>
    <t>Estímulo a estudiantes posgrado</t>
  </si>
  <si>
    <t>TRANSFERENCIAS CORRIENTES</t>
  </si>
  <si>
    <t>i. Transferencias al Sector Público - Empresas Publicas No Financieras</t>
  </si>
  <si>
    <t>ii. Transferencias ICFES</t>
  </si>
  <si>
    <t>iii. Transferencias al Sector Público - Otras Entidades Descentralizadas del Orden Territorial.</t>
  </si>
  <si>
    <r>
      <t xml:space="preserve">iv. Cuota </t>
    </r>
    <r>
      <rPr>
        <sz val="11"/>
        <rFont val="Arial"/>
        <family val="2"/>
      </rPr>
      <t>de Auditaje - Contraloría</t>
    </r>
  </si>
  <si>
    <t>v. Transferencias de Prevensión y Seguridad Social - Pensiones y Jubilaciones.</t>
  </si>
  <si>
    <t>vi. Transferencia - Mesadas Pensionales Corrientes</t>
  </si>
  <si>
    <t xml:space="preserve">vii. Transferencia - Cuota Parte Bonos Pensionales </t>
  </si>
  <si>
    <t>viii. Otras Transferencias Corrientes</t>
  </si>
  <si>
    <t>ix. Transferencias Intrauniversitarias - Bienestar Universitario</t>
  </si>
  <si>
    <t>Bienestar de personal</t>
  </si>
  <si>
    <t>Bienestar Estudiantil</t>
  </si>
  <si>
    <t>x. Gestión Administrativo de Apoyo a Bienestar Universitario</t>
  </si>
  <si>
    <t>xi. Salud Ocupacional y Gestión Ambiental</t>
  </si>
  <si>
    <t>Extensión y Negocios</t>
  </si>
  <si>
    <t>Extensión y prácticas estudiantiles</t>
  </si>
  <si>
    <t>xiii. Desarrollo Humano y Social</t>
  </si>
  <si>
    <t>xiv. Recreación, Cultura y Deporte</t>
  </si>
  <si>
    <t>xv. Comunicación, Medios y Divulgación Cultural</t>
  </si>
  <si>
    <t>Salud Ocupacional</t>
  </si>
  <si>
    <t>xvi. Campañas de Promoción en Salud y Prevención de Enfermedad.</t>
  </si>
  <si>
    <t>xvii. Prestación de Servicios de Salud</t>
  </si>
  <si>
    <t>xviii. Aseguramiento de Accidentalidad Estudiantil</t>
  </si>
  <si>
    <t>xix. Actos de Reparación Memoria Histórica</t>
  </si>
  <si>
    <t>x. Transferencias a otras unidades de Gobierno</t>
  </si>
  <si>
    <t>2.2.2.1.6.</t>
  </si>
  <si>
    <t xml:space="preserve">GASTOS DE INVERSION </t>
  </si>
  <si>
    <t>Sector Educación</t>
  </si>
  <si>
    <t>Adecuación de la Infraestructura Bogotá Calle 100</t>
  </si>
  <si>
    <t>Adecuación de la Infraestructura Medicina</t>
  </si>
  <si>
    <t>Infraestructura proyecto campus</t>
  </si>
  <si>
    <t>Internacionalización - Gestión Internacional</t>
  </si>
  <si>
    <t>Desarrollar y gestionar los OVA AVA y RED</t>
  </si>
  <si>
    <t>Laboratorios de la UMNG en el Campus Nueva Granada</t>
  </si>
  <si>
    <t>Gestión Tecnológica</t>
  </si>
  <si>
    <t>Creacion de nuevos programas</t>
  </si>
  <si>
    <t>Mantenimiento de la cultura institucional de la autoevaluación y la autorregulación, para la acreditación institucional y de programas</t>
  </si>
  <si>
    <t>Interacción con el sector defensa</t>
  </si>
  <si>
    <t>Tranferencia social del conocimiento</t>
  </si>
  <si>
    <t>Consultorio empresarial satelite DCRI</t>
  </si>
  <si>
    <t>Plan estrátegico de inversión en comunicaciones, publicaciones y mercadeo</t>
  </si>
  <si>
    <t>Fortalecimiento del Sistema de Ciencia Tecnología e Innovación</t>
  </si>
  <si>
    <t>Investigación científica</t>
  </si>
  <si>
    <t>Proyectos de investigación científica</t>
  </si>
  <si>
    <t>Proyectos de alto impacto</t>
  </si>
  <si>
    <t>Proyectos de apoyo a trabajos de maestría y especializaciones médicas y quirúrgicas</t>
  </si>
  <si>
    <t>Proyectos de apoyo a tesis doctorales</t>
  </si>
  <si>
    <t>Proyectos de investigación interinstitucionales</t>
  </si>
  <si>
    <t>Sostenibilidad</t>
  </si>
  <si>
    <t>Movilidad</t>
  </si>
  <si>
    <t>divulgación científica</t>
  </si>
  <si>
    <t>Redes</t>
  </si>
  <si>
    <t>jóvenes investigadores</t>
  </si>
  <si>
    <t>Jóvenes investigadores institucionales</t>
  </si>
  <si>
    <t>Asistentes graduados</t>
  </si>
  <si>
    <t>Jóvenes investigadores Colciencias</t>
  </si>
  <si>
    <t>Semilleros de investigación</t>
  </si>
  <si>
    <t>Propiedad intelectual</t>
  </si>
  <si>
    <t>Desarrollo tecnológico e innovación</t>
  </si>
  <si>
    <t>Prototipo</t>
  </si>
  <si>
    <t>Honorarios especializados</t>
  </si>
  <si>
    <t>Licenciamiento</t>
  </si>
  <si>
    <t>Registro sanitario</t>
  </si>
  <si>
    <t>Certificacion</t>
  </si>
  <si>
    <t>Innovación y emprendimiento</t>
  </si>
  <si>
    <t>Proyectos de innovación</t>
  </si>
  <si>
    <t>Proyectos de incubación fase cero: pre-incubación</t>
  </si>
  <si>
    <t>Proyectos de incubación fase uno: incubación</t>
  </si>
  <si>
    <t>Proyectos de emprendimiento: pos-incubación</t>
  </si>
  <si>
    <t>Proyectos ciencia al servicio para la paz</t>
  </si>
  <si>
    <t>Proyectos de prototipaje</t>
  </si>
  <si>
    <t>Proyectos de transferencia de conocimiento</t>
  </si>
  <si>
    <t>Otros proyectos de inversión</t>
  </si>
  <si>
    <t>NOTA: Las descripciones plasmadas para los ingresos y gastos son una guia general para el proceso, estas estan sujetas a ser renombradas o reorganizadas de acuerdo con el nuevo Catálogo de Clasificación Presupuestal.</t>
  </si>
  <si>
    <t>2.2.2.1.7.</t>
  </si>
  <si>
    <t>PLAN ANUAL DE CAJA (TEORICO)</t>
  </si>
  <si>
    <t>i. El sistema deberá permitir la programación del PAC</t>
  </si>
  <si>
    <t>ii. El sistema deberá permitir conserva la información de movimiento de “n” años para efectos de estadísticas sobre los ingresos recibidos y los desembolsos efectuados por cada mes y por cada rubro, que sirven de base para calcular los promedios mensuales para efectos de proyección del PAC.</t>
  </si>
  <si>
    <t>iii. El sistema deberá permitir efectuar modificaciones al PAC, controlando la conservación de la ecuación horizontal y vertical en los totales.</t>
  </si>
  <si>
    <t>iv. El sistema deberá permitir controlar la existencia de PAC disponible.</t>
  </si>
  <si>
    <t>v. El sistema deberá permitir controlar la disponibilidad de saldo en el mes correspondiente y en cada rubro para su trámite.</t>
  </si>
  <si>
    <t>El sistema deberá permitir la consulta del PAC por cada uno de los documentos que lo afectaron.</t>
  </si>
  <si>
    <t>vi. El sistema deberá permitir Disponer de integración nativa con los módulos de contratos, contabilidad, nómina, cuentas por pagar y tesorería, inventarios, almacén y activos fijos.</t>
  </si>
  <si>
    <t>vii. El sistema deberá permitir controlar el anteproyecto de presupuesto por dependencia, áreas</t>
  </si>
  <si>
    <t>2.2.2.1.8.</t>
  </si>
  <si>
    <t>REPORTES O INFORMES</t>
  </si>
  <si>
    <t>i. El sistema deberá permitir informe mensual o consulta de ejecución del presupuesto de ingresos.</t>
  </si>
  <si>
    <t>ii. El sistema deberá permitir consulta de saldos por cuentas y por rubros presupuestales.</t>
  </si>
  <si>
    <t>iii. El sistema deberá permitir consulta de ejecución presupuestal de gastos</t>
  </si>
  <si>
    <t>iv. El sistema deberá permitir estado de las modificaciones presupuestales</t>
  </si>
  <si>
    <t>v. El sistema deberá permitir informe del PAC por cuenta de gastos y rubro presupuestal.</t>
  </si>
  <si>
    <t>vi. El sistema deberá permitir informes gráficos que permitan el análisis de la ejecución presupuestal y las proyecciones.</t>
  </si>
  <si>
    <t>vii. El sistema deberá permitir generación de consultas presupuestales por diferentes conceptos de búsqueda.</t>
  </si>
  <si>
    <t>viii. El sistema deberá permitir estado de los planes y programas que estén respaldados con cuentas o rubros del presupuesto (plan estratégico).</t>
  </si>
  <si>
    <t>ix. El sistema deberá permitir generar consultas por: Dependencias, Áreas, Sedes, Consolidado de acuerdo a la estructura presupuestal definida como en diferentes niveles Funcionamiento, gastos de personal, gastos generales, trasferencias, inversión y los que se requieran a solicitud de los usuarios.</t>
  </si>
  <si>
    <t>2.2.2.1.9.</t>
  </si>
  <si>
    <t>REGISTRO PROYECTOS CONFIGURACIÓN Y PARAMETRIZACIÓN</t>
  </si>
  <si>
    <t>(MODULO DE PLANEACION FINANCIERA DEL ANTEPROYECTO DE INVERSIONES)</t>
  </si>
  <si>
    <t>Éste modulo de planeación financiera del anteproyecto de inversiones, debe estar ligado a los objetivo estratégicos, dentro de la articulación con la planeación estratégica de que trata la solución</t>
  </si>
  <si>
    <r>
      <t xml:space="preserve">i. Ciclo de Procesos de Proyectos: </t>
    </r>
    <r>
      <rPr>
        <sz val="11"/>
        <rFont val="Arial"/>
        <family val="2"/>
      </rPr>
      <t>Cada proyecto de inversión cuenta con una serie de actividades, documentos, entregables y responsables que son soportados en los procedimientos de la Oficina Asesora de Direccionamiento Estratégico e Inteligencia Competitiva. Este registro de proyectos debe llevarse a cabo dentro marco metodológico del PMI, y consolidarse financieramente</t>
    </r>
  </si>
  <si>
    <t>ii. Formulación de proyectos</t>
  </si>
  <si>
    <t>iii. Verificación de requisitos</t>
  </si>
  <si>
    <t>iv. Evaluación y aprobación</t>
  </si>
  <si>
    <t>v. Activación</t>
  </si>
  <si>
    <t>vi. Seguimiento</t>
  </si>
  <si>
    <t>vii. Finalización</t>
  </si>
  <si>
    <t>viii. Gestión de proyectos (Ciclo de Proceso de Proyecto)</t>
  </si>
  <si>
    <t>ix. Acta Constitución Proyecto</t>
  </si>
  <si>
    <t>x. Estructura Desgloce de Trabajo - EDT</t>
  </si>
  <si>
    <t>xi. Cronograma</t>
  </si>
  <si>
    <t>xii. Matriz de Responsabilidades - RACI</t>
  </si>
  <si>
    <t>xiii. Matriz de Riesgos Proyecto</t>
  </si>
  <si>
    <t>xiv. Indicadores de Gestión - KPI´s</t>
  </si>
  <si>
    <t>Dado que la Universidad se encuentra en el proceso de Homologacel Catálogo de Clasificación Presupuestal se encuentra en constante construcción, incluir en la herramienta la flexibilidad para la creación de los modelos nuevos y existentes no parametrizados a la fecha que requieran la universidad y esta actividad incluye transferencia del conocimiento para la correcta formulación de los cambios por parte de los colaboradores de la Universidad Militar Nueva Granada.</t>
  </si>
  <si>
    <t>Dado que el Catálogo de Clasificación Presupuestal para la Universidad entr  se encuentra en constante construcción, incluir en la herramienta la flexibilidad para la creación de los modelos nuevos y existentes no parametrizados a la fecha que requieran la universidad y esta actividad incluye transferencia del conocimiento para la correcta formulación de los cambios por parte de los colaboradores de la Universidad Militar Nueva Granada.</t>
  </si>
  <si>
    <t>xviii. Lecciones Aprendidas</t>
  </si>
  <si>
    <t>2.2.2.1.10.</t>
  </si>
  <si>
    <t>Dado que la Universidad  se encuentra en proceso de implentación del nuevo el Catálogo de Clasificación Presupuestal  y que este se esta  en constante construcción, se deben incluir en la herramienta la flexibilidad para la creación de los modelos nuevos y existentes no parametrizados a la fecha que requieran y esta actividad incluye transferencia del conocimiento para la correcta formulación de los cambios por parte de los colaboradores de la Universidad Militar Nueva Granada.</t>
  </si>
  <si>
    <t>2.2.3.</t>
  </si>
  <si>
    <t>El contratista se compromete a realizar el modelo para los ingresos y gastos tanto de recursos propios como de recursos de la Nación.</t>
  </si>
  <si>
    <t>2.2.3.1.</t>
  </si>
  <si>
    <t xml:space="preserve">El contratista deberá llevar a cabo el levantamiento de los procesos que permitan el entendimiento de las actividades, tareas, flujos de trabajo, entre otros, que lleva a cabo la Universidad Militar Nueva Granada para los ingresos y gastos tanto de recursos propios como de recursos de la Nación. Con el anternamiento de información El contratista deberá suministrar las configuraciones y los correspondientes modelos matemáticos configurados e implementados en la plataforma de planeación Hyperion Planning con la que cuenta la universidad. </t>
  </si>
  <si>
    <t>2.2.4.</t>
  </si>
  <si>
    <t>DESARROLLO DEL MÓDULO DE ANALÍTICA PARA EL ANÁLISIS, JUSTIFICACIÓN, PROYECCIÓN Y SEGUIMIENTO DEL COMPORTAMIENTO DE LOS RUBROS, QUE INCLUYA:</t>
  </si>
  <si>
    <t>2.2.4.1</t>
  </si>
  <si>
    <t>El contratista deberá realizar la comparación entre rubros de forma vertical con respecto a los supuestos macroeconómicos y de forma horizontal de la ùltima vigencia. Además, posibilidad de modificar con la ejecución durante la vigencia para analizar posibles sobrantes y/o faltantes.</t>
  </si>
  <si>
    <t>2.2.4.1.1</t>
  </si>
  <si>
    <t>El contratista deberá diseñar y construir el instrumento o mecanismo técnico (Base de datos y Plantillas o pantallas) que permita el cargue de datos de los correspondientes rubros de funcionamiento e inversión que no se encuentren previamente cargados en la solución articulada de planeación.</t>
  </si>
  <si>
    <t>2.2.4.1.2</t>
  </si>
  <si>
    <t>El contratista deberá diseñar y entregar a la Universidad Militar Nueva Granada la estructura de datos para que la Universidad Militar Nueva Granada entregue los datos no cargados de los códigos en los rubros a nivel de funcionamiento e inversión de la ùltima vigencia.</t>
  </si>
  <si>
    <t>2.2.4.1.3</t>
  </si>
  <si>
    <t>2.2.4.1.4.</t>
  </si>
  <si>
    <t>El contratista se compromete en dejar de forma automática la carga de datos de los años posteriores.</t>
  </si>
  <si>
    <t>2.2.4.1.5</t>
  </si>
  <si>
    <t>El contratista se compromete a entregar de manera pre-configurada gráficos de barras y/o pastel explicativos del comportamiento de los rubros.</t>
  </si>
  <si>
    <t>2.2.5.</t>
  </si>
  <si>
    <t>El contratista se compromete a incluir las metas de ejecución para proyectar el Plan Anualizado de Caja PAC.</t>
  </si>
  <si>
    <t>2.2.5.1</t>
  </si>
  <si>
    <t>El contratista se compromete a desarrollar en la solución articulada de planeación,  la proyección anualizado de caja PAC teórico, asignado y ejecutado.</t>
  </si>
  <si>
    <t>2.2.6.1</t>
  </si>
  <si>
    <t>El contratista deberá diseñar y formular los modelos a partir de las necesidades de cada dependencia (destino presupuestal), con asesoría y apoyo de personal especializado en modelos financieros del sector público educativo.</t>
  </si>
  <si>
    <t>2.2.6.2</t>
  </si>
  <si>
    <t>El contratista deberá diseñar y formular los modelos nuevos de ingreso y gastos, expresados por la Oficina Asesora de Direccionamiento Estratégico e Inteligencia Competitiva de la Universidad Militar Nueva Granada, acorde a los estándares que aplican en el diseño e implementación, y buenas prácticas que aplican en las universidades de gobierno, integrando un recurso humano especializado perteneciente a cada dependencia de la Universidad Militar Nueva Granada, con el compromiso de que dichos recursos estén disponibles e integrados durante toda la ejecución del proyecto.</t>
  </si>
  <si>
    <t>2.2.6.3</t>
  </si>
  <si>
    <t>El contratista deberá hacer la consolidación de los datos resultantes de cada modelo en la Oficina Asesora de Direccionamiento Estratégico e Inteligencia Competitiva de la Universidad Militar Nueva Granada.</t>
  </si>
  <si>
    <t>2.2.6.4</t>
  </si>
  <si>
    <t>El contratista deberá diseñar y construir el instrumento o mecanismo técnico (Base de datos y Plantillas o pantallas) que permita a la Oficina Asesora de Direccionamiento Estratégico e Inteligencia Competitiva de la Universidad Militar Nueva Granada visualizar y validar la Consolidación de los datos resultantes de cada modelo de que está compuesto el modelo final de la Universidad Militar Nueva Granada.</t>
  </si>
  <si>
    <t>2.2.6.5</t>
  </si>
  <si>
    <t>El contratista deberá hacer el ajuste de los modelos a los techos indicativos del sector.</t>
  </si>
  <si>
    <t>2.2.6.6</t>
  </si>
  <si>
    <t>El contratista deberá diseñar y construir el instrumento o mecanismo técnico (Base de datos y Plantillas o pantallas, y/o configuraciones técnicas, y/o modelos matemáticos) que permita a la Oficina Asesora de Direccionamiento Estratégico e Inteligencia Competitiva de la Universidad Militar Nueva Granada ajustar los modelos a los techos indicativos del sector, después de entregada la Resolución de Apropiación de Recursos (Ley de Presupuesto)</t>
  </si>
  <si>
    <t>2.2.6.7</t>
  </si>
  <si>
    <t>El contratista debe entregar la herramienta de tal manera que permita la creación de modelos, rubros presupuestales, adiciones y reducciones dentro del presupuesto una vez se tiene la resoluciòn de apropiaciòn de recursos.</t>
  </si>
  <si>
    <t>2.2.7.</t>
  </si>
  <si>
    <t>2.2.7.1.</t>
  </si>
  <si>
    <t>El contratista se compromete a realizar un levantamiento de información con el personal de la Oficina Asesora de Direccionamiento Estratégico e Inteligencia Competitiva de la Universidad Militar Nueva Granada para la validación del alcance referente a la creación de modelos, rubros presupuestales, traslados presupuestales, adiciones y reducciones dentro del presupuesto una vez que se tiene el consolidado final.</t>
  </si>
  <si>
    <t>2.2.7.2.</t>
  </si>
  <si>
    <t>El contratista deberá llevar a cabo el levantamiento de los procesos que permitan el entendimiento de las actividades, tareas, flujos de trabajo, entre otros, que lleva a cabo la Universidad Militar Nueva Granada para la consolidación final de los ingresos y gastos tanto de recursos propios como de recursos de la Nación. Con el anterior levantamiento de información El contratista deberá suministrar las configuraciones y los correspondientes modelos matemáticos configurados e implementados en la plataforma de planeación PBCS con la que cuenta la universidad.</t>
  </si>
  <si>
    <t>2.2.7.3.</t>
  </si>
  <si>
    <t>El contratista deberá llevar a cabo el levantamiento de los procesos que permitan el entendimiento de las actividades, tareas, flujos de trabajo, entre otros, que lleva a cabo la Universidad Militar Nueva Granada para el envío, y registro de los datos consolidados en los sistemas de información y plataformas tecnológicas de la Universidad Militar, bajo los esquemas oficiales, componentes y fechas que dicte el calendario de preparación, configuración y programación del anteproyecto de presupuesto. Con el anterior levantamiento de información El contratista deberá suministrar las configuraciones y las correspondientes integraciones y/o ETL’s y/o archivos de exportación y/o servicios a configurar en el bus de integración o la plataforma FDQMEE con que cuenta PBCS.</t>
  </si>
  <si>
    <t>2.2.7.4.</t>
  </si>
  <si>
    <t>El contratista deberá dejar preconfigurados los componentes de integración con lo sistemas de información y plataformas tecnológicas con las que la solución de planeación articulada debe integrarse, para cuando estén disponibles y liberados, por el área de tecnología  de la universidad, los componentes requeridos para llevar a cabo el intercambio de datos.</t>
  </si>
  <si>
    <t>2.2.8</t>
  </si>
  <si>
    <t>CREACIÓN DEL FORMULARIO DE DESAGREGACIÓN DE INGRESOS DEL NIVEL DE DECRETO AL NIVEL MÍNIMO DE EJECUCIÓN DE LA ENTIDAD DEFINIDO POR EL COMITÉ DE PROGRAMACIÓN PRESUPUESTAL.</t>
  </si>
  <si>
    <t>2.2.8.1.</t>
  </si>
  <si>
    <t>El contratista se compromete a realizar un levantamiento de información con el personal de la Oficina Asesora de Direccionamiento Estratégico e Inteligencia Competitiva de la Universidad Militar Nueva Granada para entender el alcance referente a la creación del formulario de desagregación de ingresos del nivel de decreto al nivel mínimo de ejecución de la universidad definido por el comité de programación presupuestal.</t>
  </si>
  <si>
    <t>2.2.8.2.</t>
  </si>
  <si>
    <t>El contratista se compromete a la creación del formulario de desagregación de ingresos del nivel de decreto al nivel mínimo de ejecución de la universidad definido por el comité de programación presupuestal.</t>
  </si>
  <si>
    <t>2.2.9.</t>
  </si>
  <si>
    <t>CREACIÓN DEL FORMULARIO DE DESAGREGACIÓN DE GASTOS DEL NIVEL DE DECRETO AL NIVEL MÍNIMO DE EJECUCIÓN DE LA ENTIDAD DEFINIDO POR EL COMITÉ DE PROGRAMACIÓN PRESUPUESTAL.</t>
  </si>
  <si>
    <t>2.2.9.1.</t>
  </si>
  <si>
    <t>El contratista se compromete a realizar un levantamiento de información con el personal de la Oficina Asesora de Direccionamiento Estratégico e Inteligencia Competitiva de la Universidad Militar Nueva Granada para entender el alcance referente a la creación del formulario de desagregación de gastos del nivel de decreto al nivel mínimo de ejecución de la universidad definido por el comité de programación presupuestal.</t>
  </si>
  <si>
    <t>2.2.9.2.</t>
  </si>
  <si>
    <t>El contratista se compromete a la creación del formulario de desagregación de gastos del nivel de decreto al nivel mínimo de ejecución de la universidad definido por el comité de programación presupuestal.</t>
  </si>
  <si>
    <t>3.1.6.</t>
  </si>
  <si>
    <t>Consultas y generación de reportes</t>
  </si>
  <si>
    <t>3.1.6.1.</t>
  </si>
  <si>
    <t xml:space="preserve">La solución articulada de planeación debe disponer de un módulo para la construcción de consultas y reportes por parte del usuario final. </t>
  </si>
  <si>
    <t>3.1.6.2.</t>
  </si>
  <si>
    <t>El generador de reportes podrá ser utilizado por el usuario final para diseñar nuevos reportes. Esta herramienta debe formar parte integral de los módulos del Sistema y no un componente de un tercero. El resultado de estas consultas o reportes deberá poderse convertir en múltiples formatos como Excel, archivos planos, PDF, entre otros.</t>
  </si>
  <si>
    <t>SISTEMAS DE INFORMACIÓN Y PLATAFORMAS TECNOLÓGICAS INVOLUCRADAS EN LA ARTICULACION DEL MODELO DE PLANEACION</t>
  </si>
  <si>
    <r>
      <t xml:space="preserve">El Modelo de Planeación de la Universidad Militar, actualmente y en el futuro, estará soportado sobre los siguientes sistemas de información y plataformas tecnológicas, los cuales son de uso obligatorio por parte de los integrantes del modelo:
</t>
    </r>
    <r>
      <rPr>
        <b/>
        <sz val="10"/>
        <color theme="1"/>
        <rFont val="Verdana"/>
        <family val="2"/>
      </rPr>
      <t xml:space="preserve">Habilitadores Tecnológicos:
</t>
    </r>
    <r>
      <rPr>
        <sz val="10"/>
        <color theme="1"/>
        <rFont val="Verdana"/>
        <family val="2"/>
      </rPr>
      <t xml:space="preserve">•	Oracle Scrorecard &amp; Strategy Management - OSSM
•	Planning &amp; Budgeting Cloud Services - PBCS
•	ERP Peoplesoft.
•	Suite CAMPUS.
•Suite HCM Nómina
•	Sistema de Información UNIVEX IV,
•	Módulo OGMIOS.
•	Sistema FINANZAS PLUS.
</t>
    </r>
    <r>
      <rPr>
        <b/>
        <sz val="10"/>
        <color theme="1"/>
        <rFont val="Verdana"/>
        <family val="2"/>
      </rPr>
      <t>INTEGRACIONES INTEROPERABILIDAD</t>
    </r>
    <r>
      <rPr>
        <sz val="10"/>
        <color theme="1"/>
        <rFont val="Verdana"/>
        <family val="2"/>
      </rPr>
      <t xml:space="preserve">
•	Configuración de arquitectura SOA, con la activación del Oracle Service BUS</t>
    </r>
  </si>
  <si>
    <t>Los módulos suministrados como parte de la integración, deberán presentar pantallas de consulta a la información integrada en modo gráfico e idioma español latino, no se admitirán interfaces en modo texto, ni idioma diferente al español, todo el sistema debe ser web, no puede ser cliente servidor ni se acepta descargar componentes adicionales en la maquina cliente para su despliegue web.</t>
  </si>
  <si>
    <t>Los módulos deberán poseer estandarización en la navegación "look and feel" y uso en todos los módulos o componentes funcionales del Modelo de planeación basada en capacidades que articula la planeación estrategica, la programación presupuestal y el seguimiento a la ejecución.</t>
  </si>
  <si>
    <t>El oferente llevará a cabo la documentación exhaustiva del proceso o procesos operativos de las áreas involucradas, y planteará el diseño de la solución el cual se pondrá a revisión, firma y autorización para su implementación, de tal manera que al comenzar la configuración de dicho proceso no haya desviaciones en el alcance previamente definido, y en caso que hubiera desviaciones puedan manejarse correctamente como cambios de alcance.</t>
  </si>
  <si>
    <t>El sistema debe tener un control de acceso para evitar cualquier alteración de la información, dejando registro del usuario, fecha y cambio realizado para efectos de auditoría.</t>
  </si>
  <si>
    <t>Se deben conservar los datos de usuarios que ya no están en la organización.</t>
  </si>
  <si>
    <t>Realizar registros que garanticen la realización de auditorías para controlar el borrado y modificación de datos.</t>
  </si>
  <si>
    <t>Acciones Para Puesta en Operación</t>
  </si>
  <si>
    <t>TCP/IP</t>
  </si>
  <si>
    <t>Las mejoras o integraciones deben funcionar sobre la red de la Universidad Militar Nueva Granada, la cual cuenta con protocolo de comunicación TCP/IP</t>
  </si>
  <si>
    <t xml:space="preserve">Interfaz Web </t>
  </si>
  <si>
    <t>La interacción con el usuario final debe realizare a través de un explorador o browser (Internet Explorer última versión o Chrome última versión o Mozilla Firefox última versión o el nuevo explorador  de Windows EDGE), y debe tener arquitectura Web 100%, debe tener la capacidad de despliegue en computadores, teléfonos inteligentes y dispositivos móviles con sistemas operativos IOS o Android.</t>
  </si>
  <si>
    <t>Sistema operativo</t>
  </si>
  <si>
    <t>Las pantallas de las mejoras o integraciones deben funcionar como mínimo en un explorador bajo la plataforma Microsoft Windows.</t>
  </si>
  <si>
    <t>Segregación de funciones mediante roles y Perfiles</t>
  </si>
  <si>
    <t xml:space="preserve">Las mejoras o integraciones deben quedar operantes para delegar funciones por medio de asignación de perfiles a los usuarios de diferentes áreas de la universidad. Así como también una administración centralizada de los administradores líderes del módulo. </t>
  </si>
  <si>
    <t xml:space="preserve">El sistema debe quedar configurado para realizar una adecuada segregación de funciones permitiendo mantener la asignación de los permisos por medio de perfiles y grupos. </t>
  </si>
  <si>
    <t>Configuración permisos</t>
  </si>
  <si>
    <t>La arquitectura de seguridad define los estándares y mecanismos de seguridad que se aplican en una plataforma tecnológica para controlar el acceso de los usuarios a las aplicaciones, datos y recursos de red, asegurar la confidencialidad de la información y proteger los sistemas de ataques informáticos.</t>
  </si>
  <si>
    <t>El contratista deberá agregar la configuración de roles y perfiles para los usuarios en las diferentes funcionalidades de la solución articulada de planeación, sin costo adicional para la Universidad Militar Nueva Granada.</t>
  </si>
  <si>
    <t>Manejo de Auditorias</t>
  </si>
  <si>
    <t>El oferente deberá diseñar procedimientos automáticos para implementar auditoria a nivel de aplicación que permita detectar que usuario individualizado ha realizado consulta, inserción, modificación y eliminación de registros informáticos.</t>
  </si>
  <si>
    <t xml:space="preserve">Se debe conservar la trazabilidad o huella de las diferentes transacciones realizadas por los usuarios de acuerdo al rol asignado en el sistema y poder seleccionar campos o información que se requieran auditar. </t>
  </si>
  <si>
    <t>En ningún caso debe exponerse la información de acceso al sistema (como el password) como parte de estos registros. La solución debe almacenar en tablas de auditoría toda relación con los accesos y actividades realizadas con respecto a cada una de las transacciones. Deben existir informes para poder consultar la auditoría.</t>
  </si>
  <si>
    <t>Asignación de Perfil por Defecto.</t>
  </si>
  <si>
    <t>Asignación automática de atributos por defecto, en donde se especifiquen los roles mínimos para cada usuario.</t>
  </si>
  <si>
    <t>Transacciones solo por medio de la aplicación.</t>
  </si>
  <si>
    <t>La solución articulada de planeación no debe permitir ningún tipo de interacción entre los distintos recursos del sistema de información y los usuarios finales, exceptuando la interfaz gráfica del sistema.</t>
  </si>
  <si>
    <t>Línea Base de Seguridad</t>
  </si>
  <si>
    <t>Se debe tener como principio fundamental en la construcción de la seguridad, que para la asignación de permisos “Se debe asignar el mínimo privilegio requerido, no el máximo posible”.</t>
  </si>
  <si>
    <t>Conectividad</t>
  </si>
  <si>
    <t xml:space="preserve">La solución articulada de planeación debe permitir la conexión simultánea o concurrente de por lo menos 150 usuarios, sin el desmejoramiento de las prestaciones o rendimiento normal del sistema. </t>
  </si>
  <si>
    <t>Mantenibilidad</t>
  </si>
  <si>
    <r>
      <t>Capacidad para ser Analizado</t>
    </r>
    <r>
      <rPr>
        <sz val="10"/>
        <color theme="1"/>
        <rFont val="Verdana"/>
        <family val="2"/>
      </rPr>
      <t xml:space="preserve"> La solución articulada de planeación debe registrar los errores con los detalles de la causa raíz del error, el usuario, el proceso que lo generó y la excepción generada, con el fin de entregarle datos al administrador.</t>
    </r>
  </si>
  <si>
    <t>Confiabilidad</t>
  </si>
  <si>
    <t>3.12.1</t>
  </si>
  <si>
    <r>
      <t>Capacidad de recuperación</t>
    </r>
    <r>
      <rPr>
        <sz val="10"/>
        <color theme="1"/>
        <rFont val="Verdana"/>
        <family val="2"/>
      </rPr>
      <t xml:space="preserve"> La solución articulada de planeación debe contar con puntos de retorno en caso de que alguna transacción no haya finalizado debido a fallas o disponibilidad de la aplicación.</t>
    </r>
  </si>
  <si>
    <t>Documentación</t>
  </si>
  <si>
    <t>3.13.1.</t>
  </si>
  <si>
    <t>El contratista debe entregar durante la ejecución del contrato la documentación técnica y de usuario final donde describa en su totalidad y en forma detallada la solución instalada y/o implementada, con el fin de permitir futuras modificaciones o reinstalación de toda la plataforma.</t>
  </si>
  <si>
    <t>3.13.2.</t>
  </si>
  <si>
    <t>El oferente se compromete a diseñar, entregar y articular un plan de backup con el objeto de salvaguardar la información producto del manejo y operación de la solución articulada de planeación, dicho plan de backup será entregado al grupo de informática para su ejecución y articular su proceso de recuperación en el caso de presentarse algún evento catastrófico.</t>
  </si>
  <si>
    <t>Manuales técnicos</t>
  </si>
  <si>
    <t>3.14.1.</t>
  </si>
  <si>
    <t>El oferente, al inicio del proyecto suministrará los manuales técnicos en medio magnético de los habilitadores tecnológicos, que va implementar para la solución articulada de planeación, con el objetivo de que los usuarios técnicos se vayan familiarizando con la platafroma tecnológica completa. Y durante la ejecución del proyecto  se entregaran los definitivos, como se estipulan en las especificaciones técnicas.</t>
  </si>
  <si>
    <t>3.14.2.</t>
  </si>
  <si>
    <t xml:space="preserve">Debe contar con manuales técnicos en formato digital e Impresos en español. </t>
  </si>
  <si>
    <t>3.14.3.</t>
  </si>
  <si>
    <t>El manual técnico va dirigido al personal de IT de la Universidad Militar Nueva Granada, al administrador del sistema para que puedan darle mantenimiento en caso que se requiera. También puede ser utilizado por la oficina de control interno.</t>
  </si>
  <si>
    <t>3.14.4.</t>
  </si>
  <si>
    <t>El oferente debe entregar durante la ejecución del contrato la parametrización, configuración y documentación relacionada con la implementación de la solución articulada de planeación sobre la infraestructura de cómputo y telecomunicaciones que provea la Universidad Militar Nueva Granada.</t>
  </si>
  <si>
    <t>Manuales funcionales</t>
  </si>
  <si>
    <t>3.15.1.</t>
  </si>
  <si>
    <t>El oferente suministrará los manuales de usuario final en medio magnético de la solución articulada de planeación, con el objetivo que los usuarios finales se vayan familiarizando con el correspondiente módulo. Y durante la ejecución del proyecto  se entregaran los definitivos, como se estipulan en las especificaciones técnicas.</t>
  </si>
  <si>
    <t>3.15.2.</t>
  </si>
  <si>
    <t>El manual de usuario funcionales tiene como objetivo instruir al usuario en el uso de la solución articulada de planeación, y la resolución de los problemas que puedan suceder en la operación y debe contener como mínimo:</t>
  </si>
  <si>
    <t>Introducción.</t>
  </si>
  <si>
    <t>Objetivos del sistema.</t>
  </si>
  <si>
    <t xml:space="preserve">Guía de uso. </t>
  </si>
  <si>
    <t>Sección de solución de problemas.</t>
  </si>
  <si>
    <t>E-mail o teléfonos de soporte técnico.</t>
  </si>
  <si>
    <t>Archivos Planos</t>
  </si>
  <si>
    <t>Debe aceptar la exportación de información a archivos planos.</t>
  </si>
  <si>
    <t>Derechos de autor</t>
  </si>
  <si>
    <t xml:space="preserve">El contratista garantiza que los derechos de autor, patrimoniales y morales de los trabajos desarrollados estén a nombre de la Universidad Militar Nueva Granada estableciendo claramente las garantías sobre los desarrollos y ajustes a la medida para la Entidad. </t>
  </si>
  <si>
    <t>la Universidad Militar Nueva Granada tendrá la autonomía en la modificación y mantenimiento o mejoras del código fuente de las mejoras o modificaciones que se  implemente en la Entidad.</t>
  </si>
  <si>
    <t xml:space="preserve">   Requerimientos funcionales PBCS</t>
  </si>
  <si>
    <t xml:space="preserve">Planning &amp; Budgeting Cloud Services (PBCS)  </t>
  </si>
  <si>
    <t>Oficina de Direccionamiento Estratégico e Inteligencia Competitiva</t>
  </si>
  <si>
    <t xml:space="preserve">   Requerimientos no funcionales PBCS</t>
  </si>
  <si>
    <t>Oracle Service Cloud Rignow - Oracle Eloqua</t>
  </si>
  <si>
    <t>División Comunicaciones y publicaciones - Area Atención al Ciudadano</t>
  </si>
  <si>
    <t xml:space="preserve">   Requerimientos CRM </t>
  </si>
  <si>
    <t>Funcionales</t>
  </si>
  <si>
    <t>Configurar y/o  parametrizar en oracle Oracle Service Cloud (RightNow)el reporte que permita ver el estado del Pipeline.</t>
  </si>
  <si>
    <t>Ventas</t>
  </si>
  <si>
    <t>Configurar y/o  parametrizar en oracle Oracle Service Cloud (RightNow) el reporte de Win Rate</t>
  </si>
  <si>
    <t>Configurar y/o  parametrizar en oracle Oracle Service Cloud (RightNow)el reporte que lleve el forecast por oportunidad</t>
  </si>
  <si>
    <t>Configurar y/o  parametrizar en oracle Oracle Service Cloud (RightNow) el reporte que indique que tareas de ventas esta atrasadas</t>
  </si>
  <si>
    <t>Configurar y/o  parametrizar en oracle Oracle Service Cloud (RightNow)el Registro de la cotizacion.</t>
  </si>
  <si>
    <t>Configurar y/o  parametrizar en oracle Oracle Service Cloud (RightNow) las tareas o actividades de forma manual en las oportunidades</t>
  </si>
  <si>
    <t>Configurar y/o  parametrizar en oracle Oracle Service Cloud (RightNow) las cotizaciones como archivos adjuntos a las oportunidades de ventas</t>
  </si>
  <si>
    <t>Configurar y/o  parametrizar en oracle Oracle Service Cloud (RightNow)los formularios de registro de las oportunidades y que estas entren al ciclo de ventas</t>
  </si>
  <si>
    <t>Configurar y/o  parametrizar en oracle Oracle Service Cloud (RightNow)las cuotas de ventas por representante de ventas dentro de cada ciclo de ventas</t>
  </si>
  <si>
    <t xml:space="preserve">Configurar y/o  parametrizar en oracle Oracle Service Cloud (RightNow)los periodos o ciclos de ventas con su respectiva meta de ventas </t>
  </si>
  <si>
    <t>Configurar y/o  parametrizar en oracle Oracle Service Cloud (RightNow) promociones  temporales.</t>
  </si>
  <si>
    <t>Configurar y/o  parametrizar en oracle Oracle Service Cloud (RightNow)los precios promocionales o descuentos por tiempo determinado (pronto pago)</t>
  </si>
  <si>
    <t>Configurar y/o  parametrizar en oracle Oracle Service Cloud (RightNow)los productos especificos dentro de un catalogo de productos para el equipo de ventas como 
Programas de Pregado - Programa A
Conferencias
Entre Otros</t>
  </si>
  <si>
    <t>Configurar y/o  parametrizar en oracle Oracle Service Cloud (RightNow)Cofigurar en En Oracle Service Cloud (RightNow) la  creacion y asignacion de tareas como:  realizar una llamada, enviar un email, realizar una visita, permitiendo que desde la consola de agente las  tareas se creen, se diligencien y se completen.</t>
  </si>
  <si>
    <t>Configurar y/o  parametrizar en oracle Oracle Service Cloud (RightNow) crear las estrategias de ventas aplicables a las oportunidades,  para cada estrategia de ventas configurar los estados espeficicos de la estrategia y cada estado tener actividades especificas, ademas de  asignar un % de Avance de la oportunidad por etapa.</t>
  </si>
  <si>
    <t>Configurar y/o  parametrizar en oracle Oracle Service Cloud (RightNow)los territorios de venta, permitiendo la  asignacion de las oportunidadades, un territorio de ventas puede ser un espacio geografico (Bogota, Antioquia, Valle )o un grupo determinado de personas (formacion permanente, carrrea A de Pregrado)</t>
  </si>
  <si>
    <t>Configurar y/o  parametrizar en oracle Oracle Service Cloud (RightNow)los segmentos de clientes que posterirmentes seran incluidos en campañas de envío masivo de correo electrónico, encuestas o feedback.</t>
  </si>
  <si>
    <t>Servicio al Cliente - Omnicanalidad</t>
  </si>
  <si>
    <t>Servivio al Cliente 
(Post Venta)</t>
  </si>
  <si>
    <t>Configurar y/o  parametrizar en oracle Oracle Service Cloud (RightNow)para que un agente de servicio que se encuentra en un chat activo con un cliente, pueda realizar una conferencia con otro agente a fin de brindarle mayor soporte al cliente durante la misma sesión de chat.</t>
  </si>
  <si>
    <t>Servicio al Cliente - Chat</t>
  </si>
  <si>
    <t>Configurar y/o  parametrizar en oracle Oracle Service Cloud (RightNow)para que un agente de servicio que se encuentra en un chat activo con un cliente, pueda transferir este chat a otro agente.</t>
  </si>
  <si>
    <t>Configurar y/o  parametrizar en oracle Oracle Service Cloud (RightNow)las plantillas de correo electrónico con contenido enriquecido en formatos HTML o Texto las cuales se entregaran durante la implementacion.</t>
  </si>
  <si>
    <t>Configurar y/o  parametrizar en oracle Oracle Service Cloud (RightNow)crear los mailbox para servicio y mailbox para envío masivo de campañas o feedback.</t>
  </si>
  <si>
    <t>Configurar y/o  parametrizar en oracle Oracle Service Cloud (RightNow) configurar el envío de correos ya sea para la dirección principal de email del client o para todas las direcciones de email que tenga asociadas.</t>
  </si>
  <si>
    <t>Configurar y/o  parametrizar en oracle Oracle Service Cloud (RightNow)la deteccion automatica cuando un cliente responde un correo electronico generado por el sistema con el fin de actualizar el caso de servicio y sólo tomar la información nueva asociada a la actualización.</t>
  </si>
  <si>
    <t>Configurar y/o  parametrizar en oracle Oracle Service Cloud (RightNow)la creación de mecanismos de feedback sobre los artículos de la base de conocimiento, de tal manera que los usuarios puedan calificar (ranquear) y dar recomendaciones sobre el contenido.</t>
  </si>
  <si>
    <t>Servicio al Cliente - Base de Conocimiento</t>
  </si>
  <si>
    <t>Configurar y/o  parametrizar en oracle Oracle Service Cloud (RightNow) el envío de correos y dejar registrado en la aplicación.</t>
  </si>
  <si>
    <t>Servicio al Cliente - Servicio al Cliente</t>
  </si>
  <si>
    <t>Configurar y/o  parametrizar en oracle Oracle Service Cloud (RightNow)Los flujos de trabajo deben estar en la capacidad de interactuar con las colas de atención que se definan.</t>
  </si>
  <si>
    <t>Servicio al Cliente - Workflows</t>
  </si>
  <si>
    <t>Configurar y/o  parametrizar en oracle Oracle Service Cloud (RightNow)para que el agente o cualquier usuario (según su rol) pueda hacer una edición en línea de los campos de un caso-.</t>
  </si>
  <si>
    <t>Servicio al Cliente - Usabilidad</t>
  </si>
  <si>
    <t>Configurar y/o  parametrizar en oracle Oracle Service Cloud (RightNow)Permitir que los usuarios que al momento de registrar un PQR del formulario de autoantención, puedan adjuntar archivos. El control del tamaño de los archivos adjunto debe poder ser parametrizado en la herramienta.</t>
  </si>
  <si>
    <t>Configurar y/o  parametrizar en oracle Oracle Service Cloud (RightNow)para que los usuarios al momento de registrar un PQR  y al deiligenciar el formulario de autoantención, puedan seleccionar de una lista desplegable la categoría y subcategoría del PQR.</t>
  </si>
  <si>
    <t>Servicio al Cliente - chat</t>
  </si>
  <si>
    <t>Configurar y/o  parametrizar en oracle Oracle Service Cloud (RightNow)para que el usuario pueda dar su feedback luego de concluir la sesión de chat</t>
  </si>
  <si>
    <t>Configurar y/o  parametrizar en oracle Oracle Service Cloud (RightNow)para que durante la sesión de chat los usuarios  puedan intercambiar  archivos adjuntos. El tamaño de los archivos adjunto  sera parametrizado durante la implementacion.</t>
  </si>
  <si>
    <t>Configurar y/o  parametrizar en oracle Oracle Service Cloud (RightNow)la integración entre el chat y la base de conocimiento de tal forma que busque automáticamente la consulta que el usuario está solicitando por chat dentro de la base, y le sugiera los artículos que pueda contener la respuesta, antes de que la sesión de chat esté asociada con el agente</t>
  </si>
  <si>
    <t>Configurar y/o  parametrizar en oracle Oracle Service Cloud (RightNow)la vista unica de atención guardando la trazabilidad por cliente de cada uno de los contactos que ha tenido por los diferentes medios y canales con los que ha tenido interacción: 
o Chat
o Página web
o Redes sociales
o Móvil
o Mailing
o Call Center
o Canal presencial</t>
  </si>
  <si>
    <t>Configurar y/o  parametrizar en oracle Oracle Service Cloud (RightNow)mensajes de auto respuesta, una vez que un cliente registre un caso de servicio al cliente (por la página web o por email o por redes sociales) enviando un mensaje de correo electrónico  confirmando el recibido de su solicitud.</t>
  </si>
  <si>
    <t>Servicio al Cliente - Integración</t>
  </si>
  <si>
    <t>Servicio al Cliente - Gestion de Casos</t>
  </si>
  <si>
    <t>Configurar y/o  parametrizar en oracle Oracle Service Cloud (RightNow)el seguimiento de las respuestas y la capacidad entrega de los emails enviados a los clientes</t>
  </si>
  <si>
    <t>Configurar y/o  parametrizar en oracle Oracle Service Cloud (RightNow) el trabajo conjunto de los agentes para resolver casos</t>
  </si>
  <si>
    <t>Configurar y/o  parametrizar en oracle Oracle Service Cloud (RightNow)la priorizacion y el enrutamiento estratégico por segmentos de clientes, cliente vip, etc</t>
  </si>
  <si>
    <t>Configurar y/o  parametrizar en oracle Oracle Service Cloud (RightNow) el enrutamiento basado en habilidades para asignar el mejor agente para atender al cliente</t>
  </si>
  <si>
    <t>Configurar y/o  parametrizar en oracle Oracle Service Cloud (RightNow)el balanceo de  las cargas de trabajo utilizando asignaciones de colas estándares y tipo round-robin</t>
  </si>
  <si>
    <t>Configurar y/o  parametrizar en oracle Oracle Service Cloud (RightNow) las reglas y flujos de trabajo para automatizar el enrutamiento y la escalabilidad</t>
  </si>
  <si>
    <t>Configurar y/o  parametrizar en oracle Oracle Service Cloud (RightNow)los ANSs definidos para los clientes de la universidad</t>
  </si>
  <si>
    <t>Configurar y/o  parametrizar en oracle Oracle Service Cloud (RightNow)plantillas de texto estándar para reducir los tiempos de manejo de cada caso</t>
  </si>
  <si>
    <t>Configurar y/o  parametrizar en oracle Oracle Service Cloud (RightNow)el enrutamiento inteligente para que  en  tiempo real y de acuerdo a las habilidades de los agentes  lograr enlazar el agente adecuado con el cliente correcto.</t>
  </si>
  <si>
    <t>Configurar y/o  parametrizar en oracle Oracle Service Cloud (RightNow)la recomendacion de la mejor respuesta basado en la pregunta del cliente</t>
  </si>
  <si>
    <t>Configurar y/o  parametrizar en oracle Oracle Service Cloud (RightNow) la asistencia guiada paso a paso de cada uno de los procesos que el usuario debe seguir en la atención de un caso</t>
  </si>
  <si>
    <t xml:space="preserve">Configurar y/o  parametrizar en oracle Oracle Service Cloud (RightNow)la inclusion de “Texto estandar” para respuestas rápidas y consistentes por arte de los agentes. </t>
  </si>
  <si>
    <t>Configurar y/o  parametrizar en oracle Oracle Service Cloud (RightNow)la definición de respuestas ricas de tipo HTML, agregando contenido personalizado.</t>
  </si>
  <si>
    <t>Configurar y/o  parametrizar en oracle Oracle Service Cloud (RightNow)para efectuar el enrutamiento y administración de los emails entrantes.</t>
  </si>
  <si>
    <t xml:space="preserve">Configurar y/o  parametrizar en oracle Oracle Service Cloud (RightNow) para que los casos de servicio al cliente tengan varios tipos y niveles de tipificacion, que permitan identificar fácilmente para los usuarios que área, proceso o incluso persona tiene la responsabilidad de solución.  </t>
  </si>
  <si>
    <t>Configurar y/o  parametrizar en oracle Oracle Service Cloud (RightNow) la gestion de casos a través de la metodología de colas de trabajo que entregara la universidad, para que los equipos de funcionarios puedan pertenecer a colas que son atendidas por los mismos.</t>
  </si>
  <si>
    <t>Configurar y/o  parametrizar en oracle Oracle Service Cloud (RightNow)la jerarquías de compañías o clientes y poder relaciónarlos y mostrar gráficamente dicha jerarquía.</t>
  </si>
  <si>
    <t>Configurar y/o  parametrizar en oracle Oracle Service Cloud (RightNow)los Scripts de llamadas para guiar al agente del Contact center al momento de realizarlas.</t>
  </si>
  <si>
    <t>Configurar y/o  parametrizar en oracle Oracle Service Cloud (RightNow)la  generacion de acciones sobre el caso una vez se adicionen comentarios al mismo.</t>
  </si>
  <si>
    <t>Configurar y/o  parametrizar en oracle Oracle Service Cloud (RightNow) los flujos de trabajo, el sistema debe permitir la creación de flujos de trabajo en los casos para que sean asignados, escalados y gestionados por diferentes usuarios que se definan en la universidad. Ademas  actividades para otros usuarios/colas de usuarios y debe permitir enviar correos electrónicos o servicios web a otros sistemas.</t>
  </si>
  <si>
    <t>Configurar y/o  parametrizar en oracle Oracle Service Cloud (RightNow) definiendo los múltiples procesos de soporte (flujos de trabajo), creando y modificando los diferentes tipos de procesos de soporte basados en tipificaciones del caso (por ejemplo: tipo, subtipo, fuente, etc.)</t>
  </si>
  <si>
    <t>Configurar y/o  parametrizar en oracle Oracle Service Cloud (RightNow) alertas en tiempo real  basadas en tiempos, casos  a punto de vencerse informando a los usuarios indicados para no incumplir los acuerdos de nivel de servicio (ANS) configurandose por usuario, roll, tarea y/o responsabilidad.</t>
  </si>
  <si>
    <t>Configurar y/o  parametrizar en oracle Oracle Service Cloud (RightNow) la capacidad de efectuar el escalamiento de casos, la capacidad para gestionar escalamiento de casos basados  a partir de los campos del registro del caso , bloquear la posibilidad de inhabilitar registros cuando el caso es solucionado.</t>
  </si>
  <si>
    <t xml:space="preserve">Configurar y/o  parametrizar en oracle Oracle Service Cloud (RightNow) la captura de casos de servicio al cliente  vía web, a través del sitio web de la universidad. Estos casos permitiendo identificar y gestionar de acuerdo a las reglas de asignación que se definan particularmente  identificando el canal por el cual ingreso a la universidad. </t>
  </si>
  <si>
    <t>Configurar y/o  parametrizar en oracle Oracle Service Cloud (RightNow)el Seguimiento del historial de casos, permitiendo grabar el historial de los campos de los casos de servicio al cliente y permitiendo evidenciar los cambios en el caso.</t>
  </si>
  <si>
    <t>Configurar y/o  parametrizar en oracle Oracle Service Cloud (RightNow) la Consola del usuario, para los agentes de Contact center y la  los demas tipos de usuarios que se definan en la implementacion.</t>
  </si>
  <si>
    <t>Configurar y/o  parametrizar en oracle Oracle Service Cloud (RightNow) la Colaboración de los casos de servicio al cliente entre funcionarios de la organización que tengan acceso al sistema con el objetivo de ayudar a resolverlos de forma oportuna.</t>
  </si>
  <si>
    <t>Servicio al Cliente - Colaboración</t>
  </si>
  <si>
    <t xml:space="preserve">Configurar y/o  parametrizar en oracle Oracle Service Cloud (RightNow)la herramienta de chat integrada e permitiendo al agente de servicio al cliente acceder directamente a recomendaciones de respuestas desde la base de conocimiento con base en la conversación que sostiene en el chat. </t>
  </si>
  <si>
    <t>Configurar y/o  parametrizar en oracle Oracle Service Cloud (RightNow)el Chat en línea y navegación asistida: Habilita a los agentes a realizar una navegación asistida con el cliente, cuando se requiera</t>
  </si>
  <si>
    <t>Configurar y/o  parametrizar en oracle Oracle Service Cloud (RightNow) Informes en tiempo real, todos los informes deben ser en tiempo real, incluidos los informes sobre campos personalizados, múltiples combinaciones de tablas (contactos + oportunidades, por ejemplo).</t>
  </si>
  <si>
    <t>Requerimientos Tecnicos - BI</t>
  </si>
  <si>
    <t>Analitica</t>
  </si>
  <si>
    <t>Configurar y/o  parametrizar en oracle Oracle Service Cloud (RightNow)la creación de reportes con múltiples bloques incluso compuesto por gráficas, texto y tablas al mismo tiempo.</t>
  </si>
  <si>
    <t>Configurar y/o  parametrizar en oracle Oracle Service Cloud (RightNow)Contar con funcionalidades para que los reportes definidos por los usuarios se asignen un perfil de usuario y automáticamente sean desplegados al usuario que cumpla dicho perfil cuando ingrese a la solución</t>
  </si>
  <si>
    <t>No Cumple</t>
  </si>
  <si>
    <t>Cumple con Desarrollo</t>
  </si>
  <si>
    <t>Cumple con Parametrización</t>
  </si>
  <si>
    <t>Cumple (Estandar de Fabrica)</t>
  </si>
  <si>
    <t>Requerimiento</t>
  </si>
  <si>
    <t>Clasificación</t>
  </si>
  <si>
    <t xml:space="preserve">No. </t>
  </si>
  <si>
    <t>Configurar y/o  parametrizar en oracle Oracle Service Cloud (RightNow) autoservicio con opciones de respuestas de la base de conocimiento antes de la creación de un incidente</t>
  </si>
  <si>
    <t>Configurar y/o  parametrizar en oracle Oracle Service Cloud (RightNow) el envío de reportes internos a una lista de distribución o multiples direcciones de correo electronico de manera manual.</t>
  </si>
  <si>
    <t>Configurar y/o  parametrizar en oracle Oracle Service Cloud (RightNow) la gestión de correos electrónicos entrantes evaluando el contenido del asunto con los criterios de servicio y enrutarlo hacia los agentes adecuados y/o escalarlo al responsable hasta que el caso sea resuelto.</t>
  </si>
  <si>
    <t>Configurar y/o  parametrizar en oracle Oracle Service Cloud (RightNow) que los usuarios antes de crear un incidente se vean obligados a tipificarlo seleccionando producto y categoria</t>
  </si>
  <si>
    <t>Configurar y/o  parametrizar en oracle Oracle Service Cloud (RightNow) la captura de casos cuyo origen sea las redes sociales, registrando el identificador del usuario en la red social, estos casos deben quedar tipificados con un origen denominado “redes sociales con la red social desde donde se origina”. De igual forma, verificar si el identificador del usuarios en redes sociales existe en la base de datos y de ser positivo debe asociarse a ese contacto o cuenta. Esto aplica solo para la red social Facebook.</t>
  </si>
  <si>
    <t>Configurar y/o  parametrizar en oracle Oracle Service Cloud (RightNow) la captura de casos desde los correos electrónicos institucionales, tipificandolos con un origen denominado “email”. De igual forma verificar si el correo electrónico del remitente existe en la base de datos y de ser positivo debe asociarse a ese contacto o cuenta.</t>
  </si>
  <si>
    <t>Configurar y/o  parametrizar en oracle Oracle Service Cloud (RightNow) la capacidad para que los agentes del contac center  puedan alimentar e interactuar con el sistema en la atencion de los casos, el soporte a los estudiantes y en general las solicitudes que se reciben por este medio.</t>
  </si>
  <si>
    <t>Configurar y/o  parametrizar en oracle Oracle Service Cloud (RightNow) hasta cinco (5) flujos de trabajo de atención de casos</t>
  </si>
  <si>
    <t>Configurar y/o  parametrizar en oracle Oracle Service Cloud (RightNow) de forma automatica y a nombre del contacto las encuestas de satisfacción a ser entregadas y enviadas por correo electronico.</t>
  </si>
  <si>
    <t>Configurar y/o  parametrizar en oracle Oracle Service Cloud (RightNow) dentro del modelo del maestro de clientes, la segmentación de clientes basados en variables, con la creación de hasta diez (10) campos custom para asignación a los espacios de trabajo de la vista 360 del contacto</t>
  </si>
  <si>
    <t>Configurar y/o  parametrizar en oracle Oracle Service Cloud (RightNow) el registro o creación de una actividad tipo agenda o cita</t>
  </si>
  <si>
    <t>Configurar y/o  parametrizar en oracle Oracle Service Cloud (RightNow)para simplificar el espacio de trabajo (hasta 10 espacios) de los agentes para que solo vean lo que requieran en cada interacción con hasta 3 flujos personalizados de complejidad alta</t>
  </si>
  <si>
    <t>Configurar y/o  parametrizar en oracle Oracle Service Cloud (RightNow) el uso del boton de sugerencias para agentes con el fin de que estos promuevan la creación, modificación o actualización de contenido de la base de conocimiento</t>
  </si>
  <si>
    <t>Configurar y/o  parametrizar en oracle Oracle Service Cloud (RightNow) busquedas con filtros aplicables a los incidentes por producto, categoria, fechas, tipo de contacto.</t>
  </si>
  <si>
    <t>Configurar y/o  parametrizar en oracle Oracle Service Cloud (RightNow) dentro de los flujos de atención de PQRS los niveles de escalamiento puntuales para el tipo de requerimiento</t>
  </si>
  <si>
    <t>Configurar y/o  parametrizar en oracle Oracle Service Cloud (RightNow) la busqueda de expertos basado en las habilidades de agentes de atención al cliente.</t>
  </si>
  <si>
    <t>Configurar y/o  parametrizar en oracle Oracle Service Cloud (RightNow) la creacion y administracion de las colas basado en la disponibilidad de los agentes. Aplica para la implementación de cinco (5) colas de atención.</t>
  </si>
  <si>
    <t>Configurar y/o  parametrizar en oracle Oracle Service Cloud (RightNow) para asegurar que se cumplan los SLAs de acuerdo a las exigencias de la UMNG. Aplica para la implementación de tres (3) SLA.</t>
  </si>
  <si>
    <t>Configurar y/o  parametrizar en oracle Oracle Service Cloud (RightNow)para hacer seguimiento y conocer la trazabilidad del caso y mantenerla actualizada todo el tiempo</t>
  </si>
  <si>
    <t xml:space="preserve">Configurar y/o  parametrizar en oracle Oracle Service Cloud (RightNow) los siguientes aspectos : 
o Niveles de servicio (ANS) entre los flujos de trabajo asignados a cada perfil / usuarios y la medición de los tiempo de respuesta de los mismo, hasta tres (3)
o Colas de trabajo, hasta cinco (5)
o Equipos especializados de atención, hasta cinco (5) grupos
o Bases de conocimiento con adición, edición e inclusión de links y urls que dirijan a los usuarios en información general, hasta cuarenta (40) contenidos 
 </t>
  </si>
  <si>
    <t>Configurar y/o  parametrizar en oracle Oracle Service Cloud (RightNow) la capacidad de  seleccionar o un grupo de datos agrupados con las variables del reporte</t>
  </si>
  <si>
    <t>b. Respuesta telefónica a través de una mesa de ayuda a contactar, con un tiempo máximo de diagnóstico de 2 horas y solución por parte de una persona idónea experto en la solución implementada; este servicio deberá estar disponible en horario de 8:00 a.m.      a 5:30 p.m. de lunes a viernes. EN CASO DE NO PRESENTARSE DIAGNÓSTICO/SOLUCIÓN A TIEMPO SIN JUSTA CAUSA, SE PODRA EXIGIR LA CLAUSULA PENAL POR INCUMPLIMIENTO DE LAS OBLIGACIONES.</t>
  </si>
  <si>
    <r>
      <t xml:space="preserve">Estatus del soporte de servicio: </t>
    </r>
    <r>
      <rPr>
        <sz val="9"/>
        <color theme="1"/>
        <rFont val="Arial"/>
        <family val="2"/>
      </rPr>
      <t>Para cualquiera de los dos tipos de soporte se deberá tener en cuenta cualquiera de los 3 tipos de prioridad mencionados a continuación:</t>
    </r>
  </si>
  <si>
    <r>
      <t xml:space="preserve">IMPACTO DE LA FALLA </t>
    </r>
    <r>
      <rPr>
        <sz val="9"/>
        <color theme="1"/>
        <rFont val="Arial"/>
        <family val="2"/>
      </rPr>
      <t>entre el 95% -100% inoperable y ninguno de los usuarios puede ingresar al sistema.</t>
    </r>
  </si>
  <si>
    <r>
      <t xml:space="preserve">TIEMPO MÁXIMO DE DIAGNOSTICO: </t>
    </r>
    <r>
      <rPr>
        <sz val="9"/>
        <color theme="1"/>
        <rFont val="Arial"/>
        <family val="2"/>
      </rPr>
      <t>2 Horas</t>
    </r>
  </si>
  <si>
    <r>
      <t xml:space="preserve">TIEMPO MÁXIMO DE SOLUCIÓN: </t>
    </r>
    <r>
      <rPr>
        <sz val="9"/>
        <color theme="1"/>
        <rFont val="Arial"/>
        <family val="2"/>
      </rPr>
      <t>4 Horas.</t>
    </r>
  </si>
  <si>
    <r>
      <t xml:space="preserve">b. PRIORIDAD 2: </t>
    </r>
    <r>
      <rPr>
        <sz val="9"/>
        <color theme="1"/>
        <rFont val="Arial"/>
        <family val="2"/>
      </rPr>
      <t>El desempeño operativo del aplicativo es desigual, mientras que las operaciones del negocio funcionan normalmente. Las partes comprometen recursos durante las horas de oficina normales para restaurar el servicio a niveles satisfactorios.</t>
    </r>
  </si>
  <si>
    <r>
      <t xml:space="preserve">IMPACTO DE LA FALLA </t>
    </r>
    <r>
      <rPr>
        <sz val="9"/>
        <color theme="1"/>
        <rFont val="Arial"/>
        <family val="2"/>
      </rPr>
      <t>entre el 40% y el 94% de los usuarios.</t>
    </r>
  </si>
  <si>
    <r>
      <t xml:space="preserve">TIEMPO MÁXIMO DE SOLUCIÓN: </t>
    </r>
    <r>
      <rPr>
        <sz val="9"/>
        <color theme="1"/>
        <rFont val="Arial"/>
        <family val="2"/>
      </rPr>
      <t>16 Horas.</t>
    </r>
  </si>
  <si>
    <r>
      <t xml:space="preserve">TIEMPO MÁXIMO DE SOLUCIÓN: 48 </t>
    </r>
    <r>
      <rPr>
        <sz val="9"/>
        <color theme="1"/>
        <rFont val="Arial"/>
        <family val="2"/>
      </rPr>
      <t>Horas</t>
    </r>
  </si>
  <si>
    <t>El tiempo de solución establecido en este ítem, según la prioridad y niveles de escalamiento, corresponde al tiempo transcurrido entre la comunicación oficial del problema y la solución efectiva del problema en el servidor de producción.</t>
  </si>
  <si>
    <t>ITEM</t>
  </si>
  <si>
    <t>Suministrar Vincular y mantener , durante la ejecución del contrato, el personal mínimo ofrecido y requerido para la ejecución del objeto contractual, el cual deberá cumplir con  la disponibilidad de recursos de personal, las calidades técnicas o profesionales y la experiencia general y específica exigida.</t>
  </si>
  <si>
    <t>a. Soporte remoto/presencial (en horario de atención de 8:00 a.m. a 5:30 p.m. de lunes a viernes) En caso de ser prioridad 1 es posible que el especialista deba desplazarse a las instalaciones de la UMNG en cualquier horario y fecha con el propósito de dar solución inmediata. Se establece un tiempo de desplazamiento de 90 minutos máximo. EN CASO DE NO PRESENTARSE EL ESPECIALISTA A TIEMPO SIN JUSTA CAUSA, SE PODRA EXIGIR LA CLAUSULA PENAL POR INCUMPLIMIENTO DE LAS OBLIGACIONES.</t>
  </si>
  <si>
    <r>
      <t xml:space="preserve">a. PRIORIDAD 1: </t>
    </r>
    <r>
      <rPr>
        <sz val="9"/>
        <color theme="1"/>
        <rFont val="Arial"/>
        <family val="2"/>
      </rPr>
      <t>El aplicativo está "caído" o el impacto sobre su operación es crítico. Todas las partes involucradas se comprometen a dedicar recursos de tiempo completo para resolver la situación. Se ve afectada la prestación de servicios informáticos en toda la Entidad.</t>
    </r>
  </si>
  <si>
    <r>
      <t xml:space="preserve">c. PRIORIDAD 3: </t>
    </r>
    <r>
      <rPr>
        <sz val="9"/>
        <color theme="1"/>
        <rFont val="Arial"/>
        <family val="2"/>
      </rPr>
      <t>Se requiere información o asistencia sobre las capacidades de los productos, o sobre instalación o configuración. Las partes se comprometen a entregar recursos durante las horas de oficina estándares para entregar la información o el soporte requeridos.</t>
    </r>
  </si>
  <si>
    <r>
      <t xml:space="preserve">IMPACTO DE LA FALLA </t>
    </r>
    <r>
      <rPr>
        <sz val="9"/>
        <color theme="1"/>
        <rFont val="Arial"/>
        <family val="2"/>
      </rPr>
      <t>entre el 1% y el 39% de los usuarios.</t>
    </r>
  </si>
  <si>
    <t>TIEMPO MÁXIMO DE DIAGNOSTICO: 2 Horas</t>
  </si>
  <si>
    <t>GERENCIA DE PROYECTO</t>
  </si>
  <si>
    <t xml:space="preserve">Los servicios profesionales incluyen el diseño de la arquitectura de la solución, incluye el sizing de la infraestructura, en donde el contratista deberá describir la capacidad de cómputo requerido para soportar la solución a implementar. </t>
  </si>
  <si>
    <t>a.  Documento de alcance del proyecto.</t>
  </si>
  <si>
    <t>b. Documento de estructura del proyecto, contiene la estructura de desglose de trabajo, la organización del proyecto, los roles, responsabilidades y funciones, la conformación del equipo, documentos para el seguimiento y control del proyecto, procedimiento de comunicación, entre otros.</t>
  </si>
  <si>
    <t>c. Documento de control de cambio, con autorizaciones respectivas.</t>
  </si>
  <si>
    <t>d. Documentos técnicos sobre los ambientes implementados, conteniendo la actualización de infraestructura tecnológica a que haya lugar.</t>
  </si>
  <si>
    <t>e. Plan detallado de pruebas: El contratista deberá entregar la documentación y especificación de las pruebas realizadas de tal modo que las mismas puedan ser reproducidas por el equipo de trabajo de la Universidad Militar cada vez que se quiera auditar el funcionamiento de la solución. Entre los puntos a probar de la implementación del sistema deberán ser considerados:</t>
  </si>
  <si>
    <t>2. Los servicios profesionales incluidos en la propuesta involucran la elaboración de un plan detallado de la salida en producción que incluye como mínimo un diagrama de componentes y un cronograma de despliegue el cual incluye impactos en la operación, esquema de transición, secuencias de cargue de datos y plan de comunicaciones e información a los usuarios impactados.</t>
  </si>
  <si>
    <t>3. Los servicios profesionales incluidos en la propuesta involucran el diseño de una estrategia de corte de operaciones.</t>
  </si>
  <si>
    <t>4. Los servicios profesionales incluyen la realización del paralelo (en caso de que se haga paralelo) y su respectiva revisión de resultados (consistencia).</t>
  </si>
  <si>
    <t>5. Los servicios profesionales incluidos en la propuesta involucran la solución de problemas durante la estabilización del software en producción.</t>
  </si>
  <si>
    <t>METODOLOGIA</t>
  </si>
  <si>
    <t xml:space="preserve">De acuerdo con el alcance de proyecto de calidad de datos, se debe revisar su alineación frente a la estructuración de los datos requeridos para migrar a la nueva tecnología. Se recomienda la contratación del mismo equipo implementador del sistema ya que cuenta con las competencias y experiencia en estos procesos, </t>
  </si>
  <si>
    <t xml:space="preserve">La aplicación de una estrategia de migración, evita una mala experiencia en el cargue de los datos hacia la nueva plataforma, es por esto, que un plan de migración incompleto y mal estructurado puede ser la causa del fracaso general de la implementación de un nuevo software. </t>
  </si>
  <si>
    <t>Por esta razón, es importante desde el inicio del proyecto de implementación del sistema PeopleSoft plantear la estrategia de migración de datos a la nueva plataforma en conjunto con la Universidad.</t>
  </si>
  <si>
    <t>El plan de migración de datos debe contemplar los siguientes factores críticos:</t>
  </si>
  <si>
    <t>Además de un procedimiento estructurado y escalonado, el plan de migración de datos debe contemplar un proceso de integración del software y las herramientas apropiadas para el avance del proyecto, es responsabilidad del implementador desarrollar programas e interfaces que permitan ejecutar la validación y cargue de la información. El plan de migración, debe considerar migrar toda la información necesaria e histórica para el correcto funcionamiento de las aplicaciones de acuerdo a las reglas del negocio. La metodología de migración debe considerar el manejo de errores, reprocesos, retoma de procesos de carga incompletos, y en general, cualquier actividad que garantice el correcto funcionamiento del sistema.</t>
  </si>
  <si>
    <t>El implementador del sistema debe asignar un equipo de trabajo calificado en extracción, transformación y carga de datos para bases de datos heterogéneas, expertos en bases de datos con el fin de garantizar la calidad de datos en el sistema Peoplesoft, específicamente de las necesidades de información de la nueva tecnología.</t>
  </si>
  <si>
    <t>Los modelos estándar se componen de:</t>
  </si>
  <si>
    <t>Calidad de datos contiene una serie de actividades para garantizar el nivel de calidad esperado en función de la calidad actual de los datos:</t>
  </si>
  <si>
    <t>La carga de los datos se realizará a distintos ambientes, inicialmente la carga será realizada en ambientes de pruebas donde el equipo de calidad, podrá validar consistencia e integridad, para luego dar paso al equipo funcional quien puede verificar los datos migrados y dar su concepto y aceptación.</t>
  </si>
  <si>
    <t xml:space="preserve">La estrategia está enmarcada en la atención de solicitudes de información estructurada generadas por el equipo de proyecto para la entrega de estructuras o plantillas de cargue. </t>
  </si>
  <si>
    <t>Específicamente para el cargue se debe tener en cuenta:</t>
  </si>
  <si>
    <t>Adicionalmente en cada proceso se deberá documentar lo necesario para dejar trazabilidad y evidencia de los procesos implementados para lograr la migración.</t>
  </si>
  <si>
    <t>Este esquema es completamente iterativo y se instancia en cada solicitud de información generada por el equipo de proyecto.</t>
  </si>
  <si>
    <t xml:space="preserve">Los siguiente son los Entregables para el cumplimiento satisfactorio de los requerimientos de negocio en la migración y calidad de datos la entrega de al menos: </t>
  </si>
  <si>
    <t>En el marco de proyecto “Ecosistema Digital Institucional de la Universidad Militar Nueva Granada” (UMNG), el implementador debe garantizar el proceso de gestión del cambio organizacional, en busca de reorientar las formas de trabajo de las personas que hacen parte activa de los procesos que se desarrollan en dicha solución y optimizarlos de manera tal, que se asegure su mejoramiento de la calidad y su efectividad. Por lo anterior, se debe diseñar, implementar y hacer seguimiento a una metodología de gestión del cambio para la transformación digital que conlleva la implementación del proyecto.</t>
  </si>
  <si>
    <t>A continuación, se relaciona la población objetivo a la que está dirigida el proceso de gestión del cambio:</t>
  </si>
  <si>
    <t>Los anteriores usuarios y responsables se encuentran distribuidos de la siguiente manera:</t>
  </si>
  <si>
    <t xml:space="preserve">El desarrollo metodológico de Gestión y Apropiación al cambio basa su facilitación y acompañamiento a los procesos en 5 momentos claves que se desarrollan en el antes, durante y después de la implementación y/o salida en vivo, estos son: </t>
  </si>
  <si>
    <t>Es aquí en donde se identifican los marcos del cambio, es decir, expectativas, brechas, impactos grupos de interés y lecciones aprendidas de otros proyectos ya ejecutados para genera un diagnóstico de la situación actual y como resultado de los hallazgos del diagnóstico se define un plan de Gestión y apropiación al cambio a la medida del proyecto y alineado a la cultura de la entidad.</t>
  </si>
  <si>
    <t xml:space="preserve">Se genera la construcción o reconocimiento del mapa de procesos inicial vs. el mapa de procesos actual con el fin de identificar y reconocer de qué manera impactan los cambios a las personas que los llevan a cabo y cómo optimizan los procesos para comunicarlos de manera asertiva. Esto para contar con un panorama claro del proceso e identificar aquellos que tendrán mayor impacto, las posibles articulaciones que tienen otros procesos y por qué son necesarios e importantes, por ejemplo, evitar   la duplicación de documentos que consultan diferentes áreas. </t>
  </si>
  <si>
    <t xml:space="preserve">Al tener un panorama amplio de los cambios a los que se tendrán que enfrentar los usuarios y responsables de los procesos, se puede mostrar de manera explícita la importancia de renovarlos, dar a conocer la necesidad de las mejoras y resaltar el valor que tiene cada persona para que el proceso se dé y promoviendo la necesidad de adaptación. </t>
  </si>
  <si>
    <t>En este momento en dónde identificamos líderes y su perfilación en cuanto a habilidades, competencias y conocimientos para el acompañamiento de las fases del proyecto; una vez se han identificado los cambios y su impacto en los procedimientos actuales, el equipo consultor debe diseñar una propuesta base que será fortalecida con los líderes de los equipos y aquellas personas que son identificadas como “los influenciadores de los equipos” y que tienen la fuerza para promover los procesos. Es importante que se asegure la participación de una buena cantidad de personas de los diversos niveles de experiencia.  Junto con ellos se construirá el plan de liderazgo y de implementación, de manera que sepan cuál es la ruta que va a ser recorrida y en qué momentos su participación es activa y vital para el proceso.</t>
  </si>
  <si>
    <t xml:space="preserve">Es en este momento en dónde se diseñan las diferentes estrategias y campañas de divulgación y acompañamiento en la apropiación del proyecto, es necesario que a todos los involucrados en el proceso de gestión del cambio se les comunique de manera permanente y asertiva qué va a ocurrir, por qué y cómo participarán del proceso. La comunicación transparente, directa y concreta es clave para los procesos de transformación.  El plan de comunicaciones debe construirse de forma paralela con el plan de liderazgo y el plan de implementación, ya que lo que se comunique debe estar alineado con lo que se hace. </t>
  </si>
  <si>
    <t>En este momento se diseñan y ejecutan las estrategias de transferencia del conocimiento, es necesario que los cambios se dividan en pasos y desde allí analizar aquello que las personas y los equipo necesitan saber para apropiarlos y llevarlos a cabo. Una vez se tenga establecida la ruta de implementación, es indispensable comunicar a los equipos cómo se recorrerá y en qué parte del proceso tendrá participación.</t>
  </si>
  <si>
    <t xml:space="preserve">Es aquí en donde se Identifica e incorpora en la UMNG y las áreas identificadas las mejores prácticas de usabilidad y apropiación de la herramienta. </t>
  </si>
  <si>
    <t>ENTREGABLES POR MOMENTOS</t>
  </si>
  <si>
    <t>Estos entregables son el producto del diagnóstico y el dimensionamiento del plan de Gestión del cambio a la medida de la UNMG, los cuales podrán ser ajustados a la realidad del desarrollo del plan</t>
  </si>
  <si>
    <t>Entregable de Diagnostico</t>
  </si>
  <si>
    <t>Entregable General de todos los Frentes o Momentos</t>
  </si>
  <si>
    <t>Entregable de la Gestión de Impacto:</t>
  </si>
  <si>
    <t>Entregable de la Gestión de Lideres y sensibilización</t>
  </si>
  <si>
    <t xml:space="preserve">Entregable de la Gestión de comunicaciones  </t>
  </si>
  <si>
    <t>Plan de comunicaciones de gestión del cambio organizacional: El contratista deberá generar e implementar un plan de comunicación de las actividades de gestión del cambio organizacional, en la cuales se contemplan:</t>
  </si>
  <si>
    <t>Entregable de la Gestión de entrenamiento y capacitación</t>
  </si>
  <si>
    <t xml:space="preserve">Entregable del Momento Gestión de sostenibilidad </t>
  </si>
  <si>
    <t>Plan de sostenibilidad: El contratista deberá generar e implementar el plan de sostenibilidad este deberá de contener cuando menos las métricas e indicadores de gestión y modelo de control, utilizando indicadores de usabilidad, apropiación y percepción, él debe ser aplicado por los grupos de líderes que participaron en el proceso de gestión del cambio</t>
  </si>
  <si>
    <t>8.2.1</t>
  </si>
  <si>
    <t>8.2.2</t>
  </si>
  <si>
    <t>8.2.3</t>
  </si>
  <si>
    <t>8.2.4</t>
  </si>
  <si>
    <t>8.2.5</t>
  </si>
  <si>
    <t>8.2.6</t>
  </si>
  <si>
    <t>PBCS</t>
  </si>
  <si>
    <t>El contratista deberá ofrecer dentro de la propuesta las 3221 horas de desarrollo o soporte que se utilizarán para adelantar desarrollos de software no contemplados en los requerimientos funcionales y no funcionales definidos en al Anexo A. Las horas serán gestionadas a través del comité de control de cambios definidos por la UMNG para tal fin.</t>
  </si>
  <si>
    <t>CAPACITACIÓN FUNCIONAL Y TECNICA -ERP</t>
  </si>
  <si>
    <t>CAPACITACIÓN FUNCIONAL Y TECNICA -PBCS</t>
  </si>
  <si>
    <t>CAPACITACIÓN FUNCIONAL Y TECNICA -CRM</t>
  </si>
  <si>
    <t xml:space="preserve">MANUALES – DOCUMENTACIÓN TECNICA </t>
  </si>
  <si>
    <t>GENERALES</t>
  </si>
  <si>
    <t>INTEGRACIÓN ERP</t>
  </si>
  <si>
    <t>INTEGRACIÓN PBCS</t>
  </si>
  <si>
    <t>INTEGRACIÓN CRM</t>
  </si>
  <si>
    <t>8.7.1</t>
  </si>
  <si>
    <t>8.7.2</t>
  </si>
  <si>
    <t>8.7.3</t>
  </si>
  <si>
    <t>GESTIÓN DEL CAMBIO ORGANIZACIONAL DE TODO EL ECOSISTEMA DIGITAL</t>
  </si>
  <si>
    <t>CRM - GESTION DE RELACIONAMIENTO CON LOS CLIENTES</t>
  </si>
  <si>
    <t>AMBIENTE DE DESARROLLO, PRUEBAS Y PRODUCCIÓN</t>
  </si>
  <si>
    <t>Se hace esta claridad porque los oferentes pueden organizarlos de diversas maneras según la propuesta de Gestión del Cambio que propongan, los pueden agrupar e integrar, entre otras acciones</t>
  </si>
  <si>
    <t>PARAMETRIZACIÓN</t>
  </si>
  <si>
    <t>ENTENDIMIENTO DE PROCESOS</t>
  </si>
  <si>
    <r>
      <t>Conocer los datos y su fuente:</t>
    </r>
    <r>
      <rPr>
        <sz val="9"/>
        <color theme="1"/>
        <rFont val="Arial"/>
        <family val="2"/>
      </rPr>
      <t> antes de la migración, los datos de la fuente deben someterse a una auditoría exhaustiva.</t>
    </r>
  </si>
  <si>
    <r>
      <t>Limpieza:</t>
    </r>
    <r>
      <rPr>
        <sz val="9"/>
        <color theme="1"/>
        <rFont val="Arial"/>
        <family val="2"/>
      </rPr>
      <t> una vez identificada cualquier posible inconsistencia desde el origen, se debe resolver. Para ello podrá ser necesario el uso de herramientas de software o ajustes directos en los sistemas de información.</t>
    </r>
  </si>
  <si>
    <r>
      <t>Mantenimiento y protección:</t>
    </r>
    <r>
      <rPr>
        <sz val="9"/>
        <color theme="1"/>
        <rFont val="Arial"/>
        <family val="2"/>
      </rPr>
      <t> los datos se degradan con el tiempo, por lo que pierden su fiabilidad. Por este motivo deben realizarse controles y validación.</t>
    </r>
  </si>
  <si>
    <r>
      <t>Gobernanza:</t>
    </r>
    <r>
      <rPr>
        <sz val="9"/>
        <color theme="1"/>
        <rFont val="Arial"/>
        <family val="2"/>
      </rPr>
      <t> el seguimiento y la información sobre la calidad de los datos son importantes puesto que nos ayudan a entender mejor la integridad de nuestros datos. Los procesos y herramientas que se emplean para producir esta información deberían permitir un uso amplio y automatizar cuantas funciones sea posible.</t>
    </r>
  </si>
  <si>
    <r>
      <t xml:space="preserve">·        </t>
    </r>
    <r>
      <rPr>
        <b/>
        <sz val="9"/>
        <color theme="1"/>
        <rFont val="Arial"/>
        <family val="2"/>
      </rPr>
      <t>Extracción de datos</t>
    </r>
    <r>
      <rPr>
        <sz val="9"/>
        <color theme="1"/>
        <rFont val="Arial"/>
        <family val="2"/>
      </rPr>
      <t>:  en este proceso se identifican las fuentes de los datos solicitados, luego de ser identificadas se definen componentes de extracción que coloquen los datos en un área intermedia. Este proceso se dispara previo análisis del área funcional de los datos existentes donde se debe decidir qué conjunto de datos será migrado y desde qué estructuras teniendo en cuenta que pueden existir registros no validos debido a distintas circunstancias.</t>
    </r>
  </si>
  <si>
    <r>
      <t xml:space="preserve">·        </t>
    </r>
    <r>
      <rPr>
        <b/>
        <sz val="9"/>
        <color theme="1"/>
        <rFont val="Arial"/>
        <family val="2"/>
      </rPr>
      <t>Calidad de datos</t>
    </r>
    <r>
      <rPr>
        <sz val="9"/>
        <color theme="1"/>
        <rFont val="Arial"/>
        <family val="2"/>
      </rPr>
      <t>:  es un proceso iterativo que consiste en la eliminación de inconsistencias y errores garantizando datos limpios y confiables, desde el punto de vista de consistencia, integración referencial, utilidad y homogeneización. Para este proceso es importante destacar que el área funcional es la responsable de la limpieza de los datos respecto a los valores de los mismos.</t>
    </r>
  </si>
  <si>
    <r>
      <t xml:space="preserve">·        </t>
    </r>
    <r>
      <rPr>
        <b/>
        <sz val="9"/>
        <color theme="1"/>
        <rFont val="Arial"/>
        <family val="2"/>
      </rPr>
      <t>Transformación de datos</t>
    </r>
    <r>
      <rPr>
        <sz val="9"/>
        <color theme="1"/>
        <rFont val="Arial"/>
        <family val="2"/>
      </rPr>
      <t xml:space="preserve">:  posterior a la verificación de calidad se procede convertir los datos y aplicarles una serie de reglas de negocio con el fin de que sean aceptados por la nueva tecnología o producto, en el momento de la carga. </t>
    </r>
  </si>
  <si>
    <r>
      <t xml:space="preserve">·        </t>
    </r>
    <r>
      <rPr>
        <b/>
        <sz val="9"/>
        <color theme="1"/>
        <rFont val="Arial"/>
        <family val="2"/>
      </rPr>
      <t>Carga de datos</t>
    </r>
    <r>
      <rPr>
        <sz val="9"/>
        <color theme="1"/>
        <rFont val="Arial"/>
        <family val="2"/>
      </rPr>
      <t xml:space="preserve">:   los datos validados y transformados serán cargados en bases de datos o archivos listos para hacer parte de la nueva base de datos. </t>
    </r>
  </si>
  <si>
    <r>
      <t>ENTREGABLES</t>
    </r>
    <r>
      <rPr>
        <sz val="9"/>
        <color theme="1"/>
        <rFont val="Times New Roman"/>
        <family val="1"/>
      </rPr>
      <t> </t>
    </r>
  </si>
  <si>
    <r>
      <t>·</t>
    </r>
    <r>
      <rPr>
        <sz val="9"/>
        <color theme="1"/>
        <rFont val="Times New Roman"/>
        <family val="1"/>
      </rPr>
      <t xml:space="preserve">         </t>
    </r>
    <r>
      <rPr>
        <sz val="9"/>
        <color theme="1"/>
        <rFont val="Arial"/>
        <family val="2"/>
      </rPr>
      <t>Plan de migración y calidad: Documento que detalla las actividades, cronología, dependencias y responsables de las tareas necesarias para la ejecución de la migración y calidad.</t>
    </r>
  </si>
  <si>
    <r>
      <t>·</t>
    </r>
    <r>
      <rPr>
        <sz val="9"/>
        <color theme="1"/>
        <rFont val="Times New Roman"/>
        <family val="1"/>
      </rPr>
      <t xml:space="preserve">         </t>
    </r>
    <r>
      <rPr>
        <sz val="9"/>
        <color theme="1"/>
        <rFont val="Arial"/>
        <family val="2"/>
      </rPr>
      <t>Inventario de fuente de datos: Documento que registra las fuentes de datos utilizadas para la migración y calidad.</t>
    </r>
  </si>
  <si>
    <r>
      <t>·</t>
    </r>
    <r>
      <rPr>
        <sz val="9"/>
        <color theme="1"/>
        <rFont val="Times New Roman"/>
        <family val="1"/>
      </rPr>
      <t xml:space="preserve">         </t>
    </r>
    <r>
      <rPr>
        <sz val="9"/>
        <color theme="1"/>
        <rFont val="Arial"/>
        <family val="2"/>
      </rPr>
      <t>Descripción de los componentes: Documento que describe la estructura de los componentes utilizados en el proceso y sus relaciones.</t>
    </r>
  </si>
  <si>
    <r>
      <t>·</t>
    </r>
    <r>
      <rPr>
        <sz val="9"/>
        <color theme="1"/>
        <rFont val="Times New Roman"/>
        <family val="1"/>
      </rPr>
      <t xml:space="preserve">         </t>
    </r>
    <r>
      <rPr>
        <sz val="9"/>
        <color theme="1"/>
        <rFont val="Arial"/>
        <family val="2"/>
      </rPr>
      <t xml:space="preserve">Definición de reglas de calidad: Documento donde se registran las reglas de calidad que fueron aplicadas además de los criterios utilizados para ser validadas. </t>
    </r>
  </si>
  <si>
    <r>
      <t>·</t>
    </r>
    <r>
      <rPr>
        <sz val="9"/>
        <color theme="1"/>
        <rFont val="Times New Roman"/>
        <family val="1"/>
      </rPr>
      <t xml:space="preserve">         </t>
    </r>
    <r>
      <rPr>
        <sz val="9"/>
        <color theme="1"/>
        <rFont val="Arial"/>
        <family val="2"/>
      </rPr>
      <t>Evidencias de migración: Registro de evidencias de la ejecución adecuada del proceso de extracción, transformación, validación y carga de los datos.</t>
    </r>
  </si>
  <si>
    <r>
      <t>·</t>
    </r>
    <r>
      <rPr>
        <sz val="9"/>
        <color theme="1"/>
        <rFont val="Times New Roman"/>
        <family val="1"/>
      </rPr>
      <t xml:space="preserve">         </t>
    </r>
    <r>
      <rPr>
        <sz val="9"/>
        <color theme="1"/>
        <rFont val="Arial"/>
        <family val="2"/>
      </rPr>
      <t>Documento de reglas de transformación y validación: Documento donde se registran las reglas de transformación y validación utilizadas en el proceso.</t>
    </r>
  </si>
  <si>
    <r>
      <t>·</t>
    </r>
    <r>
      <rPr>
        <sz val="9"/>
        <color theme="1"/>
        <rFont val="Times New Roman"/>
        <family val="1"/>
      </rPr>
      <t xml:space="preserve">         </t>
    </r>
    <r>
      <rPr>
        <sz val="9"/>
        <color theme="1"/>
        <rFont val="Arial"/>
        <family val="2"/>
      </rPr>
      <t>Informe de registros no migrados: Se describirán los registros no migradas y la razón por la cual no fue realizada esta migración.</t>
    </r>
  </si>
  <si>
    <r>
      <t>·</t>
    </r>
    <r>
      <rPr>
        <sz val="9"/>
        <color theme="1"/>
        <rFont val="Times New Roman"/>
        <family val="1"/>
      </rPr>
      <t xml:space="preserve">         </t>
    </r>
    <r>
      <rPr>
        <sz val="9"/>
        <color theme="1"/>
        <rFont val="Arial"/>
        <family val="2"/>
      </rPr>
      <t>Código o software (de ser solicitado): Se describirán las líneas de código (procedimientos almacenados, ETL’s, y/o componentes) utilizadas o construidas para el proceso de migración y calidad, los ETLs entregados deben corresponder a la última versión de People Soft liberada por el fabricante Oracle</t>
    </r>
  </si>
  <si>
    <r>
      <t>·</t>
    </r>
    <r>
      <rPr>
        <sz val="9"/>
        <color theme="1"/>
        <rFont val="Times New Roman"/>
        <family val="1"/>
      </rPr>
      <t xml:space="preserve">         </t>
    </r>
    <r>
      <rPr>
        <sz val="9"/>
        <color theme="1"/>
        <rFont val="Arial"/>
        <family val="2"/>
      </rPr>
      <t>Matriz de trazabilidad: Se definirá el documento de registro de rastreó de datos para la plataforma.</t>
    </r>
  </si>
  <si>
    <r>
      <t>·</t>
    </r>
    <r>
      <rPr>
        <sz val="9"/>
        <color theme="1"/>
        <rFont val="Times New Roman"/>
        <family val="1"/>
      </rPr>
      <t xml:space="preserve">         </t>
    </r>
    <r>
      <rPr>
        <sz val="9"/>
        <color theme="1"/>
        <rFont val="Arial"/>
        <family val="2"/>
      </rPr>
      <t>Manual de operación: Este manual contiene la información necesaria para llevar a cabo de manera precisa y secuencial, las tareas y actividades operativas, en la misma forma, determina la responsabilidad e identifica los mecanismos básicos para la instrumentación y el adecuado desarrollo, con el propósito de generalizar y unificar los criterios básicos para el análisis de los procedimientos que realicen las distintas unidades de negocio, señalando lo que se pretende obtener con la ejecución de los mismos.</t>
    </r>
  </si>
  <si>
    <r>
      <t>·</t>
    </r>
    <r>
      <rPr>
        <sz val="9"/>
        <color theme="1"/>
        <rFont val="Times New Roman"/>
        <family val="1"/>
      </rPr>
      <t xml:space="preserve">         </t>
    </r>
    <r>
      <rPr>
        <sz val="9"/>
        <color theme="1"/>
        <rFont val="Arial"/>
        <family val="2"/>
      </rPr>
      <t>Manual de mantenimiento: El objeto del presente Manual de Mantenimiento es establecer la definición de todos los componentes para poder aplicar cualquier cambio.</t>
    </r>
  </si>
  <si>
    <r>
      <t>·</t>
    </r>
    <r>
      <rPr>
        <sz val="9"/>
        <color theme="1"/>
        <rFont val="Times New Roman"/>
        <family val="1"/>
      </rPr>
      <t xml:space="preserve">         </t>
    </r>
    <r>
      <rPr>
        <sz val="9"/>
        <color theme="1"/>
        <rFont val="Arial"/>
        <family val="2"/>
      </rPr>
      <t>Documento de lecciones aprendidas: Documento en donde se registren los hechos y eventos que permitan generar valor a implementaciones futuras o mejoras a procesos existentes.</t>
    </r>
  </si>
  <si>
    <r>
      <t>·</t>
    </r>
    <r>
      <rPr>
        <sz val="9"/>
        <color theme="1"/>
        <rFont val="Times New Roman"/>
        <family val="1"/>
      </rPr>
      <t xml:space="preserve">         </t>
    </r>
    <r>
      <rPr>
        <sz val="9"/>
        <color theme="1"/>
        <rFont val="Arial"/>
        <family val="2"/>
      </rPr>
      <t>Memoria de la solución: Se aplicará para casos específicos implementados con la finalidad de facilitar la comprensión del funcionamiento de la solución.</t>
    </r>
  </si>
  <si>
    <r>
      <t>Por lo anterior, se debe acompañar con un equipo multidisciplinario, la</t>
    </r>
    <r>
      <rPr>
        <sz val="9"/>
        <color theme="1"/>
        <rFont val="Arial"/>
        <family val="2"/>
      </rPr>
      <t xml:space="preserve"> implementación, apropiación y estabilización de los procesos que intervienen en el funcionamiento adecuado de la Plataforma Peoplesoft, la cual soporta el Ecosistema Digital Institucional de la Universidad Militar Nueva Granada, de manera que se comprendan, acepten e incorporen en la cotidianidad de las personas que trabajan en el módulo académico, de talento humano, financiero, nómina y tableros de control,  logrando así la transformación digital necesaria para la optimización y automatización de los procesos. A continuación, se describen los objetivos específicos que pretende satisfacer el proceso de gestión del cambio:</t>
    </r>
  </si>
  <si>
    <r>
      <t>·</t>
    </r>
    <r>
      <rPr>
        <sz val="9"/>
        <rFont val="Times New Roman"/>
        <family val="1"/>
      </rPr>
      <t xml:space="preserve">          </t>
    </r>
    <r>
      <rPr>
        <sz val="9"/>
        <rFont val="Arial"/>
        <family val="2"/>
      </rPr>
      <t>Conocer y comprender el funcionamiento de la Plataforma Peoplesoft, de tal manera que se diseñe una estrategia de gestión del cambio que responda a los procesos particulares del Ecosistema Digital Institucional de la Universidad Militar Nueva Granada.</t>
    </r>
  </si>
  <si>
    <r>
      <t>·</t>
    </r>
    <r>
      <rPr>
        <sz val="9"/>
        <rFont val="Times New Roman"/>
        <family val="1"/>
      </rPr>
      <t xml:space="preserve">          </t>
    </r>
    <r>
      <rPr>
        <sz val="9"/>
        <rFont val="Arial"/>
        <family val="2"/>
      </rPr>
      <t>Reconocer y caracterizar los procesos que se ven impactados en el proceso de Transformación Digital de manera que, se puedan contemplar como contenidos específicos en la estrategia de gestión del cambio, para poder comunicar de manera transparente a los equipos los motivos del cambio y la adopción de nuevos procesos.</t>
    </r>
  </si>
  <si>
    <r>
      <t>·</t>
    </r>
    <r>
      <rPr>
        <sz val="9"/>
        <rFont val="Times New Roman"/>
        <family val="1"/>
      </rPr>
      <t xml:space="preserve">          </t>
    </r>
    <r>
      <rPr>
        <sz val="9"/>
        <rFont val="Arial"/>
        <family val="2"/>
      </rPr>
      <t>Desarrollar un plan de gestión del cambio que incorpore específicamente metodologías que le permitan a la Universidad Militar Nueva Granada avanzar eficientemente en su Transformación Digital.</t>
    </r>
  </si>
  <si>
    <r>
      <t>·</t>
    </r>
    <r>
      <rPr>
        <sz val="9"/>
        <rFont val="Times New Roman"/>
        <family val="1"/>
      </rPr>
      <t xml:space="preserve">          </t>
    </r>
    <r>
      <rPr>
        <sz val="9"/>
        <rFont val="Arial"/>
        <family val="2"/>
      </rPr>
      <t>Desarrollar metodologías que permitan a los integrantes de los equipos manifestar sus dudas, sus preguntas y sus expectativas, con respecto a los nuevos procesos y lograr desde esta lectura de la realidad la transición al uso efectivo de los nuevos procesos.</t>
    </r>
  </si>
  <si>
    <r>
      <t>·</t>
    </r>
    <r>
      <rPr>
        <sz val="9"/>
        <rFont val="Times New Roman"/>
        <family val="1"/>
      </rPr>
      <t xml:space="preserve">          </t>
    </r>
    <r>
      <rPr>
        <sz val="9"/>
        <rFont val="Arial"/>
        <family val="2"/>
      </rPr>
      <t xml:space="preserve">Involucrar en el desarrollo de la estrategia de Gestión del cambio a los equipos, de tal forma que se sientan parte activa de éste y responsables de su implementación como oportunidad para mejorar y hacer más efectivo su trabajo. </t>
    </r>
  </si>
  <si>
    <r>
      <t>·</t>
    </r>
    <r>
      <rPr>
        <sz val="9"/>
        <rFont val="Times New Roman"/>
        <family val="1"/>
      </rPr>
      <t xml:space="preserve">          </t>
    </r>
    <r>
      <rPr>
        <sz val="9"/>
        <rFont val="Arial"/>
        <family val="2"/>
      </rPr>
      <t>Propiciar un liderazgo colectivo en el proceso de gestión del cambio, identificando a aquellas personas integrantes de los equipos que pueden impulsar de manera activa los procesos, de tal manera que se deje capacidad instalada en la Universidad.</t>
    </r>
  </si>
  <si>
    <r>
      <t>·</t>
    </r>
    <r>
      <rPr>
        <sz val="9"/>
        <rFont val="Times New Roman"/>
        <family val="1"/>
      </rPr>
      <t xml:space="preserve">          </t>
    </r>
    <r>
      <rPr>
        <sz val="9"/>
        <rFont val="Arial"/>
        <family val="2"/>
      </rPr>
      <t xml:space="preserve">Propiciar la administración, implementación y la permanencia del cambio dejando capacidad instalada en los equipos y usuarios del Ecosistema Digital Institucional, de manera que su uso sea autónomo y comprendido. </t>
    </r>
  </si>
  <si>
    <r>
      <t>·</t>
    </r>
    <r>
      <rPr>
        <sz val="9"/>
        <color rgb="FF000000"/>
        <rFont val="Times New Roman"/>
        <family val="1"/>
      </rPr>
      <t xml:space="preserve">        </t>
    </r>
    <r>
      <rPr>
        <sz val="9"/>
        <rFont val="Arial"/>
        <family val="2"/>
      </rPr>
      <t>Usuarios y responsables del módulo de unidades académicas.</t>
    </r>
  </si>
  <si>
    <r>
      <t>·</t>
    </r>
    <r>
      <rPr>
        <sz val="9"/>
        <color rgb="FF000000"/>
        <rFont val="Times New Roman"/>
        <family val="1"/>
      </rPr>
      <t xml:space="preserve">        </t>
    </r>
    <r>
      <rPr>
        <sz val="9"/>
        <rFont val="Arial"/>
        <family val="2"/>
      </rPr>
      <t>Usuarios y responsables del módulo de admisiones y registro.</t>
    </r>
  </si>
  <si>
    <r>
      <t>·</t>
    </r>
    <r>
      <rPr>
        <sz val="9"/>
        <color rgb="FF000000"/>
        <rFont val="Times New Roman"/>
        <family val="1"/>
      </rPr>
      <t xml:space="preserve">        </t>
    </r>
    <r>
      <rPr>
        <sz val="9"/>
        <rFont val="Arial"/>
        <family val="2"/>
      </rPr>
      <t>Usuarios y responsables del módulo financiero.</t>
    </r>
  </si>
  <si>
    <r>
      <t>·</t>
    </r>
    <r>
      <rPr>
        <sz val="9"/>
        <color rgb="FF000000"/>
        <rFont val="Times New Roman"/>
        <family val="1"/>
      </rPr>
      <t xml:space="preserve">        </t>
    </r>
    <r>
      <rPr>
        <sz val="9"/>
        <rFont val="Arial"/>
        <family val="2"/>
      </rPr>
      <t>Usuarios y responsables del módulo de talento humano.</t>
    </r>
  </si>
  <si>
    <r>
      <t>·</t>
    </r>
    <r>
      <rPr>
        <sz val="9"/>
        <color rgb="FF000000"/>
        <rFont val="Times New Roman"/>
        <family val="1"/>
      </rPr>
      <t xml:space="preserve">        </t>
    </r>
    <r>
      <rPr>
        <sz val="9"/>
        <rFont val="Arial"/>
        <family val="2"/>
      </rPr>
      <t>Usuarios y responsables del módulo de planeación.</t>
    </r>
  </si>
  <si>
    <r>
      <t>·</t>
    </r>
    <r>
      <rPr>
        <sz val="9"/>
        <color rgb="FF000000"/>
        <rFont val="Times New Roman"/>
        <family val="1"/>
      </rPr>
      <t xml:space="preserve">        </t>
    </r>
    <r>
      <rPr>
        <sz val="9"/>
        <rFont val="Arial"/>
        <family val="2"/>
      </rPr>
      <t>Usuarios y responsables del módulo administrativo.</t>
    </r>
  </si>
  <si>
    <r>
      <t>·</t>
    </r>
    <r>
      <rPr>
        <sz val="9"/>
        <color rgb="FF000000"/>
        <rFont val="Times New Roman"/>
        <family val="1"/>
      </rPr>
      <t xml:space="preserve">        </t>
    </r>
    <r>
      <rPr>
        <sz val="9"/>
        <rFont val="Arial"/>
        <family val="2"/>
      </rPr>
      <t>Usuarios y responsables del módulo CRM</t>
    </r>
  </si>
  <si>
    <r>
      <t>·</t>
    </r>
    <r>
      <rPr>
        <sz val="9"/>
        <color rgb="FF000000"/>
        <rFont val="Times New Roman"/>
        <family val="1"/>
      </rPr>
      <t xml:space="preserve">        </t>
    </r>
    <r>
      <rPr>
        <sz val="9"/>
        <rFont val="Arial"/>
        <family val="2"/>
      </rPr>
      <t xml:space="preserve">Usuarios y responsables del módulos y responsables de los tableros de control. </t>
    </r>
  </si>
  <si>
    <r>
      <t xml:space="preserve">Momento 1. Gestión de Impactos </t>
    </r>
    <r>
      <rPr>
        <sz val="9"/>
        <rFont val="Arial"/>
        <family val="2"/>
      </rPr>
      <t xml:space="preserve">  </t>
    </r>
  </si>
  <si>
    <r>
      <t>Momento 2.</t>
    </r>
    <r>
      <rPr>
        <sz val="9"/>
        <color theme="1"/>
        <rFont val="Arial"/>
        <family val="2"/>
      </rPr>
      <t xml:space="preserve">  Gestión de Lideres y sensibilización</t>
    </r>
    <r>
      <rPr>
        <b/>
        <sz val="9"/>
        <color theme="1"/>
        <rFont val="Arial"/>
        <family val="2"/>
      </rPr>
      <t>:</t>
    </r>
  </si>
  <si>
    <r>
      <t xml:space="preserve">Momento 3. </t>
    </r>
    <r>
      <rPr>
        <sz val="9"/>
        <color theme="1"/>
        <rFont val="Arial"/>
        <family val="2"/>
      </rPr>
      <t>Gestión de comunicaciones:</t>
    </r>
    <r>
      <rPr>
        <b/>
        <sz val="9"/>
        <color theme="1"/>
        <rFont val="Arial"/>
        <family val="2"/>
      </rPr>
      <t xml:space="preserve"> </t>
    </r>
  </si>
  <si>
    <r>
      <t xml:space="preserve">Momento 4.   </t>
    </r>
    <r>
      <rPr>
        <sz val="9"/>
        <color theme="1"/>
        <rFont val="Arial"/>
        <family val="2"/>
      </rPr>
      <t xml:space="preserve">Gestión de entrenamiento y capacitación </t>
    </r>
  </si>
  <si>
    <r>
      <t>Momento 5 Gestión de sostenibilidad</t>
    </r>
    <r>
      <rPr>
        <sz val="9"/>
        <color theme="1"/>
        <rFont val="Arial"/>
        <family val="2"/>
      </rPr>
      <t xml:space="preserve">: </t>
    </r>
  </si>
  <si>
    <r>
      <t xml:space="preserve">Para este paso es importante considerar la </t>
    </r>
    <r>
      <rPr>
        <b/>
        <sz val="9"/>
        <color theme="1"/>
        <rFont val="Arial"/>
        <family val="2"/>
      </rPr>
      <t>retroalimentación y resultados</t>
    </r>
    <r>
      <rPr>
        <sz val="9"/>
        <color theme="1"/>
        <rFont val="Arial"/>
        <family val="2"/>
      </rPr>
      <t xml:space="preserve"> encontrados en el momento de la Gestión de entrenamiento y capacitación pues de ahí se pueden generar varias acciones </t>
    </r>
    <r>
      <rPr>
        <b/>
        <sz val="9"/>
        <color theme="1"/>
        <rFont val="Arial"/>
        <family val="2"/>
      </rPr>
      <t>preventivas</t>
    </r>
    <r>
      <rPr>
        <sz val="9"/>
        <color theme="1"/>
        <rFont val="Arial"/>
        <family val="2"/>
      </rPr>
      <t xml:space="preserve"> a que la organización vuelva a su estado inicial. Para esto se debe nutrir el cambio resaltando las ventajas competitivas y logros que se alcanzan nuevos y hacerlos evidentes para mantener la motivación y que se vaya </t>
    </r>
    <r>
      <rPr>
        <b/>
        <sz val="9"/>
        <color theme="1"/>
        <rFont val="Arial"/>
        <family val="2"/>
      </rPr>
      <t>estandarizando</t>
    </r>
    <r>
      <rPr>
        <sz val="9"/>
        <color theme="1"/>
        <rFont val="Arial"/>
        <family val="2"/>
      </rPr>
      <t xml:space="preserve"> el cambio, desde el compromiso que se genere de los colaboradores frente a los aspectos positivos y los incentivos.</t>
    </r>
  </si>
  <si>
    <t>8.6.2</t>
  </si>
  <si>
    <t>8.6.2.1</t>
  </si>
  <si>
    <t>8.6.1.1</t>
  </si>
  <si>
    <t>8.6.1.2</t>
  </si>
  <si>
    <t>8.6.1.3</t>
  </si>
  <si>
    <t>8.6.2.2</t>
  </si>
  <si>
    <t>8.6.2.3</t>
  </si>
  <si>
    <t>8.1.1</t>
  </si>
  <si>
    <t>8.1.2</t>
  </si>
  <si>
    <t>8.1.3</t>
  </si>
  <si>
    <t>8.1.4</t>
  </si>
  <si>
    <t>8.1.5</t>
  </si>
  <si>
    <t>8.1.6</t>
  </si>
  <si>
    <t>8.1.7</t>
  </si>
  <si>
    <t>8.1.8</t>
  </si>
  <si>
    <t>8.1.9</t>
  </si>
  <si>
    <t>8.1.10</t>
  </si>
  <si>
    <t>8.2.7</t>
  </si>
  <si>
    <t>8.2.8</t>
  </si>
  <si>
    <t>8.2.9</t>
  </si>
  <si>
    <t>8.3.1</t>
  </si>
  <si>
    <t>8.3.2</t>
  </si>
  <si>
    <t>8.4.1</t>
  </si>
  <si>
    <t>8.4.2</t>
  </si>
  <si>
    <t>8.4.3</t>
  </si>
  <si>
    <t>8.4.4</t>
  </si>
  <si>
    <t>8.4.5</t>
  </si>
  <si>
    <t>8.4.6</t>
  </si>
  <si>
    <t>8.5.1</t>
  </si>
  <si>
    <t>8.5.2</t>
  </si>
  <si>
    <t>8.5.3</t>
  </si>
  <si>
    <t>8.5.4</t>
  </si>
  <si>
    <t>8.5.5</t>
  </si>
  <si>
    <t>8.5.6</t>
  </si>
  <si>
    <t>8.5.7</t>
  </si>
  <si>
    <t>8.5.8</t>
  </si>
  <si>
    <t>8.5.9</t>
  </si>
  <si>
    <t>8.6.3.1</t>
  </si>
  <si>
    <r>
      <t xml:space="preserve">·        </t>
    </r>
    <r>
      <rPr>
        <b/>
        <sz val="9"/>
        <color theme="1"/>
        <rFont val="Arial"/>
        <family val="2"/>
      </rPr>
      <t xml:space="preserve">Validación de datos: </t>
    </r>
    <r>
      <rPr>
        <sz val="9"/>
        <color theme="1"/>
        <rFont val="Arial"/>
        <family val="2"/>
      </rPr>
      <t xml:space="preserve">finalmente este proceso certifica la transmisión de datos consistentes para el correcto funcionamiento del sistema, así mismo, prueba la integridad y validez de los datos </t>
    </r>
  </si>
  <si>
    <t>8.7.3.1</t>
  </si>
  <si>
    <t>8.7.3.2</t>
  </si>
  <si>
    <t>8.7.3.3</t>
  </si>
  <si>
    <t>8.7.3.4</t>
  </si>
  <si>
    <t>8.8.1</t>
  </si>
  <si>
    <t>8.8.2</t>
  </si>
  <si>
    <t>8.8.2.1</t>
  </si>
  <si>
    <t>8.8.2.2</t>
  </si>
  <si>
    <t>8.8.2.3</t>
  </si>
  <si>
    <t>8.8.2.4</t>
  </si>
  <si>
    <t>8.8.3</t>
  </si>
  <si>
    <t>8.8.3.1</t>
  </si>
  <si>
    <t>8.8.3.2</t>
  </si>
  <si>
    <t>8.8.3.3</t>
  </si>
  <si>
    <t>8.8.3.4</t>
  </si>
  <si>
    <t>8.9.1</t>
  </si>
  <si>
    <t>8.10.1.1</t>
  </si>
  <si>
    <t>8.10.2</t>
  </si>
  <si>
    <t>8.10.2.1</t>
  </si>
  <si>
    <t>8.10.2.2</t>
  </si>
  <si>
    <t>8.10.2.3</t>
  </si>
  <si>
    <t>8.11.1</t>
  </si>
  <si>
    <t>8.11.1.1</t>
  </si>
  <si>
    <t>8.11.1.2</t>
  </si>
  <si>
    <t>8.11.1.3</t>
  </si>
  <si>
    <t>8.13.1</t>
  </si>
  <si>
    <t>8.14.1</t>
  </si>
  <si>
    <t>8.14.2</t>
  </si>
  <si>
    <t>8.15.1</t>
  </si>
  <si>
    <t>8.15.2</t>
  </si>
  <si>
    <t>8.15.3</t>
  </si>
  <si>
    <t>8.15.4</t>
  </si>
  <si>
    <t>8.15.5</t>
  </si>
  <si>
    <t>8.16.1</t>
  </si>
  <si>
    <t>8.16.2</t>
  </si>
  <si>
    <t>8.16.3</t>
  </si>
  <si>
    <t>8.16.4</t>
  </si>
  <si>
    <t>8.16.5</t>
  </si>
  <si>
    <t>8.17.2</t>
  </si>
  <si>
    <t>8.17.3</t>
  </si>
  <si>
    <t>8.18.1.1</t>
  </si>
  <si>
    <t>8.18.1.2</t>
  </si>
  <si>
    <t>8.18.1.3</t>
  </si>
  <si>
    <t>8.18.1.4</t>
  </si>
  <si>
    <t>8.18.2</t>
  </si>
  <si>
    <t>8.18.2.1</t>
  </si>
  <si>
    <t>8.18.2.2</t>
  </si>
  <si>
    <t>8.18.2.3</t>
  </si>
  <si>
    <t>8.19.1</t>
  </si>
  <si>
    <t>8.20.1</t>
  </si>
  <si>
    <t>a.      Análisis de los cambios según el mapa de procesos construido teniendo en cuenta los criterios establecidos, con base en lo anterior;</t>
  </si>
  <si>
    <t>b.      Diagnóstico de cultura organizacional: El contratista deberá generar un diagnóstico de la cultura organizacional al momento de iniciado el proyecto, que le permita trazar una ruta a seguir en base a los planes y objetivos solicitados por la Universidad</t>
  </si>
  <si>
    <t>a.      Entregar el mapa de procesos contrastando lo que se tiene en la actualidad versus el que se quiere obtener con la implementación de la solución, evidenciando su impacto, los puntos críticos y los hitos de los cambios.</t>
  </si>
  <si>
    <t xml:space="preserve">a.      Planeación de las sesiones del proceso de sensibilización y análisis del resultado de su puesta en práctica. Actas y listados de los asistentes. </t>
  </si>
  <si>
    <t xml:space="preserve">b.      Plan de lanzamiento y socialización del proceso de gestión del cambio: Piezas comunicativas diseñadas para tal fin. </t>
  </si>
  <si>
    <t xml:space="preserve">c.      Planeación de las sesiones del proceso de formación a líderes y análisis del resultado de su puesta en práctica. Actas y listados de los asistentes. </t>
  </si>
  <si>
    <t xml:space="preserve">d.      Documento de recomendaciones al acompañamiento a la estrategia de transferencia del funcionamiento de la solución. </t>
  </si>
  <si>
    <t>e.      Documento de recomendaciones al pilotaje de la solución liderado por el equipo que la construyó.</t>
  </si>
  <si>
    <t>f.       Indicadores diseñados para hacer seguimiento al proceso de pilotaje.</t>
  </si>
  <si>
    <t>g.     Reporte de hallazgos de nuevas barreras, resistencias, explicando cómo fueron superadas y el nivel de riesgo de estas.</t>
  </si>
  <si>
    <t>a.      Actividades de sensibilización</t>
  </si>
  <si>
    <t xml:space="preserve">b.      Socialización </t>
  </si>
  <si>
    <t>c.      Activación del cambio de manera diagnóstico</t>
  </si>
  <si>
    <r>
      <t xml:space="preserve">·       </t>
    </r>
    <r>
      <rPr>
        <sz val="9"/>
        <color theme="1"/>
        <rFont val="Arial"/>
        <family val="2"/>
      </rPr>
      <t>Tiempos de respuesta</t>
    </r>
  </si>
  <si>
    <r>
      <t xml:space="preserve">·       </t>
    </r>
    <r>
      <rPr>
        <sz val="9"/>
        <color theme="1"/>
        <rFont val="Arial"/>
        <family val="2"/>
      </rPr>
      <t>Sincronización en la ejecución de tareas</t>
    </r>
  </si>
  <si>
    <r>
      <t xml:space="preserve">·       </t>
    </r>
    <r>
      <rPr>
        <sz val="9"/>
        <color theme="1"/>
        <rFont val="Arial"/>
        <family val="2"/>
      </rPr>
      <t>Ingreso de datos válidos</t>
    </r>
  </si>
  <si>
    <r>
      <t xml:space="preserve">·       </t>
    </r>
    <r>
      <rPr>
        <sz val="9"/>
        <color theme="1"/>
        <rFont val="Arial"/>
        <family val="2"/>
      </rPr>
      <t>Realización exitosa de procesos</t>
    </r>
  </si>
  <si>
    <r>
      <t xml:space="preserve">·       </t>
    </r>
    <r>
      <rPr>
        <sz val="9"/>
        <color theme="1"/>
        <rFont val="Arial"/>
        <family val="2"/>
      </rPr>
      <t>Cumplimiento de las condiciones de seguridad</t>
    </r>
  </si>
  <si>
    <r>
      <t xml:space="preserve">·       </t>
    </r>
    <r>
      <rPr>
        <sz val="9"/>
        <color theme="1"/>
        <rFont val="Arial"/>
        <family val="2"/>
      </rPr>
      <t>Funcionamiento correcto ante la modificación de parámetros del sistema</t>
    </r>
  </si>
  <si>
    <r>
      <t xml:space="preserve">·       </t>
    </r>
    <r>
      <rPr>
        <sz val="9"/>
        <color theme="1"/>
        <rFont val="Arial"/>
        <family val="2"/>
      </rPr>
      <t>Especificaciones técnicas y funcionales relacionadas con adaptaciones y/o parametrización del sistema</t>
    </r>
  </si>
  <si>
    <r>
      <t xml:space="preserve">·       </t>
    </r>
    <r>
      <rPr>
        <sz val="9"/>
        <color theme="1"/>
        <rFont val="Arial"/>
        <family val="2"/>
      </rPr>
      <t>Modelo de datos y diagramas</t>
    </r>
  </si>
  <si>
    <r>
      <t xml:space="preserve">·       </t>
    </r>
    <r>
      <rPr>
        <sz val="9"/>
        <color theme="1"/>
        <rFont val="Arial"/>
        <family val="2"/>
      </rPr>
      <t>Manual de instalación, configuración, parametrización y de operaciones</t>
    </r>
  </si>
  <si>
    <r>
      <t xml:space="preserve">·       </t>
    </r>
    <r>
      <rPr>
        <sz val="9"/>
        <color theme="1"/>
        <rFont val="Arial"/>
        <family val="2"/>
      </rPr>
      <t>Informes de avance</t>
    </r>
  </si>
  <si>
    <r>
      <t xml:space="preserve">·       </t>
    </r>
    <r>
      <rPr>
        <sz val="9"/>
        <color theme="1"/>
        <rFont val="Arial"/>
        <family val="2"/>
      </rPr>
      <t>Informe de entrenamiento y capacitación</t>
    </r>
  </si>
  <si>
    <t>Los acuerdos de niveles de servicio considerados por la entidad son:  </t>
  </si>
  <si>
    <t>ESPECIFICACIONES TÉCNICAS ADICIONALES</t>
  </si>
  <si>
    <r>
      <t>o</t>
    </r>
    <r>
      <rPr>
        <sz val="7"/>
        <color rgb="FF000000"/>
        <rFont val="Times New Roman"/>
        <family val="1"/>
      </rPr>
      <t xml:space="preserve">   </t>
    </r>
    <r>
      <rPr>
        <sz val="10"/>
        <color rgb="FF000000"/>
        <rFont val="Arial"/>
        <family val="2"/>
      </rPr>
      <t>SOW (Statement of Work)</t>
    </r>
  </si>
  <si>
    <r>
      <t>o</t>
    </r>
    <r>
      <rPr>
        <sz val="7"/>
        <color rgb="FF000000"/>
        <rFont val="Times New Roman"/>
        <family val="1"/>
      </rPr>
      <t xml:space="preserve">   </t>
    </r>
    <r>
      <rPr>
        <sz val="10"/>
        <color rgb="FF000000"/>
        <rFont val="Arial"/>
        <family val="2"/>
      </rPr>
      <t>Diseño de procesos mediante la notación BPM</t>
    </r>
  </si>
  <si>
    <r>
      <t>o</t>
    </r>
    <r>
      <rPr>
        <sz val="7"/>
        <color rgb="FF000000"/>
        <rFont val="Times New Roman"/>
        <family val="1"/>
      </rPr>
      <t xml:space="preserve">   </t>
    </r>
    <r>
      <rPr>
        <sz val="10"/>
        <color rgb="FF000000"/>
        <rFont val="Arial"/>
        <family val="2"/>
      </rPr>
      <t>Documentación de procesos mediante Business Blueprint.</t>
    </r>
  </si>
  <si>
    <r>
      <t>o</t>
    </r>
    <r>
      <rPr>
        <sz val="7"/>
        <color rgb="FF000000"/>
        <rFont val="Times New Roman"/>
        <family val="1"/>
      </rPr>
      <t xml:space="preserve">   </t>
    </r>
    <r>
      <rPr>
        <sz val="10"/>
        <color rgb="FF000000"/>
        <rFont val="Arial"/>
        <family val="2"/>
      </rPr>
      <t>Documento de integración</t>
    </r>
  </si>
  <si>
    <r>
      <t>o</t>
    </r>
    <r>
      <rPr>
        <sz val="7"/>
        <color rgb="FF000000"/>
        <rFont val="Times New Roman"/>
        <family val="1"/>
      </rPr>
      <t xml:space="preserve">   </t>
    </r>
    <r>
      <rPr>
        <sz val="10"/>
        <color rgb="FF000000"/>
        <rFont val="Arial"/>
        <family val="2"/>
      </rPr>
      <t>Mapeo de fuentes y aplicaciones</t>
    </r>
  </si>
  <si>
    <r>
      <t>o</t>
    </r>
    <r>
      <rPr>
        <sz val="7"/>
        <color rgb="FF000000"/>
        <rFont val="Times New Roman"/>
        <family val="1"/>
      </rPr>
      <t xml:space="preserve">   </t>
    </r>
    <r>
      <rPr>
        <sz val="10"/>
        <color rgb="FF000000"/>
        <rFont val="Arial"/>
        <family val="2"/>
      </rPr>
      <t>Diseño de la seguridad.</t>
    </r>
  </si>
  <si>
    <r>
      <t>o</t>
    </r>
    <r>
      <rPr>
        <sz val="7"/>
        <color rgb="FF000000"/>
        <rFont val="Times New Roman"/>
        <family val="1"/>
      </rPr>
      <t xml:space="preserve">   </t>
    </r>
    <r>
      <rPr>
        <sz val="10"/>
        <color rgb="FF000000"/>
        <rFont val="Arial"/>
        <family val="2"/>
      </rPr>
      <t>Diseño de plantillas.</t>
    </r>
  </si>
  <si>
    <r>
      <t>o</t>
    </r>
    <r>
      <rPr>
        <sz val="7"/>
        <color rgb="FF000000"/>
        <rFont val="Times New Roman"/>
        <family val="1"/>
      </rPr>
      <t xml:space="preserve">   </t>
    </r>
    <r>
      <rPr>
        <sz val="10"/>
        <color rgb="FF000000"/>
        <rFont val="Arial"/>
        <family val="2"/>
      </rPr>
      <t>Diseño de salidas y reportes.</t>
    </r>
  </si>
  <si>
    <r>
      <t>o</t>
    </r>
    <r>
      <rPr>
        <sz val="7"/>
        <color rgb="FF000000"/>
        <rFont val="Times New Roman"/>
        <family val="1"/>
      </rPr>
      <t xml:space="preserve">   </t>
    </r>
    <r>
      <rPr>
        <sz val="10"/>
        <color rgb="FF000000"/>
        <rFont val="Arial"/>
        <family val="2"/>
      </rPr>
      <t>Documento de configuraciones.</t>
    </r>
  </si>
  <si>
    <r>
      <t>o</t>
    </r>
    <r>
      <rPr>
        <sz val="7"/>
        <color rgb="FF000000"/>
        <rFont val="Times New Roman"/>
        <family val="1"/>
      </rPr>
      <t xml:space="preserve">   </t>
    </r>
    <r>
      <rPr>
        <sz val="10"/>
        <color rgb="FF000000"/>
        <rFont val="Arial"/>
        <family val="2"/>
      </rPr>
      <t>Documento de diseño.</t>
    </r>
  </si>
  <si>
    <r>
      <t>o</t>
    </r>
    <r>
      <rPr>
        <sz val="7"/>
        <color rgb="FF000000"/>
        <rFont val="Times New Roman"/>
        <family val="1"/>
      </rPr>
      <t xml:space="preserve">   </t>
    </r>
    <r>
      <rPr>
        <sz val="10"/>
        <color rgb="FF000000"/>
        <rFont val="Arial"/>
        <family val="2"/>
      </rPr>
      <t>Definición de escenarios de pruebas</t>
    </r>
  </si>
  <si>
    <r>
      <t>o</t>
    </r>
    <r>
      <rPr>
        <sz val="7"/>
        <color rgb="FF000000"/>
        <rFont val="Times New Roman"/>
        <family val="1"/>
      </rPr>
      <t xml:space="preserve">   </t>
    </r>
    <r>
      <rPr>
        <sz val="10"/>
        <color rgb="FF000000"/>
        <rFont val="Arial"/>
        <family val="2"/>
      </rPr>
      <t>Listado de Gaps identificados</t>
    </r>
  </si>
  <si>
    <r>
      <t>o</t>
    </r>
    <r>
      <rPr>
        <sz val="7"/>
        <color rgb="FF000000"/>
        <rFont val="Times New Roman"/>
        <family val="1"/>
      </rPr>
      <t xml:space="preserve">   </t>
    </r>
    <r>
      <rPr>
        <sz val="10"/>
        <color rgb="FF000000"/>
        <rFont val="Arial"/>
        <family val="2"/>
      </rPr>
      <t>Diagramas de casos de uso</t>
    </r>
  </si>
  <si>
    <r>
      <t>o</t>
    </r>
    <r>
      <rPr>
        <sz val="7"/>
        <color rgb="FF000000"/>
        <rFont val="Times New Roman"/>
        <family val="1"/>
      </rPr>
      <t xml:space="preserve">   </t>
    </r>
    <r>
      <rPr>
        <sz val="10"/>
        <color rgb="FF000000"/>
        <rFont val="Arial"/>
        <family val="2"/>
      </rPr>
      <t>Diseño de arquitectura de datos</t>
    </r>
  </si>
  <si>
    <r>
      <t>o</t>
    </r>
    <r>
      <rPr>
        <sz val="7"/>
        <color rgb="FF000000"/>
        <rFont val="Times New Roman"/>
        <family val="1"/>
      </rPr>
      <t xml:space="preserve">   </t>
    </r>
    <r>
      <rPr>
        <sz val="10"/>
        <color rgb="FF000000"/>
        <rFont val="Arial"/>
        <family val="2"/>
      </rPr>
      <t>Diseño de la arquitectura de infraestructura (incluye sizing)</t>
    </r>
  </si>
  <si>
    <r>
      <t>o</t>
    </r>
    <r>
      <rPr>
        <sz val="7"/>
        <color rgb="FF000000"/>
        <rFont val="Times New Roman"/>
        <family val="1"/>
      </rPr>
      <t xml:space="preserve">   </t>
    </r>
    <r>
      <rPr>
        <sz val="10"/>
        <color rgb="FF000000"/>
        <rFont val="Arial"/>
        <family val="2"/>
      </rPr>
      <t>Instalación de ambientes de trabajo</t>
    </r>
  </si>
  <si>
    <r>
      <t>o</t>
    </r>
    <r>
      <rPr>
        <sz val="7"/>
        <color rgb="FF000000"/>
        <rFont val="Times New Roman"/>
        <family val="1"/>
      </rPr>
      <t xml:space="preserve">   </t>
    </r>
    <r>
      <rPr>
        <sz val="10"/>
        <color rgb="FF000000"/>
        <rFont val="Arial"/>
        <family val="2"/>
      </rPr>
      <t>Plan de Gestión de proyecto</t>
    </r>
  </si>
  <si>
    <t>ENTREGABLES</t>
  </si>
  <si>
    <t>o  Matriz de objetos construidos y pruebas unitarias</t>
  </si>
  <si>
    <t>o  configuración de la aplicación</t>
  </si>
  <si>
    <t xml:space="preserve">o   interfaces de usuario, </t>
  </si>
  <si>
    <t>o  preparación  y validación de estructuras de datos para migración</t>
  </si>
  <si>
    <t>o  construcción de integraciones</t>
  </si>
  <si>
    <t>o  implementación del modelo de seguridad</t>
  </si>
  <si>
    <t>o  esquema de la base de datos</t>
  </si>
  <si>
    <t>o  construcción de gaps</t>
  </si>
  <si>
    <t>o  Casos de prueba aprobados</t>
  </si>
  <si>
    <t>o   pruebas de integraciones</t>
  </si>
  <si>
    <t>o  pruebas de stress y de volumen</t>
  </si>
  <si>
    <t>o Alistamiento de infraestructura de producción</t>
  </si>
  <si>
    <t>o Informe de cada una de las pruebas realizadas</t>
  </si>
  <si>
    <t>o plan detallado de la salida en producción que incluye como mínimo un diagrama de componentes y un cronograma de despliegue el cual incluye impactos en la operación, esquema de transición, secuencias de cargue de datos y plan de comunicaciones e información a los usuarios impactados.</t>
  </si>
  <si>
    <t>o  diseño de una estrategia de corte de operaciones.</t>
  </si>
  <si>
    <t>o  Informe de las pruebas de migración</t>
  </si>
  <si>
    <r>
      <t>o</t>
    </r>
    <r>
      <rPr>
        <sz val="7"/>
        <color rgb="FF000000"/>
        <rFont val="Times New Roman"/>
        <family val="1"/>
      </rPr>
      <t xml:space="preserve">   </t>
    </r>
    <r>
      <rPr>
        <sz val="10"/>
        <color rgb="FF000000"/>
        <rFont val="Arial"/>
        <family val="2"/>
      </rPr>
      <t>Capacitación a usuarios finales y administradores</t>
    </r>
  </si>
  <si>
    <t xml:space="preserve">o  certificación de escenarios de pruebas </t>
  </si>
  <si>
    <t>o  Carta de aceptación de funcionalidad (solo sobre ambiente de Calidad o Pruebas)</t>
  </si>
  <si>
    <t xml:space="preserve">o  Carga y validación de datos </t>
  </si>
  <si>
    <t>o Pruebas de seguridad</t>
  </si>
  <si>
    <t xml:space="preserve">o   Definir estrategias de migración de información histórica, que garanticen la operación del ecosistema de información digital en todos sus componentes y que permitan la consulta de información frente a solicitudes realizadas por los grupos de interés que interactúan con el sistema. </t>
  </si>
  <si>
    <t>8.6.1</t>
  </si>
  <si>
    <t>8.6.1.4</t>
  </si>
  <si>
    <t>8.6.1.5</t>
  </si>
  <si>
    <t>8.6.1.6</t>
  </si>
  <si>
    <t>8.6.1.7</t>
  </si>
  <si>
    <t>8.6.1.8</t>
  </si>
  <si>
    <t>8.6.1.9</t>
  </si>
  <si>
    <t>8.6.2.4</t>
  </si>
  <si>
    <t>8.6.2.5</t>
  </si>
  <si>
    <t>8.6.2.6</t>
  </si>
  <si>
    <t>8.6.2.7</t>
  </si>
  <si>
    <t>8.6.2.8</t>
  </si>
  <si>
    <t>8.6.3</t>
  </si>
  <si>
    <t>8.6.3.2</t>
  </si>
  <si>
    <t>8.6.3.3</t>
  </si>
  <si>
    <t>8.6.3.4</t>
  </si>
  <si>
    <t>8.6.3.5</t>
  </si>
  <si>
    <t>8.6.3.6</t>
  </si>
  <si>
    <t>8.6.3.7</t>
  </si>
  <si>
    <t>8.6.3.8</t>
  </si>
  <si>
    <t>8.6.3.9</t>
  </si>
  <si>
    <t>8.6.3.10</t>
  </si>
  <si>
    <t>8.6.3.11</t>
  </si>
  <si>
    <t>8.6.3.12</t>
  </si>
  <si>
    <t>8.6.4</t>
  </si>
  <si>
    <t>8.6.4.1</t>
  </si>
  <si>
    <t>8.6.4.2</t>
  </si>
  <si>
    <t>8.6.4.3</t>
  </si>
  <si>
    <t>8.8.1.1</t>
  </si>
  <si>
    <t>8.8.3.1.1</t>
  </si>
  <si>
    <t>8.8.3.1.2</t>
  </si>
  <si>
    <t>8.8.3.1.3</t>
  </si>
  <si>
    <t>8.8.3.1.4</t>
  </si>
  <si>
    <t>8.8.3.1.5</t>
  </si>
  <si>
    <t>8.8.3.1.6</t>
  </si>
  <si>
    <t>8.8.3.1.7</t>
  </si>
  <si>
    <t>8.8.3.1.8</t>
  </si>
  <si>
    <t>8.8.3.1.9</t>
  </si>
  <si>
    <t>8.8.3.2.1</t>
  </si>
  <si>
    <t>8.8.3.2.2</t>
  </si>
  <si>
    <t>8.8.3.2.3</t>
  </si>
  <si>
    <t>8.8.3.2.4</t>
  </si>
  <si>
    <t>8.8.3.2.5</t>
  </si>
  <si>
    <t>8.8.3.2.6</t>
  </si>
  <si>
    <t>8.8.3.2.7</t>
  </si>
  <si>
    <t>8.8.3.2.8</t>
  </si>
  <si>
    <t>8.8.3.3.1</t>
  </si>
  <si>
    <t>8.8.3.3.2</t>
  </si>
  <si>
    <t>8.8.3.3.3</t>
  </si>
  <si>
    <t>8.8.3.3.4</t>
  </si>
  <si>
    <t>8.8.3.3.5</t>
  </si>
  <si>
    <t>8.8.3.3.6</t>
  </si>
  <si>
    <t>8.8.3.3.7</t>
  </si>
  <si>
    <t>8.8.3.3.8</t>
  </si>
  <si>
    <t>8.8.3.3.9</t>
  </si>
  <si>
    <t>8.8.3.3.10</t>
  </si>
  <si>
    <t>8.8.3.3.11</t>
  </si>
  <si>
    <t>8.8.3.3.12</t>
  </si>
  <si>
    <t>8.8.3.4.1</t>
  </si>
  <si>
    <t>8.8.3.4.2</t>
  </si>
  <si>
    <t>8.8.3.4.3</t>
  </si>
  <si>
    <t>8.9.1.1</t>
  </si>
  <si>
    <t>8.9.1.2</t>
  </si>
  <si>
    <t>8,10.1</t>
  </si>
  <si>
    <t>8.10.1.2</t>
  </si>
  <si>
    <t>8.10.1.3</t>
  </si>
  <si>
    <t>8..10.3</t>
  </si>
  <si>
    <t>8.10.3.1</t>
  </si>
  <si>
    <t>8.11.1.4</t>
  </si>
  <si>
    <t>8.11.1.5</t>
  </si>
  <si>
    <t>8.11.1.6</t>
  </si>
  <si>
    <t>8.11.1.7</t>
  </si>
  <si>
    <t>8.11.1.8</t>
  </si>
  <si>
    <t>8.11.1.9</t>
  </si>
  <si>
    <t>8.11.2</t>
  </si>
  <si>
    <t>8.11.2.1</t>
  </si>
  <si>
    <t>8.11.2.2</t>
  </si>
  <si>
    <t>8.11.2.3</t>
  </si>
  <si>
    <t>8.11.2.4</t>
  </si>
  <si>
    <t>8.11.2.5</t>
  </si>
  <si>
    <t>8.11.2.6</t>
  </si>
  <si>
    <t>8.11.2.7</t>
  </si>
  <si>
    <t>8.11.2.8</t>
  </si>
  <si>
    <t>8.11.2.9</t>
  </si>
  <si>
    <t>8.11.2.10</t>
  </si>
  <si>
    <t>8.11.2.11</t>
  </si>
  <si>
    <t>8.11.2.12</t>
  </si>
  <si>
    <t>8.11.2.13</t>
  </si>
  <si>
    <t>8.11.2.14</t>
  </si>
  <si>
    <t>8.11.2.15</t>
  </si>
  <si>
    <t>8.11.2.16</t>
  </si>
  <si>
    <t>8.11.2.17</t>
  </si>
  <si>
    <t>8.11.2.18</t>
  </si>
  <si>
    <t>8.11.2.19</t>
  </si>
  <si>
    <t>8.11.2.20</t>
  </si>
  <si>
    <t>8.11.2.20.1</t>
  </si>
  <si>
    <t>8.11.2.20.2</t>
  </si>
  <si>
    <t>8.11.2.20.3</t>
  </si>
  <si>
    <t>8.11.2.20.4</t>
  </si>
  <si>
    <t>8.11.2.21</t>
  </si>
  <si>
    <t>8.11.2.22</t>
  </si>
  <si>
    <t>8.12.3</t>
  </si>
  <si>
    <t>8.19.2</t>
  </si>
  <si>
    <t>8.6.1.1.1</t>
  </si>
  <si>
    <t>8.6.1.1.2</t>
  </si>
  <si>
    <t>8.6.1.1.3</t>
  </si>
  <si>
    <t>8.6.1.1.4</t>
  </si>
  <si>
    <t>8.6.1.1.5</t>
  </si>
  <si>
    <t>8.6.1.1.6</t>
  </si>
  <si>
    <t>8.6.1.1.7</t>
  </si>
  <si>
    <t>8.6.1.1.8</t>
  </si>
  <si>
    <t>8.6.1.1.9</t>
  </si>
  <si>
    <t>8.8.3.1.1.1</t>
  </si>
  <si>
    <t>8.8.3.1.1.2</t>
  </si>
  <si>
    <t>8.8.3.1.1.3</t>
  </si>
  <si>
    <t>8.8.3.1.1.4</t>
  </si>
  <si>
    <t>8.8.3.1.1.5</t>
  </si>
  <si>
    <t>8.8.3.1.1.6</t>
  </si>
  <si>
    <t>8.8.3.1.1.7</t>
  </si>
  <si>
    <t>8.8.3.1.1.8</t>
  </si>
  <si>
    <t>8.8.3.1.1.9</t>
  </si>
  <si>
    <t>No.</t>
  </si>
  <si>
    <t>ROL</t>
  </si>
  <si>
    <t>RECURSOS MINIMOS</t>
  </si>
  <si>
    <t>PORCENTAJE PARTICIPACIÓN</t>
  </si>
  <si>
    <t>Gerente de Proyecto</t>
  </si>
  <si>
    <t>Líder Funcional suites (Académico, HCM nomina, ERP Financiero)</t>
  </si>
  <si>
    <t>Experto Funcional suite (Académico, HCM nomina, ERP Financiero)</t>
  </si>
  <si>
    <t>Lider Técnico suite (Académico, HCM nomina, ERP Financiero)</t>
  </si>
  <si>
    <t>Experto Técnico suite (Académico, HCM nomina, ERP Financiero)</t>
  </si>
  <si>
    <t>Experto en infraestructura</t>
  </si>
  <si>
    <t>Experto DBA</t>
  </si>
  <si>
    <t>Líder migración y calidad de datos suite (Académico, HCM nomina, ERP Financiero)</t>
  </si>
  <si>
    <t>Digitador</t>
  </si>
  <si>
    <t>Analista de calidad</t>
  </si>
  <si>
    <t>Líder de Cambio Organizacional</t>
  </si>
  <si>
    <t>Líder de Comunicaciones</t>
  </si>
  <si>
    <t>Profesional de Training</t>
  </si>
  <si>
    <t>Líder de Proyecto de PBCS</t>
  </si>
  <si>
    <t>Profesionales Senior Especialista En Oracle Hyperion Planning y/o PBCS</t>
  </si>
  <si>
    <t>Profesionales Intermedio Especialista Oracle Hyperion Planning y/o PBCS</t>
  </si>
  <si>
    <t>Lider de Proyectos CRM</t>
  </si>
  <si>
    <t>TOTAL RECURSOS AIGNADOS</t>
  </si>
  <si>
    <t>Rol</t>
  </si>
  <si>
    <r>
      <t>Perfil</t>
    </r>
    <r>
      <rPr>
        <sz val="8"/>
        <color theme="1"/>
        <rFont val="Times New Roman"/>
        <family val="1"/>
      </rPr>
      <t> </t>
    </r>
  </si>
  <si>
    <t>Participación Mínima</t>
  </si>
  <si>
    <r>
      <t>●</t>
    </r>
    <r>
      <rPr>
        <sz val="7"/>
        <color theme="1"/>
        <rFont val="Times New Roman"/>
        <family val="1"/>
      </rPr>
      <t xml:space="preserve">       </t>
    </r>
    <r>
      <rPr>
        <sz val="10"/>
        <color theme="1"/>
        <rFont val="Arial"/>
        <family val="2"/>
      </rPr>
      <t>Profesional en ingeniería de Sistemas, Electrónica o afines.</t>
    </r>
  </si>
  <si>
    <r>
      <t>●</t>
    </r>
    <r>
      <rPr>
        <sz val="7"/>
        <color theme="1"/>
        <rFont val="Times New Roman"/>
        <family val="1"/>
      </rPr>
      <t xml:space="preserve">       </t>
    </r>
    <r>
      <rPr>
        <sz val="10"/>
        <color theme="1"/>
        <rFont val="Arial"/>
        <family val="2"/>
      </rPr>
      <t>Con certificación vigente PMP o especialización en gerencia de proyectos. </t>
    </r>
  </si>
  <si>
    <r>
      <t>●</t>
    </r>
    <r>
      <rPr>
        <sz val="7"/>
        <color theme="1"/>
        <rFont val="Times New Roman"/>
        <family val="1"/>
      </rPr>
      <t xml:space="preserve">       </t>
    </r>
    <r>
      <rPr>
        <sz val="10"/>
        <color theme="1"/>
        <rFont val="Arial"/>
        <family val="2"/>
      </rPr>
      <t>Con certificación vigente TOGAF 9 Foundation o superior</t>
    </r>
  </si>
  <si>
    <r>
      <t>●</t>
    </r>
    <r>
      <rPr>
        <sz val="7"/>
        <color theme="1"/>
        <rFont val="Times New Roman"/>
        <family val="1"/>
      </rPr>
      <t xml:space="preserve">       </t>
    </r>
    <r>
      <rPr>
        <sz val="10"/>
        <color theme="1"/>
        <rFont val="Arial"/>
        <family val="2"/>
      </rPr>
      <t xml:space="preserve">Con certificación vigente ITIL Foundation in ITSM o superior </t>
    </r>
  </si>
  <si>
    <r>
      <t>●</t>
    </r>
    <r>
      <rPr>
        <sz val="7"/>
        <color theme="1"/>
        <rFont val="Times New Roman"/>
        <family val="1"/>
      </rPr>
      <t xml:space="preserve">       </t>
    </r>
    <r>
      <rPr>
        <sz val="10"/>
        <color theme="1"/>
        <rFont val="Arial"/>
        <family val="2"/>
      </rPr>
      <t>Con certificación vigente SCRUM Master Certified.</t>
    </r>
  </si>
  <si>
    <r>
      <t>●</t>
    </r>
    <r>
      <rPr>
        <sz val="7"/>
        <color theme="1"/>
        <rFont val="Times New Roman"/>
        <family val="1"/>
      </rPr>
      <t xml:space="preserve">       </t>
    </r>
    <r>
      <rPr>
        <sz val="10"/>
        <color theme="1"/>
        <rFont val="Arial"/>
        <family val="2"/>
      </rPr>
      <t>Con experiencia en al menos 1 proyecto de implementación de la solución Peoplesoft Campus y/o un proyecto en la solución de HCM nómina o ERP Financiero </t>
    </r>
  </si>
  <si>
    <r>
      <t>●</t>
    </r>
    <r>
      <rPr>
        <sz val="7"/>
        <color theme="1"/>
        <rFont val="Times New Roman"/>
        <family val="1"/>
      </rPr>
      <t xml:space="preserve">       </t>
    </r>
    <r>
      <rPr>
        <sz val="10"/>
        <color theme="1"/>
        <rFont val="Arial"/>
        <family val="2"/>
      </rPr>
      <t>Experiencia comprobada de mínimo 5 años como gerente de proyecto.</t>
    </r>
  </si>
  <si>
    <r>
      <t>·</t>
    </r>
    <r>
      <rPr>
        <sz val="7"/>
        <color theme="1"/>
        <rFont val="Times New Roman"/>
        <family val="1"/>
      </rPr>
      <t xml:space="preserve">        </t>
    </r>
    <r>
      <rPr>
        <sz val="10"/>
        <color theme="1"/>
        <rFont val="Arial"/>
        <family val="2"/>
      </rPr>
      <t>Porcentaje de dedicación mínimo al proyecto: 100%</t>
    </r>
  </si>
  <si>
    <r>
      <t>·</t>
    </r>
    <r>
      <rPr>
        <sz val="7"/>
        <color theme="1"/>
        <rFont val="Times New Roman"/>
        <family val="1"/>
      </rPr>
      <t xml:space="preserve">        </t>
    </r>
    <r>
      <rPr>
        <sz val="10"/>
        <color theme="1"/>
        <rFont val="Arial"/>
        <family val="2"/>
      </rPr>
      <t>Mínimo de recursos asignados al perfil: un (1)</t>
    </r>
  </si>
  <si>
    <t>Líder Funcional suites (Académico, HCM nomina , ERP Financiero)</t>
  </si>
  <si>
    <r>
      <t>·</t>
    </r>
    <r>
      <rPr>
        <sz val="7"/>
        <color theme="1"/>
        <rFont val="Times New Roman"/>
        <family val="1"/>
      </rPr>
      <t xml:space="preserve">        </t>
    </r>
    <r>
      <rPr>
        <sz val="10"/>
        <color theme="1"/>
        <rFont val="Arial"/>
        <family val="2"/>
      </rPr>
      <t>Profesional en ingeniería de Sistemas, Electrónica o afines</t>
    </r>
  </si>
  <si>
    <r>
      <t>·</t>
    </r>
    <r>
      <rPr>
        <sz val="7"/>
        <color theme="1"/>
        <rFont val="Times New Roman"/>
        <family val="1"/>
      </rPr>
      <t xml:space="preserve">        </t>
    </r>
    <r>
      <rPr>
        <sz val="10"/>
        <color theme="1"/>
        <rFont val="Arial"/>
        <family val="2"/>
      </rPr>
      <t>Con experiencia comprobada de mínimo 5 años en implementación de la Solución PeopleSoft y al menos un (1) proyecto de implementación de la solución Peoplesoft Suite Campus y/o un (1) proyecto en la solución de la suite HCM nómina y/o un (1) proyecto en la solución de la suite ERP Financiero con el rol de líder funcional</t>
    </r>
  </si>
  <si>
    <r>
      <t>·</t>
    </r>
    <r>
      <rPr>
        <sz val="7"/>
        <color theme="1"/>
        <rFont val="Times New Roman"/>
        <family val="1"/>
      </rPr>
      <t xml:space="preserve">        </t>
    </r>
    <r>
      <rPr>
        <sz val="10"/>
        <color theme="1"/>
        <rFont val="Arial"/>
        <family val="2"/>
      </rPr>
      <t>Recursos asignados al perfil: 1 por cada Suite para un total de tres (3) recursos</t>
    </r>
  </si>
  <si>
    <r>
      <t>·</t>
    </r>
    <r>
      <rPr>
        <sz val="7"/>
        <color theme="1"/>
        <rFont val="Times New Roman"/>
        <family val="1"/>
      </rPr>
      <t xml:space="preserve">        </t>
    </r>
    <r>
      <rPr>
        <sz val="10"/>
        <color theme="1"/>
        <rFont val="Arial"/>
        <family val="2"/>
      </rPr>
      <t>Con experiencia comprobada de mínimo 3 años en implementación de la Solución PeopleSoft y al menos Un (1) proyecto de implementación de la solución Peoplesoft en Campus o HCM nómina o ERP Financiero con el rol de experto funcional</t>
    </r>
  </si>
  <si>
    <r>
      <t>·</t>
    </r>
    <r>
      <rPr>
        <sz val="7"/>
        <color theme="1"/>
        <rFont val="Times New Roman"/>
        <family val="1"/>
      </rPr>
      <t xml:space="preserve">        </t>
    </r>
    <r>
      <rPr>
        <sz val="10"/>
        <color theme="1"/>
        <rFont val="Arial"/>
        <family val="2"/>
      </rPr>
      <t>Con certificación SCRUM Fundamentals Certified o superior</t>
    </r>
  </si>
  <si>
    <r>
      <t>·</t>
    </r>
    <r>
      <rPr>
        <sz val="7"/>
        <color theme="1"/>
        <rFont val="Times New Roman"/>
        <family val="1"/>
      </rPr>
      <t xml:space="preserve">        </t>
    </r>
    <r>
      <rPr>
        <sz val="10"/>
        <color theme="1"/>
        <rFont val="Arial"/>
        <family val="2"/>
      </rPr>
      <t>Recursos asignados al perfil: 5 por cada Suite para un total de 15 recursos</t>
    </r>
  </si>
  <si>
    <t>Líder Técnico suite (Académico, HCM nomina, ERP Financiero)</t>
  </si>
  <si>
    <r>
      <t>·</t>
    </r>
    <r>
      <rPr>
        <sz val="7"/>
        <color theme="1"/>
        <rFont val="Times New Roman"/>
        <family val="1"/>
      </rPr>
      <t xml:space="preserve">        </t>
    </r>
    <r>
      <rPr>
        <sz val="10"/>
        <color theme="1"/>
        <rFont val="Arial"/>
        <family val="2"/>
      </rPr>
      <t>Con experiencia comprobada de mínimo 5 años en desarrollo de la herramienta People Tools para implementación de la Solución PeopleSoft y al menos Un (1) proyecto de implementación de la solución Peoplesoft Campus y Un (1) proyecto en la solución de HCM nómina o ERP Financiero con el rol de líder técnico</t>
    </r>
  </si>
  <si>
    <r>
      <t>·</t>
    </r>
    <r>
      <rPr>
        <sz val="7"/>
        <color theme="1"/>
        <rFont val="Times New Roman"/>
        <family val="1"/>
      </rPr>
      <t xml:space="preserve">        </t>
    </r>
    <r>
      <rPr>
        <sz val="10"/>
        <color theme="1"/>
        <rFont val="Arial"/>
        <family val="2"/>
      </rPr>
      <t xml:space="preserve">Con certificación SCRUM Master Certified </t>
    </r>
  </si>
  <si>
    <r>
      <t>·</t>
    </r>
    <r>
      <rPr>
        <sz val="7"/>
        <color theme="1"/>
        <rFont val="Times New Roman"/>
        <family val="1"/>
      </rPr>
      <t xml:space="preserve">        </t>
    </r>
    <r>
      <rPr>
        <sz val="10"/>
        <color theme="1"/>
        <rFont val="Arial"/>
        <family val="2"/>
      </rPr>
      <t>Con certification PeopleSoft 8.5 Human Capital Management Sales Specialist o superior</t>
    </r>
  </si>
  <si>
    <r>
      <t>·</t>
    </r>
    <r>
      <rPr>
        <sz val="7"/>
        <color theme="1"/>
        <rFont val="Times New Roman"/>
        <family val="1"/>
      </rPr>
      <t xml:space="preserve">        </t>
    </r>
    <r>
      <rPr>
        <sz val="10"/>
        <color theme="1"/>
        <rFont val="Arial"/>
        <family val="2"/>
      </rPr>
      <t>Recursos asignados al perfil: Tres (3) recurso uno (1) por cada suite.</t>
    </r>
  </si>
  <si>
    <r>
      <t>·</t>
    </r>
    <r>
      <rPr>
        <sz val="7"/>
        <color theme="1"/>
        <rFont val="Times New Roman"/>
        <family val="1"/>
      </rPr>
      <t xml:space="preserve">        </t>
    </r>
    <r>
      <rPr>
        <sz val="10"/>
        <color theme="1"/>
        <rFont val="Arial"/>
        <family val="2"/>
      </rPr>
      <t>Con experiencia comprobada de mínimo 3 años en desarrollo de la herramienta People Tools para implementación de la Solución PeopleSoft y al menos Un (1) proyecto de implementación de la solución Peoplesoft o HCM nómina o ERP Financiero con el rol de experto técnico</t>
    </r>
  </si>
  <si>
    <r>
      <t>·</t>
    </r>
    <r>
      <rPr>
        <sz val="7"/>
        <color theme="1"/>
        <rFont val="Times New Roman"/>
        <family val="1"/>
      </rPr>
      <t xml:space="preserve">        </t>
    </r>
    <r>
      <rPr>
        <sz val="10"/>
        <color theme="1"/>
        <rFont val="Arial"/>
        <family val="2"/>
      </rPr>
      <t>Recursos asignados al perfil: tres (3) por cada Suite para un total de nueve (9) recursos</t>
    </r>
  </si>
  <si>
    <r>
      <t>·</t>
    </r>
    <r>
      <rPr>
        <sz val="7"/>
        <color theme="1"/>
        <rFont val="Times New Roman"/>
        <family val="1"/>
      </rPr>
      <t xml:space="preserve">        </t>
    </r>
    <r>
      <rPr>
        <sz val="10"/>
        <color theme="1"/>
        <rFont val="Arial"/>
        <family val="2"/>
      </rPr>
      <t>Profesional en ingeniería de Sistemas, Electrónica o afines</t>
    </r>
  </si>
  <si>
    <r>
      <t>·</t>
    </r>
    <r>
      <rPr>
        <sz val="7"/>
        <color theme="1"/>
        <rFont val="Times New Roman"/>
        <family val="1"/>
      </rPr>
      <t xml:space="preserve">        </t>
    </r>
    <r>
      <rPr>
        <sz val="10"/>
        <color theme="1"/>
        <rFont val="Arial"/>
        <family val="2"/>
      </rPr>
      <t>Con experiencia comprobada de mínimo 5 años en instalación y configuración de servidores, arquitecturas on premise, sistemas operativos Linux y/o Oracle Linux y al menos Un (1) proyecto de implementación de la solución Peoplesoft Campus o HCM nómina o ERP Financiero con el rol de experto en  infraestructura</t>
    </r>
  </si>
  <si>
    <r>
      <t>·</t>
    </r>
    <r>
      <rPr>
        <sz val="7"/>
        <color theme="1"/>
        <rFont val="Times New Roman"/>
        <family val="1"/>
      </rPr>
      <t xml:space="preserve">        </t>
    </r>
    <r>
      <rPr>
        <sz val="10"/>
        <color theme="1"/>
        <rFont val="Arial"/>
        <family val="2"/>
      </rPr>
      <t>Porcentaje de dedicación mínimo al proyecto: 50%. </t>
    </r>
  </si>
  <si>
    <r>
      <t>·</t>
    </r>
    <r>
      <rPr>
        <sz val="7"/>
        <color theme="1"/>
        <rFont val="Times New Roman"/>
        <family val="1"/>
      </rPr>
      <t xml:space="preserve">        </t>
    </r>
    <r>
      <rPr>
        <sz val="10"/>
        <color theme="1"/>
        <rFont val="Arial"/>
        <family val="2"/>
      </rPr>
      <t xml:space="preserve">Recursos asignados al perfil: uno (1) </t>
    </r>
  </si>
  <si>
    <r>
      <t>·</t>
    </r>
    <r>
      <rPr>
        <sz val="7"/>
        <color theme="1"/>
        <rFont val="Times New Roman"/>
        <family val="1"/>
      </rPr>
      <t xml:space="preserve">        </t>
    </r>
    <r>
      <rPr>
        <sz val="10"/>
        <color theme="1"/>
        <rFont val="Arial"/>
        <family val="2"/>
      </rPr>
      <t>Con experiencia comprobada de mínimo 5 años en administración de bases de datos Oracle, ambientes alta disponibilidad bajo plataformas sistemas operativos Linux y/o Oracle Linux</t>
    </r>
  </si>
  <si>
    <r>
      <t>·</t>
    </r>
    <r>
      <rPr>
        <sz val="7"/>
        <color theme="1"/>
        <rFont val="Times New Roman"/>
        <family val="1"/>
      </rPr>
      <t xml:space="preserve">        </t>
    </r>
    <r>
      <rPr>
        <sz val="10"/>
        <color theme="1"/>
        <rFont val="Arial"/>
        <family val="2"/>
      </rPr>
      <t>Porcentaje de dedicación mínimo al proyecto: 25%. </t>
    </r>
  </si>
  <si>
    <r>
      <t>·</t>
    </r>
    <r>
      <rPr>
        <sz val="7"/>
        <color theme="1"/>
        <rFont val="Times New Roman"/>
        <family val="1"/>
      </rPr>
      <t xml:space="preserve">        </t>
    </r>
    <r>
      <rPr>
        <sz val="10"/>
        <color theme="1"/>
        <rFont val="Arial"/>
        <family val="2"/>
      </rPr>
      <t>Recursos asignados al perfil: uno (1)</t>
    </r>
  </si>
  <si>
    <r>
      <t>·</t>
    </r>
    <r>
      <rPr>
        <sz val="7"/>
        <color theme="1"/>
        <rFont val="Times New Roman"/>
        <family val="1"/>
      </rPr>
      <t xml:space="preserve">        </t>
    </r>
    <r>
      <rPr>
        <sz val="10"/>
        <color theme="1"/>
        <rFont val="Arial"/>
        <family val="2"/>
      </rPr>
      <t>Con experiencia comprobada de mínimo 5 años en herramientas de extracción y transformación de datos Oracle, ambientes alta disponibilidad bajo plataformas sistemas operativos Linux y/o Oracle Linux y al menos nómina o ERP Financiero con el rol de líder técnico, Consultor DBA o Experto ETL</t>
    </r>
  </si>
  <si>
    <r>
      <t>·</t>
    </r>
    <r>
      <rPr>
        <sz val="7"/>
        <color theme="1"/>
        <rFont val="Times New Roman"/>
        <family val="1"/>
      </rPr>
      <t xml:space="preserve">        </t>
    </r>
    <r>
      <rPr>
        <sz val="10"/>
        <color theme="1"/>
        <rFont val="Arial"/>
        <family val="2"/>
      </rPr>
      <t>Recursos asignados al perfil: Uno (1) por cada Suite para un total de tres (3) recursos</t>
    </r>
  </si>
  <si>
    <r>
      <t>Digitador</t>
    </r>
    <r>
      <rPr>
        <sz val="8"/>
        <color theme="1"/>
        <rFont val="Times New Roman"/>
        <family val="1"/>
      </rPr>
      <t> </t>
    </r>
  </si>
  <si>
    <r>
      <t>·</t>
    </r>
    <r>
      <rPr>
        <sz val="7"/>
        <color theme="1"/>
        <rFont val="Times New Roman"/>
        <family val="1"/>
      </rPr>
      <t xml:space="preserve">        </t>
    </r>
    <r>
      <rPr>
        <sz val="10"/>
        <color theme="1"/>
        <rFont val="Arial"/>
        <family val="2"/>
      </rPr>
      <t>Experto en digitación y manejo de tecnologías de la información</t>
    </r>
  </si>
  <si>
    <r>
      <t>·</t>
    </r>
    <r>
      <rPr>
        <sz val="7"/>
        <color theme="1"/>
        <rFont val="Times New Roman"/>
        <family val="1"/>
      </rPr>
      <t xml:space="preserve">        </t>
    </r>
    <r>
      <rPr>
        <sz val="10"/>
        <color theme="1"/>
        <rFont val="Arial"/>
        <family val="2"/>
      </rPr>
      <t>Porcentaje de dedicación mínimo al proyecto: 50%</t>
    </r>
  </si>
  <si>
    <r>
      <t>·</t>
    </r>
    <r>
      <rPr>
        <sz val="7"/>
        <color theme="1"/>
        <rFont val="Times New Roman"/>
        <family val="1"/>
      </rPr>
      <t xml:space="preserve">        </t>
    </r>
    <r>
      <rPr>
        <sz val="10"/>
        <color theme="1"/>
        <rFont val="Arial"/>
        <family val="2"/>
      </rPr>
      <t xml:space="preserve">Ingeniero de sistemas con mínimo 2 años de graduado. </t>
    </r>
  </si>
  <si>
    <r>
      <t>·</t>
    </r>
    <r>
      <rPr>
        <sz val="7"/>
        <color theme="1"/>
        <rFont val="Times New Roman"/>
        <family val="1"/>
      </rPr>
      <t xml:space="preserve">        </t>
    </r>
    <r>
      <rPr>
        <sz val="10"/>
        <color theme="1"/>
        <rFont val="Arial"/>
        <family val="2"/>
      </rPr>
      <t>Con experiencia en pruebas y calidad de software y de bases de datos.</t>
    </r>
  </si>
  <si>
    <r>
      <t>·</t>
    </r>
    <r>
      <rPr>
        <sz val="7"/>
        <color theme="1"/>
        <rFont val="Times New Roman"/>
        <family val="1"/>
      </rPr>
      <t xml:space="preserve">        </t>
    </r>
    <r>
      <rPr>
        <sz val="10"/>
        <color theme="1"/>
        <rFont val="Arial"/>
        <family val="2"/>
      </rPr>
      <t>Con experiencia de bases de datos Oracle</t>
    </r>
  </si>
  <si>
    <r>
      <t>·</t>
    </r>
    <r>
      <rPr>
        <sz val="7"/>
        <color theme="1"/>
        <rFont val="Times New Roman"/>
        <family val="1"/>
      </rPr>
      <t xml:space="preserve">        </t>
    </r>
    <r>
      <rPr>
        <sz val="10"/>
        <color theme="1"/>
        <rFont val="Arial"/>
        <family val="2"/>
      </rPr>
      <t>Profesional en psicología con especialización en Gerencia de Recursos Humanos, con Certificación Human Change Management Professional y certificación en PDA International (Personal Development Analysis) y conocimiento es la metodología PROSCI.</t>
    </r>
  </si>
  <si>
    <r>
      <t>·</t>
    </r>
    <r>
      <rPr>
        <sz val="7"/>
        <color theme="1"/>
        <rFont val="Times New Roman"/>
        <family val="1"/>
      </rPr>
      <t xml:space="preserve">        </t>
    </r>
    <r>
      <rPr>
        <sz val="10"/>
        <color theme="1"/>
        <rFont val="Arial"/>
        <family val="2"/>
      </rPr>
      <t xml:space="preserve">Con experiencia en proyectos de 5 años o más luego de la expedición de la tarjeta profesional. </t>
    </r>
  </si>
  <si>
    <r>
      <t>·</t>
    </r>
    <r>
      <rPr>
        <sz val="7"/>
        <color theme="1"/>
        <rFont val="Times New Roman"/>
        <family val="1"/>
      </rPr>
      <t xml:space="preserve">        </t>
    </r>
    <r>
      <rPr>
        <sz val="10"/>
        <color theme="1"/>
        <rFont val="Arial"/>
        <family val="2"/>
      </rPr>
      <t xml:space="preserve">Experiencia especifica en proyectos de cambio y adopción de herramientas tecnológicas, de transformación cultural y apropiación digital en empresa de sector tanto público como privado. </t>
    </r>
  </si>
  <si>
    <r>
      <t>·</t>
    </r>
    <r>
      <rPr>
        <sz val="7"/>
        <color theme="1"/>
        <rFont val="Times New Roman"/>
        <family val="1"/>
      </rPr>
      <t xml:space="preserve">        </t>
    </r>
    <r>
      <rPr>
        <sz val="10"/>
        <color theme="1"/>
        <rFont val="Arial"/>
        <family val="2"/>
      </rPr>
      <t>Porcentaje de dedicación mínimo al proyecto: 100%. </t>
    </r>
  </si>
  <si>
    <r>
      <t>·</t>
    </r>
    <r>
      <rPr>
        <sz val="7"/>
        <color theme="1"/>
        <rFont val="Times New Roman"/>
        <family val="1"/>
      </rPr>
      <t xml:space="preserve">        </t>
    </r>
    <r>
      <rPr>
        <sz val="10"/>
        <color theme="1"/>
        <rFont val="Arial"/>
        <family val="2"/>
      </rPr>
      <t>Recursos asignados al perfil: un (1) recurso.</t>
    </r>
  </si>
  <si>
    <r>
      <t>·</t>
    </r>
    <r>
      <rPr>
        <sz val="7"/>
        <color theme="1"/>
        <rFont val="Times New Roman"/>
        <family val="1"/>
      </rPr>
      <t xml:space="preserve">        </t>
    </r>
    <r>
      <rPr>
        <sz val="10"/>
        <color theme="1"/>
        <rFont val="Arial"/>
        <family val="2"/>
      </rPr>
      <t xml:space="preserve">Profesional con formación en las áreas de ingeniería </t>
    </r>
    <r>
      <rPr>
        <sz val="8"/>
        <color theme="1"/>
        <rFont val="Times New Roman"/>
        <family val="1"/>
      </rPr>
      <t> </t>
    </r>
    <r>
      <rPr>
        <sz val="10"/>
        <color theme="1"/>
        <rFont val="Arial"/>
        <family val="2"/>
      </rPr>
      <t>y comunicación con más de 3 años de experiencia en puesta en marcha de proyectos de transformación digital y gestión del cambio</t>
    </r>
  </si>
  <si>
    <r>
      <t>·</t>
    </r>
    <r>
      <rPr>
        <sz val="7"/>
        <color theme="1"/>
        <rFont val="Times New Roman"/>
        <family val="1"/>
      </rPr>
      <t xml:space="preserve">        </t>
    </r>
    <r>
      <rPr>
        <sz val="10"/>
        <color theme="1"/>
        <rFont val="Arial"/>
        <family val="2"/>
      </rPr>
      <t>Recursos asignados al perfil: un (1)</t>
    </r>
  </si>
  <si>
    <r>
      <t>·</t>
    </r>
    <r>
      <rPr>
        <sz val="7"/>
        <color theme="1"/>
        <rFont val="Times New Roman"/>
        <family val="1"/>
      </rPr>
      <t xml:space="preserve">        </t>
    </r>
    <r>
      <rPr>
        <sz val="10"/>
        <color theme="1"/>
        <rFont val="Arial"/>
        <family val="2"/>
      </rPr>
      <t>Profesional con formación en las áreas de ingeniería y comunicación con más de 3 años de experiencia en puesta en marcha de proyectos de transformación digital y gestión del cambio</t>
    </r>
  </si>
  <si>
    <r>
      <t>·</t>
    </r>
    <r>
      <rPr>
        <sz val="7"/>
        <color theme="1"/>
        <rFont val="Times New Roman"/>
        <family val="1"/>
      </rPr>
      <t xml:space="preserve">        </t>
    </r>
    <r>
      <rPr>
        <sz val="10"/>
        <color theme="1"/>
        <rFont val="Arial"/>
        <family val="2"/>
      </rPr>
      <t xml:space="preserve">Profesional titulado en Ingeniería de Sistemas o Ingeniería Electrónica o Ingeniería Industrial o Ingeniería Civil o Ingeniería Mecatrónica o Administración de Empresas. </t>
    </r>
  </si>
  <si>
    <r>
      <t>·</t>
    </r>
    <r>
      <rPr>
        <sz val="7"/>
        <color theme="1"/>
        <rFont val="Times New Roman"/>
        <family val="1"/>
      </rPr>
      <t xml:space="preserve">        </t>
    </r>
    <r>
      <rPr>
        <sz val="10"/>
        <color theme="1"/>
        <rFont val="Arial"/>
        <family val="2"/>
      </rPr>
      <t>Con certificación en Oracle Hyperion Planning 11 Certified Implementation Specialist.</t>
    </r>
  </si>
  <si>
    <r>
      <t>·</t>
    </r>
    <r>
      <rPr>
        <sz val="7"/>
        <color theme="1"/>
        <rFont val="Times New Roman"/>
        <family val="1"/>
      </rPr>
      <t xml:space="preserve">        </t>
    </r>
    <r>
      <rPr>
        <sz val="10"/>
        <color theme="1"/>
        <rFont val="Arial"/>
        <family val="2"/>
      </rPr>
      <t>Con experiencia en al menos 2 proyectos de implementación de la solución PBCS y/o Hyperion</t>
    </r>
  </si>
  <si>
    <r>
      <t>·</t>
    </r>
    <r>
      <rPr>
        <sz val="7"/>
        <color theme="1"/>
        <rFont val="Times New Roman"/>
        <family val="1"/>
      </rPr>
      <t xml:space="preserve">        </t>
    </r>
    <r>
      <rPr>
        <sz val="10"/>
        <color theme="1"/>
        <rFont val="Arial"/>
        <family val="2"/>
      </rPr>
      <t>Experiencia comprobada de mínimo 5 años como gerente de proyecto.</t>
    </r>
  </si>
  <si>
    <t>Profesionales Senior  Especialista En Oracle Hyperion Planning y/o PBCS</t>
  </si>
  <si>
    <r>
      <t>·</t>
    </r>
    <r>
      <rPr>
        <sz val="7"/>
        <color theme="1"/>
        <rFont val="Times New Roman"/>
        <family val="1"/>
      </rPr>
      <t xml:space="preserve">        </t>
    </r>
    <r>
      <rPr>
        <sz val="10"/>
        <color theme="1"/>
        <rFont val="Arial"/>
        <family val="2"/>
      </rPr>
      <t>Profesional titulado en Ingeniería de Sistemas o Ingeniería Electrónica o Ingeniería Industrial o Ingeniería Civil o Ingeniería Mecatrónica o Administración de Empresas.</t>
    </r>
  </si>
  <si>
    <r>
      <t>·</t>
    </r>
    <r>
      <rPr>
        <sz val="7"/>
        <color theme="1"/>
        <rFont val="Times New Roman"/>
        <family val="1"/>
      </rPr>
      <t xml:space="preserve">        </t>
    </r>
    <r>
      <rPr>
        <sz val="10"/>
        <color theme="1"/>
        <rFont val="Arial"/>
        <family val="2"/>
      </rPr>
      <t>Con experiencia comprobada de mínimo 4 años en implementación de la Solución PBCS y al menos dos (2) proyectos de implementación de la solución PBCS y/o Hyperion</t>
    </r>
  </si>
  <si>
    <r>
      <t>·</t>
    </r>
    <r>
      <rPr>
        <sz val="7"/>
        <color theme="1"/>
        <rFont val="Times New Roman"/>
        <family val="1"/>
      </rPr>
      <t xml:space="preserve">        </t>
    </r>
    <r>
      <rPr>
        <sz val="10"/>
        <color theme="1"/>
        <rFont val="Arial"/>
        <family val="2"/>
      </rPr>
      <t>Al menos uno de los profesionales deberá contar con experiencia en la implementación de la solución PBCS y/o Hyperion en una Universidad y cuyo ERP corresponda a la suite ERP Oracle PeopleSoft.</t>
    </r>
  </si>
  <si>
    <r>
      <t>·</t>
    </r>
    <r>
      <rPr>
        <sz val="7"/>
        <color rgb="FF000000"/>
        <rFont val="Times New Roman"/>
        <family val="1"/>
      </rPr>
      <t xml:space="preserve">        </t>
    </r>
    <r>
      <rPr>
        <sz val="10"/>
        <color rgb="FF000000"/>
        <rFont val="Arial"/>
        <family val="2"/>
      </rPr>
      <t>Profesional titulado en Ingeniería de Sistemas o Ingeniería Electrónica o Ingeniería Industrial o Ingeniería Civil o Ingeniería Mecatrónica o Administración de Empresas.</t>
    </r>
  </si>
  <si>
    <r>
      <t>·</t>
    </r>
    <r>
      <rPr>
        <sz val="7"/>
        <color rgb="FF000000"/>
        <rFont val="Times New Roman"/>
        <family val="1"/>
      </rPr>
      <t xml:space="preserve">        </t>
    </r>
    <r>
      <rPr>
        <sz val="10"/>
        <color rgb="FF000000"/>
        <rFont val="Arial"/>
        <family val="2"/>
      </rPr>
      <t>Con experiencia comprobada de mínimo 2 años en implementación de la Solución PBCS y al menos Un (1) proyecto de implementación de la solución PBCS y/o Hyperion.</t>
    </r>
  </si>
  <si>
    <r>
      <t>·</t>
    </r>
    <r>
      <rPr>
        <sz val="7"/>
        <color theme="1"/>
        <rFont val="Times New Roman"/>
        <family val="1"/>
      </rPr>
      <t xml:space="preserve">        </t>
    </r>
    <r>
      <rPr>
        <sz val="10"/>
        <color theme="1"/>
        <rFont val="Arial"/>
        <family val="2"/>
      </rPr>
      <t>Recursos asignados al perfil: dos (2).</t>
    </r>
  </si>
  <si>
    <r>
      <t>·</t>
    </r>
    <r>
      <rPr>
        <sz val="7"/>
        <color rgb="FF000000"/>
        <rFont val="Times New Roman"/>
        <family val="1"/>
      </rPr>
      <t xml:space="preserve">        </t>
    </r>
    <r>
      <rPr>
        <sz val="10"/>
        <color rgb="FF000000"/>
        <rFont val="Arial"/>
        <family val="2"/>
      </rPr>
      <t xml:space="preserve">Profesional titulado en Ingeniería de Sistemas o Ingeniería Electrónica o Ingeniería Industrial o Ingeniería Civil o Ingeniería Mecatrónica o Administración de Empresas o ciencias económicas y/o administración. </t>
    </r>
  </si>
  <si>
    <r>
      <t>·</t>
    </r>
    <r>
      <rPr>
        <sz val="7"/>
        <color rgb="FF000000"/>
        <rFont val="Times New Roman"/>
        <family val="1"/>
      </rPr>
      <t xml:space="preserve">        </t>
    </r>
    <r>
      <rPr>
        <sz val="10"/>
        <color rgb="FF000000"/>
        <rFont val="Arial"/>
        <family val="2"/>
      </rPr>
      <t>Con certificación PMP vigente o especialización en gerencia de proyectos.</t>
    </r>
  </si>
  <si>
    <r>
      <t>·</t>
    </r>
    <r>
      <rPr>
        <sz val="7"/>
        <color rgb="FF000000"/>
        <rFont val="Times New Roman"/>
        <family val="1"/>
      </rPr>
      <t xml:space="preserve">        </t>
    </r>
    <r>
      <rPr>
        <sz val="10"/>
        <color rgb="FF000000"/>
        <rFont val="Arial"/>
        <family val="2"/>
      </rPr>
      <t>Con certificación Oracle Right now</t>
    </r>
  </si>
  <si>
    <r>
      <t>·</t>
    </r>
    <r>
      <rPr>
        <sz val="7"/>
        <color rgb="FF000000"/>
        <rFont val="Times New Roman"/>
        <family val="1"/>
      </rPr>
      <t xml:space="preserve">        </t>
    </r>
    <r>
      <rPr>
        <sz val="10"/>
        <color rgb="FF000000"/>
        <rFont val="Arial"/>
        <family val="2"/>
      </rPr>
      <t>Con experiencia en al menos 3 proyectos de implementación de la solución CRM Right now</t>
    </r>
  </si>
  <si>
    <r>
      <t>·</t>
    </r>
    <r>
      <rPr>
        <sz val="7"/>
        <color rgb="FF000000"/>
        <rFont val="Times New Roman"/>
        <family val="1"/>
      </rPr>
      <t xml:space="preserve">        </t>
    </r>
    <r>
      <rPr>
        <sz val="10"/>
        <color rgb="FF000000"/>
        <rFont val="Arial"/>
        <family val="2"/>
      </rPr>
      <t>Con experiencia comprobada de mínimo 2 años en implementación de la Solución CRM Right now y al menos dos (2) proyectos de implementación de la solución Oracle Right now.</t>
    </r>
  </si>
  <si>
    <r>
      <t>·</t>
    </r>
    <r>
      <rPr>
        <sz val="7"/>
        <color rgb="FF000000"/>
        <rFont val="Times New Roman"/>
        <family val="1"/>
      </rPr>
      <t xml:space="preserve">                  </t>
    </r>
    <r>
      <rPr>
        <sz val="10"/>
        <color rgb="FF000000"/>
        <rFont val="Arial"/>
        <family val="2"/>
      </rPr>
      <t>Profesional titulado en Ingeniería de Sistemas o Ingeniería Electrónica o Ingeniería Industrial o Ingeniería Civil o Ingeniería Mecatrónica o Administración de Empresas.</t>
    </r>
  </si>
  <si>
    <r>
      <t>·</t>
    </r>
    <r>
      <rPr>
        <sz val="7"/>
        <color rgb="FF000000"/>
        <rFont val="Times New Roman"/>
        <family val="1"/>
      </rPr>
      <t xml:space="preserve">                  </t>
    </r>
    <r>
      <rPr>
        <sz val="10"/>
        <color rgb="FF000000"/>
        <rFont val="Arial"/>
        <family val="2"/>
      </rPr>
      <t>Con experiencia comprobada de mínimo 1 año en implementación de la Solución PBCS y al menos Un (1) proyecto de implementación de la solución Peoplesoft PBCS.</t>
    </r>
  </si>
  <si>
    <r>
      <t>·</t>
    </r>
    <r>
      <rPr>
        <sz val="7"/>
        <color rgb="FF000000"/>
        <rFont val="Times New Roman"/>
        <family val="1"/>
      </rPr>
      <t xml:space="preserve">                  </t>
    </r>
    <r>
      <rPr>
        <sz val="10"/>
        <color rgb="FF000000"/>
        <rFont val="Arial"/>
        <family val="2"/>
      </rPr>
      <t>Con certificación Oracle Right now</t>
    </r>
  </si>
  <si>
    <r>
      <t>·</t>
    </r>
    <r>
      <rPr>
        <sz val="7"/>
        <color rgb="FF000000"/>
        <rFont val="Times New Roman"/>
        <family val="1"/>
      </rPr>
      <t xml:space="preserve">                  </t>
    </r>
    <r>
      <rPr>
        <sz val="10"/>
        <color rgb="FF000000"/>
        <rFont val="Arial"/>
        <family val="2"/>
      </rPr>
      <t>Con certificación Oracle Service cloud</t>
    </r>
  </si>
  <si>
    <r>
      <t>·</t>
    </r>
    <r>
      <rPr>
        <sz val="7"/>
        <color rgb="FF000000"/>
        <rFont val="Times New Roman"/>
        <family val="1"/>
      </rPr>
      <t xml:space="preserve">        </t>
    </r>
    <r>
      <rPr>
        <sz val="10"/>
        <color rgb="FF000000"/>
        <rFont val="Arial"/>
        <family val="2"/>
      </rPr>
      <t>Porcentaje de dedicación mínimo al proyecto: 50%</t>
    </r>
  </si>
  <si>
    <r>
      <t>·         </t>
    </r>
    <r>
      <rPr>
        <sz val="7"/>
        <color theme="1"/>
        <rFont val="Times New Roman"/>
        <family val="1"/>
      </rPr>
      <t xml:space="preserve"> </t>
    </r>
    <r>
      <rPr>
        <sz val="10"/>
        <color theme="1"/>
        <rFont val="Arial"/>
        <family val="2"/>
      </rPr>
      <t>Recursos asignados al perfil: tres (3).</t>
    </r>
  </si>
  <si>
    <t>Profesional Lider  Funcional En Oracle Right now</t>
  </si>
  <si>
    <t>Consultor implementación y transferencias de conocimiento de CRM</t>
  </si>
  <si>
    <t>Consultor Integrador de CRM</t>
  </si>
  <si>
    <r>
      <rPr>
        <sz val="7"/>
        <color rgb="FF000000"/>
        <rFont val="Times New Roman"/>
        <family val="1"/>
      </rPr>
      <t xml:space="preserve">  </t>
    </r>
    <r>
      <rPr>
        <sz val="10"/>
        <color rgb="FF000000"/>
        <rFont val="Arial"/>
        <family val="2"/>
      </rPr>
      <t>Mínimo de recursos asignados al perfil: un (1).</t>
    </r>
  </si>
  <si>
    <t>Profesional Lider Funcional en Oracle Righnow</t>
  </si>
  <si>
    <t>Como mínimo se debe tener la participación de los siguientes roles dentro del proyecto:</t>
  </si>
  <si>
    <t>9. PERSONAL MÍNIMO REQUERIDO</t>
  </si>
  <si>
    <t>PERSONAL MÍNIMO REQUERIDO</t>
  </si>
  <si>
    <r>
      <t>Nota 1: </t>
    </r>
    <r>
      <rPr>
        <sz val="10"/>
        <color theme="1"/>
        <rFont val="Arial"/>
        <family val="2"/>
      </rPr>
      <t>La documentación debe expresar los datos de forma clara e inequívoca de tal forma que la entidad no tenga que realizar deducciones o inferencias de su contenido. </t>
    </r>
  </si>
  <si>
    <r>
      <t>Nota 3</t>
    </r>
    <r>
      <rPr>
        <sz val="10"/>
        <color theme="1"/>
        <rFont val="Arial"/>
        <family val="2"/>
      </rPr>
      <t>: Como Experiencia Aceptable (profesional) de los profesionales se entiende el tiempo transcurrido desde el momento en que la norma que reglamente la respectiva profesión establezca el ejercicio legal de la misma, o a partir de la fecha de grado para aquellas que no estén reglamentadas o que hayan sido reglamentadas con posterioridad a ésta fecha. En el caso de profesionales que hayan ejercido la profesión en el exterior con anterioridad a la obtención de la matrícula en el país, esa experiencia se tomará a partir de la fecha de la matrícula o su equivalente en el país de origen o donde hubiere trabajado.</t>
    </r>
    <r>
      <rPr>
        <b/>
        <sz val="10"/>
        <color theme="1"/>
        <rFont val="Arial"/>
        <family val="2"/>
      </rPr>
      <t> </t>
    </r>
  </si>
  <si>
    <r>
      <t>Nota 4</t>
    </r>
    <r>
      <rPr>
        <sz val="10"/>
        <color theme="1"/>
        <rFont val="Arial"/>
        <family val="2"/>
      </rPr>
      <t>: Las certificaciones de experiencia podrán ser sustituidas por copia de original legible de los contratos ejecutados junto con las actas de liquidación respectivas, en donde se pueda evidenciar el cumplimiento de los requisitos registrados para la verificación de la experiencia. </t>
    </r>
    <r>
      <rPr>
        <b/>
        <sz val="10"/>
        <color theme="1"/>
        <rFont val="Arial"/>
        <family val="2"/>
      </rPr>
      <t> </t>
    </r>
  </si>
  <si>
    <r>
      <t>Nota 5:</t>
    </r>
    <r>
      <rPr>
        <sz val="10"/>
        <color theme="1"/>
        <rFont val="Arial"/>
        <family val="2"/>
      </rPr>
      <t> La acreditación de formación profesional únicamente será tenida en cuenta con la presentación de las copias de original legibles de diplomas legalizados mediante firma de la entidad de educación superior que acredita, así como de copias de original legible de Acta de grado legalizadas por la entidad de educación superior, con al menos los siguientes datos: Nombre de la Entidad, Nombre del programa, Fecha de grado y Nombre de la persona a quien fue otorgada.</t>
    </r>
    <r>
      <rPr>
        <b/>
        <sz val="10"/>
        <color theme="1"/>
        <rFont val="Arial"/>
        <family val="2"/>
      </rPr>
      <t> </t>
    </r>
  </si>
  <si>
    <r>
      <t>Nota 2</t>
    </r>
    <r>
      <rPr>
        <sz val="10"/>
        <color theme="1"/>
        <rFont val="Arial"/>
        <family val="2"/>
      </rPr>
      <t>: En el evento de que el título académico haya sido obtenido en el extranjero el contratista deberá acreditar la convalidación de dicho título ante el Ministerio de Educación Nacional, de conformidad con lo establecido en la Resolución No. 21707 del 22 de diciembre de 2014 o norma que la modifique o complemente. Este requisito no se exigirá cuando se trate de profesionales titulados y domiciliados en el exterior que pretendan ejercer temporalmente la profesión en Colombia.</t>
    </r>
    <r>
      <rPr>
        <b/>
        <sz val="10"/>
        <color theme="1"/>
        <rFont val="Arial"/>
        <family val="2"/>
      </rPr>
      <t xml:space="preserve">   </t>
    </r>
    <r>
      <rPr>
        <sz val="10"/>
        <color theme="1"/>
        <rFont val="Arial"/>
        <family val="2"/>
      </rPr>
      <t>El Ministerio de Educación Nacional homologa los estudios de pregrado (universitarios) por disciplina y/o licenciatura y los de postgrado en los niveles de especialización, maestría y doctorado. </t>
    </r>
  </si>
  <si>
    <t>1) No estar incurso dentro de las inhabilidades, incompatibilidades, prohibiciones o conflictos de intereses, establecidos en la Constitución Política, la Ley 80 de 1993, la Ley 1150 de 2007 y demás normas pertinentes. </t>
  </si>
  <si>
    <t>2) Que cumple con los requisitos y calidades exigidos en los documentos de este concurso de méritos, para trabajar durante la ejecución de la Consultoría. </t>
  </si>
  <si>
    <t>3) Que conoce que hace parte del equipo de trabajo propuesto por el proponente. </t>
  </si>
  <si>
    <t>4) Que conoce los términos y condiciones del proceso y está dispuesto y comprometido para asumir el cargo al cual esta postulado, con la dedicación requerida por la Entidad durante la ejecución del proyecto, de ser seleccionado el proponente que lo presenta, una vez se dé inicio al desempeño profesional en la ejecución del contrato. </t>
  </si>
  <si>
    <t>5)Que certifica que no hace parte del equipo de profesionales de otra firma participante en este proceso de selección y que no se encuentro vinculado a otros contratos del UNMG, en razón a evitar posibles conflictos de interés </t>
  </si>
  <si>
    <t>El personal mínimo exigido del equipo de trabajo propuesto deberá manifestar mediante una carta de compromiso original firmada, dirigida por cada uno de los profesionales al UNMG, que incluya las siguientes precisiones: </t>
  </si>
  <si>
    <t>REPORTES - ERP - PBCS - CRM</t>
  </si>
  <si>
    <t>Aplica para los momentos en que entre cada módulo: Académico, Financiero , HCM Nómina, PBCS,  y CRM</t>
  </si>
  <si>
    <t>PRUEBAS (Ambientes On Premise y Cloud)</t>
  </si>
  <si>
    <t>El contratista deberá instalar y configurar los ambientes de Desarrollo, Pruebas y Producción.</t>
  </si>
  <si>
    <t>CAPACITACIÓN (Productos On Premise y Cloud)</t>
  </si>
  <si>
    <t>MANUALES – DOCUMENTACIÓN TECNICA  (Productos On Premise y Cloud)</t>
  </si>
  <si>
    <t>GARANTÍA TÉCNICA (Productos On Premise y Cloud)</t>
  </si>
  <si>
    <t>ACUERDOS DE NIVELES DE SERVICIO (Productos On Premise y Cloud)</t>
  </si>
  <si>
    <t>MIGRACIÓN Y CALIDAD DE DATOS (Productos On Premise y Cloud)</t>
  </si>
  <si>
    <t xml:space="preserve">Capacitación Funcional:  Mínimo 180 horas para las tres suite, y mínimo 20 horas para BI, </t>
  </si>
  <si>
    <t>Capacitación Técnica.  Capacitación específica en la arquitectura de la solución y mantenimiento futuro. Mínimo 60 horas</t>
  </si>
  <si>
    <t>ACOMPAÑAMIENTO EN POST-PRODUCCIÓN (Productos On Premise y Cloud)</t>
  </si>
  <si>
    <t>1.Los servicios profesionales incluidos en la propuesta incluyen un acompañamiento del implementador en sitio en las fases de transición y salida en producción y tres meses de acompañamiento en la fase de soporte postproducción.</t>
  </si>
  <si>
    <r>
      <t>·</t>
    </r>
    <r>
      <rPr>
        <sz val="7"/>
        <color rgb="FF000000"/>
        <rFont val="Times New Roman"/>
        <family val="1"/>
      </rPr>
      <t xml:space="preserve">                  </t>
    </r>
    <r>
      <rPr>
        <sz val="10"/>
        <color rgb="FF000000"/>
        <rFont val="Arial"/>
        <family val="2"/>
      </rPr>
      <t>Con experiencia comprobada de mínimo 1 año en implementación de la Solución CRM y al menos Un (1) proyecto de implementación de la solución Peoplesoft CRM.</t>
    </r>
  </si>
  <si>
    <t xml:space="preserve">Garantizar que todos los profesionales a quienes se les asignen actividades en desarrollo del contrato cuenten con matrícula o tarjeta profesional vigente. </t>
  </si>
  <si>
    <t xml:space="preserve">Mantener al frente durante el desarrollo del contrato, al Gerente de Proyecto y demás personal aprobado por la Universidad Militar. El Gerente de Proyecto deberá tener autonomía para actuar en nombre del CONTRATISTA y para decidir con el Interventor cualquier asunto de orden técnico o administrativo en desarrollo del contrato, siempre que sus decisiones no impliquen modificaciones en las condiciones contractuales. </t>
  </si>
  <si>
    <t>Obtener la aprobación de la interventoría del contrato con antelación al cambio de profesionales o técnicos requeridos y ofrecidos. La solicitud de sustitución deberá contener las justificaciones correspondientes y estar acompañada de los soportes que acrediten el cumplimiento de las calidades profesionales o técnicas, la experiencia general y específica del nuevo personal, el nuevo profesional deberá tener un perfil igual o superior al profesional a ser reemplazado, quien cumplió con los requisitos exigidos, sin perjuicio de la regulación específica que sobre este aspecto se establece para el personal mínimo requerido.</t>
  </si>
  <si>
    <t>El implementador deberá reportar de manera inmediata a la interventoría del contrato por parte de la Universidad Militar, la ocurrencia de cualquier novedad o anomalía durante la ejecución del contrato que afecte en tiempo al proyecto.</t>
  </si>
  <si>
    <t>Acatar las instrucciones que durante el desarrollo del contrato se le impartan por parte de la interventoría.</t>
  </si>
  <si>
    <t xml:space="preserve">Realizar reuniones con la Universidad, tanto al inicio de la etapa como durante su ejecución como mínimo dos (2) veces por mes, o las reuniones que sean necesarias para el desarrollo del proyecto que permita a las partes verificar el avance del proyecto y levantar actas por cada reunión que reflejen claramente la situación real de la ejecución del proyecto. </t>
  </si>
  <si>
    <t>Toda la solución y los entregables (hitos), deberán ser certificados por la Interventoría.</t>
  </si>
  <si>
    <t xml:space="preserve">
Diseñar y ejecutar el plan de migración de información de los Sistemas de Información actuales a la nueva plataforma PeopleSoft. La Universidad es responsable de la extracción y transformación de los datos de los sistemas actuales.
</t>
  </si>
  <si>
    <t>Elaborar el plan de proyecto y; usando metodología PMI y metodologías de desarrollo ágil.</t>
  </si>
  <si>
    <t>Elaborar la estructura de trabajo (WBS).</t>
  </si>
  <si>
    <t>Elaborar el cronograma detallado de actividades con fecha de inicio, fecha de finalización, recursos asignados a cada actividad y porcentaje de Asignación de Recursos. Definición de Hitos y sus respectivas fechas.</t>
  </si>
  <si>
    <t>Identificar la ruta crítica del proyecto.</t>
  </si>
  <si>
    <t>Elaborar el plan de calidad del proyecto, incluyendo el respectivo plan de pruebas.</t>
  </si>
  <si>
    <t>Elaborar el análisis de riesgos.</t>
  </si>
  <si>
    <t>Llevar a cabo la metodología de gestión del proyecto incluye reuniones quincenales de seguimiento y control tanto a nivel operativo, como reuniones semanales de dirección con el sponsor del proyecto.</t>
  </si>
  <si>
    <t>Desarrollar la metodología de gerencia del proyecto incluye la participación activa en el control de cambios (recursos, tiempos, alcance).</t>
  </si>
  <si>
    <t>Los servicios profesionales incluidos en la propuesta involucran una participación activa en la elaboración de actas de reunión, reportes de avance del proyecto que contienen actividades de la semana atrasadas e indicadores de desempeño.</t>
  </si>
  <si>
    <t>ENTENDIMIENTO DE PROCESOS -ERP (HCM - NÓMINA, ERP -FINANCIERO, ERP - ACADÉMICO)</t>
  </si>
  <si>
    <t>Los servicios profesionales incluidos en la propuesta, involucran una participación activa en el entendimiento de los procesos internos y un entregable formal de cómo se adopta la herramienta en su funcionalidad para el cumplimiento de los mismos. En caso de ser requeridas personalizaciones no contempladas en los requerimientos del Anexo A, estas deben ser autorizadas por el Comité de Control de Cambios (cuyos integrantes y funciones serán definidos en la etapa de planeación del proyecto), para lo cual dentro del proceso se destinará una bolsa de horas adicionales para este tipo de eventualidades.</t>
  </si>
  <si>
    <t>Se deben incluir las mejores prácticas, que referencian el fabricante en la implementación, las cuales serán revisadas por la interventoría del proyecto.</t>
  </si>
  <si>
    <t>DISEÑO DE LA ARQUITECTURA DE LA SOLUCIÓN -ERP (HCM - NÓMINA, ERP -FINANCIERO, ERP - ACADÉMICO)</t>
  </si>
  <si>
    <t>Los servicios profesionales incluyen: la instalación de la aplicación en ambientes de desarrollo y pruebas, preproducción (QA) y producción. Así como la transferencia de conocimiento al personal de la Universidad que dará soporte técnico a la infraestructura instalada una vez la misma entre en producción.</t>
  </si>
  <si>
    <t xml:space="preserve">La arquitectura propuesta debe permitir la alta disponibilidad en el ambiente de producción. </t>
  </si>
  <si>
    <t>Acompañamiento en el testeo de la solución, la cual deberá ser aprobada por la Interventoría.</t>
  </si>
  <si>
    <t>La implementación debe ser implementada de tal forma que soporte dispositivos móviles (Fluid User Interface).</t>
  </si>
  <si>
    <t>PARAMETRIZACIÓN -ERP (HCM - NÓMINA, ERP -FINANCIERO, ERP - ACADÉMICO)</t>
  </si>
  <si>
    <t>Los servicios profesionales incluyen el diseño de la parametrización.</t>
  </si>
  <si>
    <t>Los servicios profesionales incluyen la construcción de la parametrización.</t>
  </si>
  <si>
    <t>Los servicios profesionales incluyen control de calidad de la parametrización.</t>
  </si>
  <si>
    <t>Se parametrizará 1 región reguladora – COLOMBIA.</t>
  </si>
  <si>
    <t>Esta implementación podrá ser aplicada a la Universidad Militar en sus diferentes sedes.</t>
  </si>
  <si>
    <t>Los módulos y funcionalidades implementadas deben estar actualizadas sobre la última versión de Oracle Peoplesoft.</t>
  </si>
  <si>
    <t xml:space="preserve">La implementación de la aplicación se debe realizar, como mínimo, en idioma español latino. </t>
  </si>
  <si>
    <t>Los diferentes módulos implementados deben obedecer a la legislación y moneda colombiana actual.</t>
  </si>
  <si>
    <t>Las configuraciones y parametrizaciones de los módulos de las soluciones ofertadas deberán cumplir con los reglamentos internos de la Universidad Militar y del Sector Público.</t>
  </si>
  <si>
    <t>ENTREGABLES ERP (HCM - NÓMINA, ERP -FINANCIERO, ERP - ACADÉMICO)</t>
  </si>
  <si>
    <t xml:space="preserve">Los servicios profesionales incluidos en la propuesta, involucran una participación activa en el entendimiento de los procesos internos y un entregable formal de cómo se adopta la herramienta en su funcionalidad para el cumplimiento de los mismos. En caso de ser requeridas personalizaciones no contempladas en los requerimientos funcionales, estas deben ser autorizadas por el Comité de Control de Cambios (cuyos integrantes y funciones serán definidos en la etapa de planeación del proyecto). </t>
  </si>
  <si>
    <t>Se deben incluir las mejores prácticas propuestas por el fabricante en la implementación, las cuales serán revisadas por la interventoría del proyecto.</t>
  </si>
  <si>
    <t>Los módulos y funcionalidades deben ser implementadas sobre las últimas versiones de Oracle PBCS y BI.</t>
  </si>
  <si>
    <t xml:space="preserve">La implementación de la aplicación se deberá realizar, como mínimo, en idioma español latino. </t>
  </si>
  <si>
    <t>Las configuraciones y parametrizaciones de los módulos de las soluciones ofertadas deberán cumplir con los reglamentos internos de la Universidad Militar Nueva Granada y del Sector Público.</t>
  </si>
  <si>
    <t xml:space="preserve">Los servicios profesionales incluidos en la propuesta, involucran el entendimiento de los procesos internos y un entregable formal de cómo se adopta la herramienta en su funcionalidad para el cumplimiento de los mismos. En caso de ser requeridas personalizaciones no contempladas en los requerimientos funcionales, estas deben ser autorizadas por el Comité de Control de Cambios (cuyos integrantes y funciones serán definidos en la etapa de planeación del proyecto). </t>
  </si>
  <si>
    <t>Los servicios profesionales incluyen una participación activa en la construcción de los reportes no estándar de la aplicación o adaptación de los mismos a las necesidades de la Universidad Militar.</t>
  </si>
  <si>
    <t xml:space="preserve">El contratista deberá capacitar al equipo técnico de la Universidad en el entendimiento y desarrollo de los reportes entregados, con el fin de que la Universidad Militar adopte y genere sus propios reportes una vez el implementador entregue el sistema en producción.   </t>
  </si>
  <si>
    <t xml:space="preserve">Los módulos que conforman la suite Oracle PeopleSoft deben integrarse entre sí (nativamente), dependiendo de las funcionalidades que lo requieran y de la entrada en producción de cada suite (ERP Financiero, ERP Académico, HCM Nómina), así mismo teniendo en cuenta los sistemas que actualmente se encuentran en funcionamiento en la Universidad. </t>
  </si>
  <si>
    <t>Los servicios profesionales incluyen el diseño e implementación de las interfaces que se deben desarrollar para integrar las aplicaciones Oracle PeopleSoft con los sistemas actuales de la Universidad Militar.</t>
  </si>
  <si>
    <t>El sistema implementado debe permitir integrarse con el Bus de Servicio Empresarial (ESB) de Oracle.</t>
  </si>
  <si>
    <t xml:space="preserve">Los módulos que conforman la suite Oracle PBCS y BI, deberán integrarse entre sí (nativamente), dependiendo de las funcionalidades que lo requieran, así mismo teniendo en cuenta la integración con los sistemas que actualmente se encuentran en funcionamiento en la Universidad. </t>
  </si>
  <si>
    <t>Los servicios profesionales incluyen el diseño e implementación de las interfaces que se deben desarrollar para integrar las aplicaciones Oracle PBCS y BI con los sistemas actuales de la Universidad Militar.</t>
  </si>
  <si>
    <t>Los módulos que conforman la solución Oracle Service Cloud, deberán integrarse entre sí (nativamente), dependiendo de las funcionalidades que lo requieran.</t>
  </si>
  <si>
    <t>Diseñar y ejecutar el plan de migración de información de los Sistemas de Información actuales a la nueva plataforma PBCS y BI, dejando contemplado los mecanismos de integración para la nueva plataforma PeopleSoft EPR Académico, HCM y Financiero que permitan la migración de información desde estas plataformas. La Universidad es responsable de la extracción y transformación de los datos de los sistemas actuales</t>
  </si>
  <si>
    <t xml:space="preserve">Diseñar y ejecutar el plan de migración de los Sistemas de Información actuales y la información que pueda ser procesada por terceros a la nueva plataforma CRM. </t>
  </si>
  <si>
    <t>Definir estrategias de migración de información histórica, que garanticen la operación del ecosistema de información digital en todos sus componentes y que permitan la consulta de información frente a solicitudes realizadas por los grupos de interés que interactúan con el sistema. Este cargue de información deberá estar contemplado en el alcance establecido en la fase de análisis del proyecto. El proceso de depuración, limpieza, extracción y transformación de los datos históricos estará a cargo de la Universidad Militar Nueva Granada.</t>
  </si>
  <si>
    <t>El contratista deberá participar en el proceso de migración, teniendo en cuenta que debe definir las estructuras con los campos a migrar, realizar el cargue de archivos en el sistema de información Oracle PBCS y Bi. Los servicios profesionales incluyen una participación activa en el diseño de los procesos de migración de datos o cargue de datos.</t>
  </si>
  <si>
    <t>El contratista realizará en colaboración con la Universidad una revisión/depuración de la información a cargar en el sistema de información Oracle PBCS y BI.</t>
  </si>
  <si>
    <t>Los servicios profesionales incluyen una participación activa en la validación de la calidad de los datos que se van a migrar(cargar) al sistema Oracle PBCS y BI.</t>
  </si>
  <si>
    <t>Los servicios profesionales incluyen una participación activa en la ejecución de los procesos de migración(carga) de datos.</t>
  </si>
  <si>
    <t>El contratista deberá participar en el proceso de carga inicial, teniendo la información de la Universidad Militar, realizará el cargue de archivos en el sistema de información Oracle CRM.  Los servicios profesionales incluyen una participación activa en el diseño de los procesos de carga de datos.</t>
  </si>
  <si>
    <t>Para PBCS: Definir estrategias de migración de información histórica, que garanticen la operación del sistema en todos sus componentes y que permitan la consulta de información frente a solicitudes realizadas por los grupos de interés que interactúan con el mismo. Este cargue de información deberá estar contemplado en el alcance establecido en la fase de análisis del proyecto. El proceso de depuración, limpieza, extracción y transformación de los datos históricos estará a cargo de la Universidad Militar Nueva Granada.</t>
  </si>
  <si>
    <t>Para la extracción de datos se debe contar con el apoyo de analistas que tengan los conocimientos y experiencia sobre las estructuras de datos de los sistemas UNIVEX, GAEX, RECHUM, FINANZAS PLUS.  La misión de estos es definir la forma correcta y eficiente de extraer los datos desde los sistemas de información actuales y documentar dicha definición. Se debe contemplar también los escenarios en que existan algunas bases de datos legadas de donde extraer datos además de archivos estructurados que puedan estar en formato Excel o planos</t>
  </si>
  <si>
    <t>Posterior a la definición de la estrategia de extracción se procederá a la fabricación de ETL’S que tengan la posibilidad de extraer la información de acuerdo a los lineamientos.  Adicional se identificará las transformaciones necesarias para que los datos sean válidos en la nueva herramienta, todo partiendo del requerimiento de información que se esté atendiendo.</t>
  </si>
  <si>
    <t>Los datos se pueden generar en plantillas definidas y estructuradas para cargarse posteriormente en la nueva herramienta para el pase a producción.</t>
  </si>
  <si>
    <t>Con cada ejecución de este escenario se realizará la verificación de calidad de datos relacionada con volumen, integridad, y consistencia.</t>
  </si>
  <si>
    <t xml:space="preserve">Gestión de Impactos. </t>
  </si>
  <si>
    <t xml:space="preserve">Gestión de Lideres y sensibilización </t>
  </si>
  <si>
    <t>Gestión de comunicaciones</t>
  </si>
  <si>
    <t xml:space="preserve">Gestión de entrenamiento y capacitación </t>
  </si>
  <si>
    <t xml:space="preserve">gestión de sostenibilidad. </t>
  </si>
  <si>
    <t>a.    Plan de formación: El contratista deberá generar e implementar el plan de formación el cual deberá contemplar cuando menos Actividades de formación y estrategia a usar del grupo de personas que utilicen la solución del ERP en Bogotá</t>
  </si>
  <si>
    <t>b.     Plan de coaching: El contratista deberá generar e implementar el plan de coaching donde se debe identificar de forma clara a los equipos de agentes de cambio. además de contar con un calendario en sesiones grupales.</t>
  </si>
  <si>
    <t>c.     Plan de apropiación y uso de medios digitales: El contratista deberá desarrollar e implementar un plan de apropiación y uso de medios digitales como un medio de comunicación y sensibilización al cambio. Este plan deberá de contener una estrategia que permita el uso de la plataforma de colaboración que tiene la Universidad además de los medios digitales con el propósito de comunicar los objetivos y ser utilizados como un medio de sensibilización y facilitador del cambio</t>
  </si>
  <si>
    <t>a.   Realizar un plan de trabajo para el cumplimento de las obligaciones y compromisos definidos en el contrato que contenga cronograma para cada una de las fases, desagregado, es decir, que contemple las actividades específicas a realizar como actividades de sensibilización frente al cambio, talleres, encuentros virtuales, entre otros.</t>
  </si>
  <si>
    <t>b.   Documento con los planes de liderazgo, comunicaciones, formación e implementación descritos y desagregados, describiendo las actividades de cada cual.</t>
  </si>
  <si>
    <t>HORAS DESARROLLO GAPS</t>
  </si>
  <si>
    <t>Realizar la implementación de solución Oracle PeopleSoft, la cual deberá contar con los mecanismos que garanticen la seguridad de las aplicaciones implementadas (incluye los modelos de integración) y modelos de auditoría, que le permitan a la Universidad Militar contar con un sistema altamente seguro, confiable y auditable.</t>
  </si>
  <si>
    <t>Realizar la implementación de solución Oracle PBCS y BI, la cual deberá contar con los mecanismos que garanticen la seguridad de las aplicaciones implementadas (incluye los modelos de integración) y modelos de auditoría, que le permitan a la Universidad Militar contar con un sistema altamente seguro, confiable y auditable.</t>
  </si>
  <si>
    <t>Realizar la implementación de solución Oracle CRM, la cual deberá contar con los mecanismos que garanticen la seguridad de las aplicaciones implementadas (incluye los modelos de integración) y modelos de auditoría, que le permitan a la Universidad Militar contar con un sistema altamente seguro, confiable y auditable.</t>
  </si>
  <si>
    <t>Los servicios profesionales incluidos en la propuesta involucran la elaboración de un plan de pruebas unitarias o de cada proceso dentro de la aplicación.</t>
  </si>
  <si>
    <t>Los servicios profesionales incluidos en la propuesta involucran la elaboración de un plan de pruebas integrales y pruebas de regresión de cada proceso dentro de la aplicación y sus respectivas integraciones.</t>
  </si>
  <si>
    <t>El proceso contempla la ejecución de pruebas de desempeño de la solución, aportando herramientas que ayuden a la realización de dichas pruebas.</t>
  </si>
  <si>
    <t>Los servicios profesionales incluyen un entregable con el informe de cada una de las pruebas realizadas, estableciendo los criterios de aceptación conjuntamente definidos entre el implementador y la Universidad Militar.</t>
  </si>
  <si>
    <t>Los servicios profesionales incluidos en la propuesta involucran una participación activa en la ejecución de simulacros de operación (pruebas de concepto), que serán definidos entre el implementador y la Universidad Militar.</t>
  </si>
  <si>
    <t>Realizar la implementación en la infraestructura tecnológica que designe la Universidad Militar.</t>
  </si>
  <si>
    <t>Realizar la configuración de PBCS en cloud y la implementación de BI en la infraestructura tecnológica con el licenciamiento que designe la Universidad Militar.</t>
  </si>
  <si>
    <t>Realizar la configuración de CRM en cloud según requerimientos técnicos que especifique la Universidad Militar.</t>
  </si>
  <si>
    <t xml:space="preserve">Proveer los servicios de instalación de la solución ofertada en los Centros de Datos de la Sede Bogotá Calle 100 de la UMNG.   </t>
  </si>
  <si>
    <t>Los servicios profesionales incluyen el diseño de la estrategia de capacitación a usuarios líderes de proceso y líderes funcionales, durante la fase de implementación y puesta en producción.</t>
  </si>
  <si>
    <t>Capacitar a líderes funcionales y técnicos de la Universidad para que puedan asumir el soporte y operación una vez que el sistema entre en producción</t>
  </si>
  <si>
    <t>Los servicios profesionales incluyen el diseño de la estrategia de capacitación a usuarios líderes de proceso y líderes funcionales, durante la fase de implementación y puesta en producción, la cual deberá contemplar:</t>
  </si>
  <si>
    <t>Capacitación Funcional: capacitación específica basada en los modelos construidos para gastos, ingresos y costos. Mínimo 120 horas</t>
  </si>
  <si>
    <t>Capacitación Técnica.  Capacitación específica en la arquitectura de la solución y mantenimiento futuro de los modelos construidos, así como, las actividades de respaldo y recuperación de la solución en caso de contingencia. Mínimo 80 horas</t>
  </si>
  <si>
    <t>Capacitación Formal. Dirigido a usuarios funcionales y técnicos. Workshop en PBCS. Mínimo 80 horas</t>
  </si>
  <si>
    <t>Capacitación Formal. Dirigido a usuarios funcionales y técnicos. Workshop en BI Componente Balanced ScoreCard. Mínimo 80 horas.</t>
  </si>
  <si>
    <t>Capacitación Funcional: Capacitación específica basada en la solución CRM implementada. Mínima de 40 horas</t>
  </si>
  <si>
    <r>
      <t>Capacitación Técnica. Capacitación específica en la arquitectura de la solución y mantenimiento futuro de los modelos construidos</t>
    </r>
    <r>
      <rPr>
        <sz val="9"/>
        <color theme="1"/>
        <rFont val="Arial"/>
        <family val="2"/>
      </rPr>
      <t xml:space="preserve">.  </t>
    </r>
    <r>
      <rPr>
        <sz val="9"/>
        <color rgb="FF000000"/>
        <rFont val="Arial"/>
        <family val="2"/>
      </rPr>
      <t>Mínima de 20 horas.</t>
    </r>
  </si>
  <si>
    <r>
      <t xml:space="preserve">El contratista deberá </t>
    </r>
    <r>
      <rPr>
        <sz val="9"/>
        <color theme="1"/>
        <rFont val="Arial"/>
        <family val="2"/>
      </rPr>
      <t xml:space="preserve">diseñar un repositorio de hasta 25 preguntas para que la universidad a discreción pueda aplicarla a sus funcionarios. </t>
    </r>
  </si>
  <si>
    <t>Elaborar el plan de proyecto con sus respectivas actualizaciones, de acuerdo a la metodología PMI, con sus planes asociados, que le permitan a la Universidad realizar el seguimiento adecuado del proyecto.</t>
  </si>
  <si>
    <t xml:space="preserve">Elaborar  el “business blueprint” cuyo objetivo principal es documentar, analizar y diseñar la implementación de los requerimientos de los procesos de negocio enumerados en el Anexo A “Requerimientos funcionales”, a la luz de la funcionalidad ofrecida por la solución Peoplesoft. </t>
  </si>
  <si>
    <t>Diseñar  y ejecutar el plan de gestión de calidad, el cual debe contemplar el plan de pruebas, que incluya pruebas unitarias, pruebas integrales, pruebas de carga y pruebas de concepto para los módulos que así lo requieran.</t>
  </si>
  <si>
    <t>Garantizar que toda la información y/o documentos que se produzcan en desarrollo del contrato serán de propiedad y uso exclusivo de la Universidad Militar Nueva Granada, obligándose desde ya el contratista a no utilizarlos para fines distintos a los previstos en el contrato, ni a divulgar la información que se le suministre ni los resultados de su trabajo conservando la confidencialidad de los mismos, de conformidad con la ley, so pena de las acciones civiles, administrativas o penales a que haya lugar.</t>
  </si>
  <si>
    <t>El contratista deberá elaborar los manuales de usuario, de acuerdo a los documentos base que son usados por la documentación estándar funcional y técnica que libera Oracle para los módulos y plataformas que hacen parte del alcance., con la opción que se puedan consultar en línea.</t>
  </si>
  <si>
    <t>El contratista deberá elaborar los manuales técnicos para la administración del sistema, con la opción que se puedan consultar en línea.</t>
  </si>
  <si>
    <t xml:space="preserve">La documentación técnica requerida para el seguimiento del proyecto deberá corresponder a: </t>
  </si>
  <si>
    <t>a. Limpieza de datos: consiste en la corrección de datos definición que se genera del análisis de datos realizado por el área funcional, ejemplo estandarización de direcciones, estandarización de números telefónicos etc.</t>
  </si>
  <si>
    <t>b. Homologación de datos: consiste en la evaluación y cambio de datos unificando los valores a los esperados a partir de los datos existentes en los sistemas origen</t>
  </si>
  <si>
    <t xml:space="preserve">c. Enriquecimiento de datos: puede ser necesario complementar y perfeccionar algunos datos que desde su origen tienen imperfecciones, para este propósito se dispondrá de componentes automatizados o de ser necesario de digitadores que se encarguen de una tarea manual. </t>
  </si>
  <si>
    <t xml:space="preserve"> Durante la etapa de planeación en la ejecución del proyecto, el contratista deberá  presentar el procedimiento en  detalle por medio del cual la UMNG recibirá atención durante el tiempo de garantía.</t>
  </si>
  <si>
    <t>8.11.3</t>
  </si>
  <si>
    <t>8.11.3.1</t>
  </si>
  <si>
    <t>8.11.3.2</t>
  </si>
  <si>
    <t>8.11.3.3</t>
  </si>
  <si>
    <t>8.11.3.4</t>
  </si>
  <si>
    <t>8.11.3.5</t>
  </si>
  <si>
    <t>8.11.3.6</t>
  </si>
  <si>
    <t>8.11.3.7</t>
  </si>
  <si>
    <t>8.11.3.8</t>
  </si>
  <si>
    <t>8.11.3.9</t>
  </si>
  <si>
    <t>8.11.3.10</t>
  </si>
  <si>
    <t>8.11.3.11</t>
  </si>
  <si>
    <t>8.11.3.12</t>
  </si>
  <si>
    <t>8.11.3.13</t>
  </si>
  <si>
    <t>8.11.3.14</t>
  </si>
  <si>
    <t>8.12.2</t>
  </si>
  <si>
    <t>8.12.2.1</t>
  </si>
  <si>
    <t>8.12.2.2</t>
  </si>
  <si>
    <t>8.12.2.3</t>
  </si>
  <si>
    <t>8.12.2.4</t>
  </si>
  <si>
    <t>8.12.2.5</t>
  </si>
  <si>
    <t>8.12.2.6</t>
  </si>
  <si>
    <t>8.12.2.7</t>
  </si>
  <si>
    <t>8.12.4</t>
  </si>
  <si>
    <t>8.12.5</t>
  </si>
  <si>
    <t>8.12.5.1</t>
  </si>
  <si>
    <t>8.12.5.2</t>
  </si>
  <si>
    <t>8.12.5.3</t>
  </si>
  <si>
    <t>8.12.5.4</t>
  </si>
  <si>
    <t>8.12.5.5</t>
  </si>
  <si>
    <t>8.12.6</t>
  </si>
  <si>
    <t>8.12.1</t>
  </si>
  <si>
    <t>8.12.7</t>
  </si>
  <si>
    <t>8.12.7.1</t>
  </si>
  <si>
    <t>8.12.7.2</t>
  </si>
  <si>
    <t>8.12.7.3</t>
  </si>
  <si>
    <t>8.12.8</t>
  </si>
  <si>
    <t>8.12.8.1</t>
  </si>
  <si>
    <t>8.12.9</t>
  </si>
  <si>
    <t>8.12.9.1</t>
  </si>
  <si>
    <t>8.12.10</t>
  </si>
  <si>
    <t>8.12.10.1</t>
  </si>
  <si>
    <t>8.12.11</t>
  </si>
  <si>
    <t>8.12.11.1</t>
  </si>
  <si>
    <t>8.12.11.2</t>
  </si>
  <si>
    <t>8.12.12</t>
  </si>
  <si>
    <t>8.12.12.1</t>
  </si>
  <si>
    <t>8.12.12.2</t>
  </si>
  <si>
    <t>8.12.12.3</t>
  </si>
  <si>
    <t>8.12.12.4</t>
  </si>
  <si>
    <t>8.12.12.5</t>
  </si>
  <si>
    <t>8.12.12.6</t>
  </si>
  <si>
    <t>8.14.3</t>
  </si>
  <si>
    <t>8,17.1</t>
  </si>
  <si>
    <t>8.17.1.1</t>
  </si>
  <si>
    <t>8.17.1.2</t>
  </si>
  <si>
    <t>8.17.1.3</t>
  </si>
  <si>
    <t>8.17.1.4</t>
  </si>
  <si>
    <t>8.17.2.1</t>
  </si>
  <si>
    <t>8.17.2.2</t>
  </si>
  <si>
    <t>8.17.2.3</t>
  </si>
  <si>
    <t>8.17.2.4</t>
  </si>
  <si>
    <t>8.17.2.5</t>
  </si>
  <si>
    <t>8.17.3.1</t>
  </si>
  <si>
    <t>8.17.3.2</t>
  </si>
  <si>
    <t>8.17.3.3</t>
  </si>
  <si>
    <t>8.17.3.4</t>
  </si>
  <si>
    <t>8.18.1</t>
  </si>
  <si>
    <t>8.19.3</t>
  </si>
  <si>
    <t>8.19.4</t>
  </si>
  <si>
    <t>8.19.5</t>
  </si>
  <si>
    <t>Para reportar una incidencia o un requerimiento de garantía, el contratista deberá disponer de una herramienta de mesa de ayuda, en la cual se llevará toda la traza del requerimiento.  Así mismo, se deberá dar acceso a dicha herramienta al personal que por parte de la UMNG se disponga en su momento.</t>
  </si>
  <si>
    <r>
      <t>Nota 6:</t>
    </r>
    <r>
      <rPr>
        <sz val="10"/>
        <color theme="1"/>
        <rFont val="Arial"/>
        <family val="2"/>
      </rPr>
      <t xml:space="preserve"> Las cartas de compromiso deberán presentarse firmadas en original por los </t>
    </r>
    <r>
      <rPr>
        <sz val="8"/>
        <color theme="1"/>
        <rFont val="Arial"/>
        <family val="2"/>
      </rPr>
      <t> </t>
    </r>
    <r>
      <rPr>
        <sz val="10"/>
        <color theme="1"/>
        <rFont val="Arial"/>
        <family val="2"/>
      </rPr>
      <t>profesionales, y se entenderá que estas son suscritas bajo gravedad de juramento.</t>
    </r>
    <r>
      <rPr>
        <b/>
        <sz val="10"/>
        <color theme="1"/>
        <rFont val="Arial"/>
        <family val="2"/>
      </rPr>
      <t> </t>
    </r>
  </si>
  <si>
    <r>
      <t>Nota 7:</t>
    </r>
    <r>
      <rPr>
        <sz val="10"/>
        <color theme="1"/>
        <rFont val="Arial"/>
        <family val="2"/>
      </rPr>
      <t xml:space="preserve"> Para el </t>
    </r>
    <r>
      <rPr>
        <b/>
        <sz val="10"/>
        <color theme="1"/>
        <rFont val="Arial"/>
        <family val="2"/>
      </rPr>
      <t>GERENTE DE PROYECTOS y los LIDERES</t>
    </r>
    <r>
      <rPr>
        <sz val="10"/>
        <color theme="1"/>
        <rFont val="Arial"/>
        <family val="2"/>
      </rPr>
      <t xml:space="preserve"> el </t>
    </r>
    <r>
      <rPr>
        <b/>
        <sz val="10"/>
        <color theme="1"/>
        <rFont val="Arial"/>
        <family val="2"/>
      </rPr>
      <t>PROPONENTE</t>
    </r>
    <r>
      <rPr>
        <sz val="10"/>
        <color theme="1"/>
        <rFont val="Arial"/>
        <family val="2"/>
      </rPr>
      <t xml:space="preserve"> deb</t>
    </r>
    <r>
      <rPr>
        <sz val="9"/>
        <color theme="1"/>
        <rFont val="Arial"/>
        <family val="2"/>
      </rPr>
      <t>erá aportar copia de los diplomas y/o actas de grados de los títulos que acreditan la profesión, la tarjeta profesional si fuera el caso y las certificaciones que se solicita en la experiencia solicitada.   Los soportes del resto de profesionales y consultores deberá entregarlos el OFERENTE ADJUDICADO dentro de los siguientes quince (15) días siguientes a la firma del contrato junto con los soportes acreditan la profesión y las certificaciones que acrediten la experiencia solicitada, para lo cual el representante legal del PROPONENTE firmará carta de compromiso indicando que entregará dichos perfiles (profesionales y consultores).</t>
    </r>
  </si>
  <si>
    <r>
      <rPr>
        <b/>
        <sz val="10"/>
        <color theme="1"/>
        <rFont val="Arial"/>
        <family val="2"/>
      </rPr>
      <t>Nota 8</t>
    </r>
    <r>
      <rPr>
        <sz val="10"/>
        <color theme="1"/>
        <rFont val="Arial"/>
        <family val="2"/>
      </rPr>
      <t xml:space="preserve">: Para el GERENTE DE PROYECTOS y los LIDERES el PROPONENTE deberá aportar con la presentación de la oferta copia de los diplomas y/o actas de grados de los títulos que acreditan  la profesión, la tarjeta profesional y las certificaciones que se solicita en la experiencia solicitada. 
Los soportes del resto de profesionales y consultores deberá entregarlos el OFERENTE ADJUDICADO dentro de los siguientes quince (15) días siguientes a la firma del contrato junto con los soportes acreditan la profesión y las certificaciones que acrediten la experiencia solicitada, para lo cual el representante legal del PROPONENTE firmará carta de compromiso indicando que entregará dichos perfiles (profesionales y consultores).
</t>
    </r>
  </si>
  <si>
    <r>
      <rPr>
        <b/>
        <sz val="10"/>
        <color theme="1"/>
        <rFont val="Arial"/>
        <family val="2"/>
      </rPr>
      <t>Nota 9</t>
    </r>
    <r>
      <rPr>
        <sz val="10"/>
        <color theme="1"/>
        <rFont val="Arial"/>
        <family val="2"/>
      </rPr>
      <t>: La experiencia profesional  se contabilizará a partir de la expedición de la tarjeta profesional de acuerdo a lo establecido en la ley 842 de 2003, si es alguna convalidación para un colombiano de un título en el exterior se contaría a la terminación y aprobación del pensum académico; para los Extranjeros aplica los Tratados ó acuerdos Bilaterales y Multilaterales activos descritos en la Cancillera de Colombia (http://apw.cancilleria.gov.co/tratados/SitePages/Menu.aspx#menu) para la validación de títulos de pregrado y postgrado; estos Convenios son  de Reconocimiento Mutuo de Certificados de Estudios, Títulos y Grados Académicos entre la Republica de Colombia y el país de origen” cabe aclarar que en este  convenio se debe estipular que “Los países reconozcan y concedan validez a los certificados de estudios, títulos y grados académicos de educación superior, reconocidos oficialmente por los sistemas educativos de cada País, por medio de sus respectivos organismos oficiales.”,  se respetaran estos acuerdos internacionales por lo que la documentación probatoria presentada será validada bajo estos acuerdos.</t>
    </r>
  </si>
  <si>
    <r>
      <rPr>
        <b/>
        <sz val="10"/>
        <color theme="1"/>
        <rFont val="Arial"/>
        <family val="2"/>
      </rPr>
      <t>Nota 10</t>
    </r>
    <r>
      <rPr>
        <sz val="10"/>
        <color theme="1"/>
        <rFont val="Arial"/>
        <family val="2"/>
      </rPr>
      <t>: Las certificaciones de experiencia del equipo de trabajo, deberán ser aportadas por las empresas en las cuales realizaron las actividades de implementación ó por las empresas que fueron contratadas para realizar dichas actividades de implementación en cliente final, acordes al objeto contractual de este proceso .</t>
    </r>
  </si>
  <si>
    <t>CRM</t>
  </si>
  <si>
    <t>TOTAL PRODUCTOS ON PREMISE</t>
  </si>
  <si>
    <t>Fase de Diseño: Acta de cierre de la fase de alcance, análisis y diseño: La cual contempla :</t>
  </si>
  <si>
    <t>Fase de Construcción: Acta de cierre de la fase de Configuración, parametrización y desarrollo: La cual contempla :</t>
  </si>
  <si>
    <t>Fase de Pruebas: Acta de cierre de la fase de Pruebas: La cual contemplalos entregables de :</t>
  </si>
  <si>
    <t>Fase de Producción: Acta de cierre de la fase de implementación (salida a producción) y cierre del proyecto; la cual contempla los entregables de:</t>
  </si>
  <si>
    <r>
      <t>o</t>
    </r>
    <r>
      <rPr>
        <sz val="7"/>
        <color rgb="FF000000"/>
        <rFont val="Times New Roman"/>
        <family val="1"/>
      </rPr>
      <t xml:space="preserve">   </t>
    </r>
    <r>
      <rPr>
        <sz val="10"/>
        <color rgb="FF000000"/>
        <rFont val="Arial"/>
        <family val="2"/>
      </rPr>
      <t>Migración a producción: configuraciones a producción, migración de integraciones, cargar y validar la data a producción,iniciar operación en ambiente de producción.</t>
    </r>
  </si>
  <si>
    <r>
      <t>o</t>
    </r>
    <r>
      <rPr>
        <sz val="7"/>
        <color rgb="FF000000"/>
        <rFont val="Times New Roman"/>
        <family val="1"/>
      </rPr>
      <t xml:space="preserve">   </t>
    </r>
    <r>
      <rPr>
        <sz val="10"/>
        <color rgb="FF000000"/>
        <rFont val="Arial"/>
        <family val="2"/>
      </rPr>
      <t xml:space="preserve">Manuales de usuario y del administrador (manuales técnicos y de usuario), </t>
    </r>
  </si>
  <si>
    <t>Fase de Construcción:  Acta de cierre de la fase de Configuración, parametrización y desarrollo: La cual contempla :</t>
  </si>
  <si>
    <t>Fase de Pruebas:  Acta de cierre de la fase de Pruebas: La cual contemplalos entregables de :</t>
  </si>
  <si>
    <t>Fase de Diseño:  Acta de cierre de la fase de alcance, análisis y diseño: La cual contempla :</t>
  </si>
  <si>
    <t xml:space="preserve"> Brindar un año de garantía a partir de la finalización de le ejecución del contrato la garantía debe ofrecer los servicios necesarios para corregir los errores que se pudieren presentar en el funcionamiento de los productos configurados, parametrizados y desarrollados en el ambiente productivo; Se debe brindar soporte técnico preventivo, correctivo y evolutivo al software implementado.   </t>
  </si>
  <si>
    <t>8.20.2</t>
  </si>
  <si>
    <t>8.20.2.1</t>
  </si>
  <si>
    <t>8.20.2.2</t>
  </si>
  <si>
    <t>8.20.2.3</t>
  </si>
  <si>
    <t>8.20.2.4</t>
  </si>
  <si>
    <t>8.20.2.5</t>
  </si>
  <si>
    <t>8.20.2.6</t>
  </si>
  <si>
    <t>8.20.2.7</t>
  </si>
  <si>
    <t>8.20.2.8</t>
  </si>
  <si>
    <t>8.20.2.9</t>
  </si>
  <si>
    <t>ENTREGABLES PBCS</t>
  </si>
  <si>
    <t>PARAMETRIZACIÓN PBCS</t>
  </si>
  <si>
    <t>8.7.1.1</t>
  </si>
  <si>
    <t>8.7.1.2</t>
  </si>
  <si>
    <t>8.7.2.1</t>
  </si>
  <si>
    <t>8.7.2.2</t>
  </si>
  <si>
    <t>8.7.2.3</t>
  </si>
  <si>
    <t>8.7.2.4</t>
  </si>
  <si>
    <t>8.7.2.5</t>
  </si>
  <si>
    <t>8.7.2.6</t>
  </si>
  <si>
    <t>8.7.2.7</t>
  </si>
  <si>
    <t>8.7.2.8</t>
  </si>
  <si>
    <t>8.7.2.9</t>
  </si>
  <si>
    <t>8.7.3.1.1</t>
  </si>
  <si>
    <t>8.7.3.1.1.1</t>
  </si>
  <si>
    <t>8.7.3.1.1.2</t>
  </si>
  <si>
    <t>8.7.3.1.1.3</t>
  </si>
  <si>
    <t>8.7.3.1.1.4</t>
  </si>
  <si>
    <t>8.7.3.1.1.5</t>
  </si>
  <si>
    <t>8.7.3.1.1.6</t>
  </si>
  <si>
    <t>8.7.3.1.1.7</t>
  </si>
  <si>
    <t>8.7.3.1.1.8</t>
  </si>
  <si>
    <t>8.7.3.1.1.9</t>
  </si>
  <si>
    <t>8.7.3.1.2</t>
  </si>
  <si>
    <t>8.7.3.1.3</t>
  </si>
  <si>
    <t>8.7.3.1.4</t>
  </si>
  <si>
    <t>8.7.3.1.5</t>
  </si>
  <si>
    <t>8.7.3.1.6</t>
  </si>
  <si>
    <t>8.7.3.1.7</t>
  </si>
  <si>
    <t>8.7.3.1.8</t>
  </si>
  <si>
    <t>8.7.3.1.8.1</t>
  </si>
  <si>
    <t>8.7.3.2.1</t>
  </si>
  <si>
    <t>8.7.3.2.2</t>
  </si>
  <si>
    <t>8.7.3.2.3</t>
  </si>
  <si>
    <t>8.7.3.2.4</t>
  </si>
  <si>
    <t>8.7.3.2.5</t>
  </si>
  <si>
    <t>8.7.3.2.6</t>
  </si>
  <si>
    <t>8.7.3.2.7</t>
  </si>
  <si>
    <t>8.7.3.2.8</t>
  </si>
  <si>
    <t>8.7.3.3.1</t>
  </si>
  <si>
    <t>8.7.3.3.2</t>
  </si>
  <si>
    <t>8.7.3.3.3</t>
  </si>
  <si>
    <t>8.7.3.3.4</t>
  </si>
  <si>
    <t>8.7.3.3.5</t>
  </si>
  <si>
    <t>8.7.3.3.6</t>
  </si>
  <si>
    <t>8.7.3.3.7</t>
  </si>
  <si>
    <t>8.7.3.3.8</t>
  </si>
  <si>
    <t>8.7.3.3.9</t>
  </si>
  <si>
    <t>8.7.3.3.10</t>
  </si>
  <si>
    <t>8.7.3.3.11</t>
  </si>
  <si>
    <t>8.7.3.3.12</t>
  </si>
  <si>
    <t>8.7.3.4.1</t>
  </si>
  <si>
    <t>8.7.3.4.2</t>
  </si>
  <si>
    <t>8.7.3.4.3</t>
  </si>
  <si>
    <t>ASPECTOS GENERALES REPORTES</t>
  </si>
  <si>
    <t xml:space="preserve">ASPECTOS GENERALES INTEGRACIÓN </t>
  </si>
  <si>
    <t xml:space="preserve">El Oferente presentará un informe mensual durante la ejecución del contrato, si existen reportes de incidentes en la mesa de ayuda, el cual debe contener la estadística del comportamiento del servicio, para lo cual, incluirá información de las siguientes variables: Estadística de incidencias recibidas por niveles e incidencias reportadas por usuario, Incidencias recibidas por tipo de prioridad </t>
  </si>
  <si>
    <t>8.20.2.10</t>
  </si>
  <si>
    <t>Los servicios profesionales incluyen la participación de un DBA Oracle Certificado de acuerdo a los roles descritos,que instale y afine las bases de datos en los 3 ambientes requeridos y aporte recomendaciones para el óptimo desempeño de la solución.</t>
  </si>
  <si>
    <t>1</t>
  </si>
  <si>
    <t>TOTAL PRODUCTOS ON CLOUD</t>
  </si>
  <si>
    <t>Firma del Representante Legal:</t>
  </si>
  <si>
    <t>Indicar el folio en el cual se encuentra la CERTIFICACIÓN</t>
  </si>
  <si>
    <t>Personal Minimo Requerido</t>
  </si>
  <si>
    <t xml:space="preserve">REQUERIMIENTOS FUNCIONALES Y NO FUNCIONALES  </t>
  </si>
  <si>
    <t>8. ESPECIFICACIONES TÉCNICAS ADICIONALES DE OBLIGATORIO  CUMPLIMIENTO</t>
  </si>
  <si>
    <t>CUMPLE NO  CUMPLE</t>
  </si>
  <si>
    <t>4. BI</t>
  </si>
  <si>
    <t>4.1. Tableros de Control</t>
  </si>
  <si>
    <t>5. REQUERIMIENTOS NO FUNCIONALES</t>
  </si>
  <si>
    <t>5.1 INTEGRACIONES - INTEROPERABILIDAD</t>
  </si>
  <si>
    <t>5.2 ARQUITECTURA - RENDIMIENTO</t>
  </si>
  <si>
    <t>5.3 SEGURIDAD</t>
  </si>
  <si>
    <t>5.4 MIGRACIÓN</t>
  </si>
  <si>
    <t>NFN-INT-012</t>
  </si>
  <si>
    <t>Integración con la plataforma de seguridad Lenel (Seguridad,carnetización y Control de ingreso)  sincronizada con HCM, ACADÉMICO y Con FINANZAS (Terceros),</t>
  </si>
  <si>
    <t>Para enrolamiento de visitantes, Estudiantes, Administrativos, docentes, Egresados</t>
  </si>
  <si>
    <t>Proyección Presupuestal</t>
  </si>
  <si>
    <t>Diseñar los modelos de convivencia y estrategias de salida a producción que contemplen las integraciones correspondientes.</t>
  </si>
  <si>
    <t>2</t>
  </si>
  <si>
    <t>2.1</t>
  </si>
  <si>
    <t>2.2</t>
  </si>
  <si>
    <t>2.3</t>
  </si>
  <si>
    <t>3</t>
  </si>
  <si>
    <t>3.1</t>
  </si>
  <si>
    <t>3.1.1</t>
  </si>
  <si>
    <t>3.1.1.1</t>
  </si>
  <si>
    <t>3.2</t>
  </si>
  <si>
    <t>3.2.1</t>
  </si>
  <si>
    <t>3.3.1</t>
  </si>
  <si>
    <t>3.4</t>
  </si>
  <si>
    <t>3.4.1</t>
  </si>
  <si>
    <t>3.4.2</t>
  </si>
  <si>
    <t>3.4.3</t>
  </si>
  <si>
    <t>3.5</t>
  </si>
  <si>
    <t>3.5.1</t>
  </si>
  <si>
    <t>3.5.2</t>
  </si>
  <si>
    <t>3.6</t>
  </si>
  <si>
    <t>3.6.1</t>
  </si>
  <si>
    <t>3.6.2</t>
  </si>
  <si>
    <t>3.6.3</t>
  </si>
  <si>
    <t>3.7</t>
  </si>
  <si>
    <t>3.7.1</t>
  </si>
  <si>
    <t>3.8</t>
  </si>
  <si>
    <t>3.8.1</t>
  </si>
  <si>
    <t>3.9</t>
  </si>
  <si>
    <t>3.9.1</t>
  </si>
  <si>
    <t>3.10</t>
  </si>
  <si>
    <t>3.10.1</t>
  </si>
  <si>
    <t>3.11</t>
  </si>
  <si>
    <t>3.11.1</t>
  </si>
  <si>
    <t>3.12</t>
  </si>
  <si>
    <t>3.16</t>
  </si>
  <si>
    <t>3.16.1</t>
  </si>
  <si>
    <t>3.17</t>
  </si>
  <si>
    <t>3.17.1</t>
  </si>
  <si>
    <t>3.17.2</t>
  </si>
  <si>
    <t>3.15</t>
  </si>
  <si>
    <t>3.14</t>
  </si>
  <si>
    <t>3.13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</si>
</sst>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74">
    <font>
      <sz val="11"/>
      <color theme="1"/>
      <name val="Calibri"/>
      <family val="2"/>
      <scheme val="minor"/>
    </font>
    <font>
      <sz val="11"/>
      <color theme="1"/>
      <name val="Calibri"/>
      <family val="2"/>
      <scheme val="minor"/>
    </font>
    <font>
      <b/>
      <sz val="11"/>
      <color theme="1"/>
      <name val="Calibri"/>
      <family val="2"/>
      <scheme val="minor"/>
    </font>
    <font>
      <sz val="8"/>
      <color theme="1"/>
      <name val="Calibri"/>
      <family val="2"/>
      <scheme val="minor"/>
    </font>
    <font>
      <sz val="11"/>
      <name val="Calibri"/>
      <family val="2"/>
    </font>
    <font>
      <u/>
      <sz val="11"/>
      <color theme="10"/>
      <name val="Calibri"/>
      <family val="2"/>
    </font>
    <font>
      <b/>
      <i/>
      <sz val="14"/>
      <color theme="1"/>
      <name val="Calibri"/>
      <family val="2"/>
      <scheme val="minor"/>
    </font>
    <font>
      <b/>
      <u/>
      <sz val="11"/>
      <color theme="10"/>
      <name val="Calibri"/>
      <family val="2"/>
    </font>
    <font>
      <b/>
      <sz val="11"/>
      <name val="Calibri"/>
      <family val="2"/>
    </font>
    <font>
      <b/>
      <i/>
      <sz val="16"/>
      <color theme="1"/>
      <name val="Calibri"/>
      <family val="2"/>
      <scheme val="minor"/>
    </font>
    <font>
      <sz val="8"/>
      <name val="Calibri"/>
      <family val="2"/>
      <scheme val="minor"/>
    </font>
    <font>
      <sz val="11"/>
      <color theme="1"/>
      <name val="Arial"/>
      <family val="2"/>
    </font>
    <font>
      <sz val="11"/>
      <color rgb="FF243F60"/>
      <name val="Arial"/>
      <family val="2"/>
    </font>
    <font>
      <sz val="10"/>
      <color theme="1"/>
      <name val="Arial"/>
      <family val="2"/>
    </font>
    <font>
      <b/>
      <sz val="11"/>
      <color theme="1"/>
      <name val="Arial"/>
      <family val="2"/>
    </font>
    <font>
      <b/>
      <sz val="10"/>
      <color theme="1"/>
      <name val="Arial"/>
      <family val="2"/>
    </font>
    <font>
      <sz val="9"/>
      <color theme="1"/>
      <name val="Arial"/>
      <family val="2"/>
    </font>
    <font>
      <b/>
      <sz val="9"/>
      <color theme="1"/>
      <name val="Arial"/>
      <family val="2"/>
    </font>
    <font>
      <sz val="9"/>
      <color rgb="FF000000"/>
      <name val="Arial"/>
      <family val="2"/>
    </font>
    <font>
      <sz val="9"/>
      <name val="Arial"/>
      <family val="2"/>
    </font>
    <font>
      <b/>
      <sz val="10"/>
      <name val="Arial"/>
      <family val="2"/>
    </font>
    <font>
      <b/>
      <sz val="11"/>
      <name val="Arial"/>
      <family val="2"/>
    </font>
    <font>
      <sz val="10"/>
      <name val="Arial"/>
      <family val="2"/>
    </font>
    <font>
      <sz val="11"/>
      <color rgb="FF000000"/>
      <name val="Calibri"/>
      <family val="2"/>
    </font>
    <font>
      <b/>
      <sz val="9"/>
      <color rgb="FF000000"/>
      <name val="Arial"/>
      <family val="2"/>
    </font>
    <font>
      <sz val="9"/>
      <color rgb="FFFF0000"/>
      <name val="Arial"/>
      <family val="2"/>
    </font>
    <font>
      <sz val="10"/>
      <color rgb="FF333333"/>
      <name val="Arial"/>
      <family val="2"/>
    </font>
    <font>
      <b/>
      <sz val="18"/>
      <color theme="1"/>
      <name val="Arial"/>
      <family val="2"/>
    </font>
    <font>
      <b/>
      <sz val="11"/>
      <color rgb="FFFF0000"/>
      <name val="Arial"/>
      <family val="2"/>
    </font>
    <font>
      <sz val="12"/>
      <name val="Arial"/>
      <family val="2"/>
    </font>
    <font>
      <b/>
      <sz val="11"/>
      <color rgb="FF000000"/>
      <name val="Arial"/>
      <family val="2"/>
    </font>
    <font>
      <sz val="10"/>
      <color rgb="FF000000"/>
      <name val="Arial"/>
      <family val="2"/>
    </font>
    <font>
      <sz val="9"/>
      <color theme="1"/>
      <name val="Calibri"/>
      <family val="2"/>
      <scheme val="minor"/>
    </font>
    <font>
      <b/>
      <sz val="9"/>
      <name val="Arial"/>
      <family val="2"/>
    </font>
    <font>
      <sz val="11"/>
      <name val="Calibri"/>
      <family val="2"/>
      <scheme val="minor"/>
    </font>
    <font>
      <u/>
      <sz val="11"/>
      <color theme="10"/>
      <name val="Calibri"/>
      <family val="2"/>
      <scheme val="minor"/>
    </font>
    <font>
      <u/>
      <sz val="11"/>
      <name val="Calibri"/>
      <family val="2"/>
      <scheme val="minor"/>
    </font>
    <font>
      <sz val="11"/>
      <color theme="1"/>
      <name val="Arial"/>
      <family val="2"/>
    </font>
    <font>
      <sz val="11"/>
      <name val="Arial"/>
      <family val="2"/>
    </font>
    <font>
      <b/>
      <sz val="10"/>
      <name val="Verdana"/>
      <family val="2"/>
    </font>
    <font>
      <sz val="10"/>
      <name val="Verdana"/>
      <family val="2"/>
    </font>
    <font>
      <strike/>
      <sz val="11"/>
      <name val="Arial"/>
      <family val="2"/>
    </font>
    <font>
      <strike/>
      <sz val="10"/>
      <name val="Verdana"/>
      <family val="2"/>
    </font>
    <font>
      <strike/>
      <sz val="9"/>
      <name val="Arial"/>
      <family val="2"/>
    </font>
    <font>
      <sz val="11"/>
      <name val="Verdana"/>
      <family val="2"/>
    </font>
    <font>
      <b/>
      <sz val="11"/>
      <name val="Verdana"/>
      <family val="2"/>
    </font>
    <font>
      <b/>
      <sz val="10"/>
      <color theme="1"/>
      <name val="Verdana"/>
      <family val="2"/>
    </font>
    <font>
      <sz val="11"/>
      <name val="Arial"/>
      <family val="2"/>
    </font>
    <font>
      <sz val="10"/>
      <color theme="1"/>
      <name val="Verdana"/>
      <family val="2"/>
    </font>
    <font>
      <sz val="11"/>
      <color indexed="8"/>
      <name val="Calibri"/>
      <family val="2"/>
      <charset val="1"/>
    </font>
    <font>
      <sz val="11"/>
      <color theme="1"/>
      <name val="Calibri"/>
      <family val="2"/>
    </font>
    <font>
      <sz val="11"/>
      <color rgb="FF000000"/>
      <name val="Arial"/>
      <family val="2"/>
    </font>
    <font>
      <b/>
      <sz val="11"/>
      <color rgb="FF000000"/>
      <name val="Calibri"/>
      <family val="2"/>
    </font>
    <font>
      <sz val="11"/>
      <color rgb="FFFF0000"/>
      <name val="Calibri"/>
      <family val="2"/>
      <scheme val="minor"/>
    </font>
    <font>
      <sz val="9"/>
      <color theme="1"/>
      <name val="Times New Roman"/>
      <family val="1"/>
    </font>
    <font>
      <sz val="7"/>
      <color theme="1"/>
      <name val="Times New Roman"/>
      <family val="1"/>
    </font>
    <font>
      <sz val="9"/>
      <color theme="1"/>
      <name val="Symbol"/>
      <family val="1"/>
      <charset val="2"/>
    </font>
    <font>
      <sz val="7"/>
      <color rgb="FF000000"/>
      <name val="Times New Roman"/>
      <family val="1"/>
    </font>
    <font>
      <sz val="9"/>
      <name val="Symbol"/>
      <family val="1"/>
      <charset val="2"/>
    </font>
    <font>
      <sz val="9"/>
      <name val="Times New Roman"/>
      <family val="1"/>
    </font>
    <font>
      <sz val="9"/>
      <color rgb="FF000000"/>
      <name val="Symbol"/>
      <family val="1"/>
      <charset val="2"/>
    </font>
    <font>
      <sz val="9"/>
      <color rgb="FF000000"/>
      <name val="Times New Roman"/>
      <family val="1"/>
    </font>
    <font>
      <sz val="10"/>
      <color rgb="FF000000"/>
      <name val="Courier New"/>
      <family val="3"/>
    </font>
    <font>
      <sz val="8"/>
      <color theme="1"/>
      <name val="Times New Roman"/>
      <family val="1"/>
    </font>
    <font>
      <sz val="10"/>
      <color theme="1"/>
      <name val="Noto Sans Symbols"/>
    </font>
    <font>
      <sz val="10"/>
      <color theme="1"/>
      <name val="Symbol"/>
      <family val="1"/>
      <charset val="2"/>
    </font>
    <font>
      <sz val="10"/>
      <color rgb="FF000000"/>
      <name val="Symbol"/>
      <family val="1"/>
      <charset val="2"/>
    </font>
    <font>
      <b/>
      <sz val="10"/>
      <color rgb="FF000000"/>
      <name val="Arial"/>
      <family val="2"/>
    </font>
    <font>
      <sz val="10"/>
      <color rgb="FFFF0000"/>
      <name val="Times New Roman"/>
      <family val="1"/>
    </font>
    <font>
      <sz val="12"/>
      <color rgb="FFFF0000"/>
      <name val="Times New Roman"/>
      <family val="1"/>
    </font>
    <font>
      <sz val="8"/>
      <color rgb="FFFF0000"/>
      <name val="Times New Roman"/>
      <family val="1"/>
    </font>
    <font>
      <sz val="8"/>
      <color theme="1"/>
      <name val="Arial"/>
      <family val="2"/>
    </font>
    <font>
      <b/>
      <sz val="16"/>
      <color theme="1"/>
      <name val="Calibri"/>
      <family val="2"/>
      <scheme val="minor"/>
    </font>
    <font>
      <b/>
      <sz val="12"/>
      <color theme="1"/>
      <name val="Calibri"/>
      <family val="2"/>
      <scheme val="minor"/>
    </font>
  </fonts>
  <fills count="19">
    <fill>
      <patternFill patternType="none"/>
    </fill>
    <fill>
      <patternFill patternType="gray125"/>
    </fill>
    <fill>
      <patternFill patternType="solid">
        <fgColor theme="0" tint="-0.14999847407452621"/>
        <bgColor indexed="64"/>
      </patternFill>
    </fill>
    <fill>
      <patternFill patternType="solid">
        <fgColor theme="9" tint="0.39997558519241921"/>
        <bgColor indexed="64"/>
      </patternFill>
    </fill>
    <fill>
      <patternFill patternType="solid">
        <fgColor theme="6" tint="0.59999389629810485"/>
        <bgColor indexed="64"/>
      </patternFill>
    </fill>
    <fill>
      <patternFill patternType="solid">
        <fgColor rgb="FFFF0000"/>
        <bgColor indexed="64"/>
      </patternFill>
    </fill>
    <fill>
      <patternFill patternType="solid">
        <fgColor theme="0" tint="-0.34998626667073579"/>
        <bgColor indexed="64"/>
      </patternFill>
    </fill>
    <fill>
      <patternFill patternType="solid">
        <fgColor rgb="FFFFFFFF"/>
        <bgColor rgb="FFFFFFFF"/>
      </patternFill>
    </fill>
    <fill>
      <patternFill patternType="solid">
        <fgColor rgb="FFFFFF00"/>
        <bgColor indexed="64"/>
      </patternFill>
    </fill>
    <fill>
      <patternFill patternType="solid">
        <fgColor theme="0"/>
        <bgColor indexed="64"/>
      </patternFill>
    </fill>
    <fill>
      <patternFill patternType="solid">
        <fgColor rgb="FFA6A6A6"/>
        <bgColor indexed="64"/>
      </patternFill>
    </fill>
    <fill>
      <patternFill patternType="solid">
        <fgColor rgb="FFFFFF00"/>
        <bgColor rgb="FFFFFF00"/>
      </patternFill>
    </fill>
    <fill>
      <patternFill patternType="solid">
        <fgColor rgb="FFBFBFBF"/>
        <bgColor rgb="FFBFBFBF"/>
      </patternFill>
    </fill>
    <fill>
      <patternFill patternType="solid">
        <fgColor rgb="FFBDBDBD"/>
        <bgColor rgb="FFBDBDBD"/>
      </patternFill>
    </fill>
    <fill>
      <patternFill patternType="solid">
        <fgColor rgb="FFF3F3F3"/>
        <bgColor rgb="FFF3F3F3"/>
      </patternFill>
    </fill>
    <fill>
      <patternFill patternType="solid">
        <fgColor theme="0"/>
        <bgColor theme="0"/>
      </patternFill>
    </fill>
    <fill>
      <patternFill patternType="solid">
        <fgColor rgb="FFBEBEBE"/>
        <bgColor indexed="64"/>
      </patternFill>
    </fill>
    <fill>
      <patternFill patternType="solid">
        <fgColor theme="0" tint="-0.249977111117893"/>
        <bgColor indexed="64"/>
      </patternFill>
    </fill>
    <fill>
      <patternFill patternType="solid">
        <fgColor rgb="FFBDD6EE"/>
        <bgColor indexed="64"/>
      </patternFill>
    </fill>
  </fills>
  <borders count="102">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diagonal/>
    </border>
    <border>
      <left style="thin">
        <color indexed="64"/>
      </left>
      <right style="thin">
        <color indexed="64"/>
      </right>
      <top/>
      <bottom/>
      <diagonal/>
    </border>
    <border>
      <left style="thin">
        <color indexed="64"/>
      </left>
      <right style="medium">
        <color indexed="64"/>
      </right>
      <top style="thin">
        <color indexed="64"/>
      </top>
      <bottom/>
      <diagonal/>
    </border>
    <border>
      <left style="medium">
        <color indexed="64"/>
      </left>
      <right style="medium">
        <color indexed="64"/>
      </right>
      <top/>
      <bottom style="medium">
        <color indexed="64"/>
      </bottom>
      <diagonal/>
    </border>
    <border>
      <left style="thin">
        <color rgb="FF000000"/>
      </left>
      <right style="thin">
        <color rgb="FF000000"/>
      </right>
      <top style="medium">
        <color rgb="FF000000"/>
      </top>
      <bottom/>
      <diagonal/>
    </border>
    <border>
      <left style="thin">
        <color rgb="FF000000"/>
      </left>
      <right style="thin">
        <color rgb="FF000000"/>
      </right>
      <top style="medium">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style="thin">
        <color rgb="FF000000"/>
      </left>
      <right/>
      <top style="medium">
        <color rgb="FF000000"/>
      </top>
      <bottom/>
      <diagonal/>
    </border>
    <border>
      <left style="thin">
        <color rgb="FF000000"/>
      </left>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bottom style="medium">
        <color auto="1"/>
      </bottom>
      <diagonal/>
    </border>
    <border>
      <left style="medium">
        <color auto="1"/>
      </left>
      <right style="medium">
        <color auto="1"/>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style="medium">
        <color auto="1"/>
      </bottom>
      <diagonal/>
    </border>
    <border>
      <left/>
      <right style="medium">
        <color auto="1"/>
      </right>
      <top/>
      <bottom style="medium">
        <color auto="1"/>
      </bottom>
      <diagonal/>
    </border>
    <border>
      <left style="medium">
        <color auto="1"/>
      </left>
      <right style="medium">
        <color auto="1"/>
      </right>
      <top style="medium">
        <color auto="1"/>
      </top>
      <bottom/>
      <diagonal/>
    </border>
    <border>
      <left/>
      <right style="medium">
        <color auto="1"/>
      </right>
      <top style="medium">
        <color auto="1"/>
      </top>
      <bottom/>
      <diagonal/>
    </border>
    <border>
      <left style="medium">
        <color auto="1"/>
      </left>
      <right style="medium">
        <color auto="1"/>
      </right>
      <top/>
      <bottom/>
      <diagonal/>
    </border>
    <border>
      <left/>
      <right style="medium">
        <color auto="1"/>
      </right>
      <top/>
      <bottom/>
      <diagonal/>
    </border>
    <border>
      <left/>
      <right style="thin">
        <color auto="1"/>
      </right>
      <top/>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medium">
        <color rgb="FF000000"/>
      </right>
      <top style="thin">
        <color rgb="FF000000"/>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thin">
        <color rgb="FF000000"/>
      </right>
      <top style="thin">
        <color rgb="FF000000"/>
      </top>
      <bottom/>
      <diagonal/>
    </border>
    <border>
      <left style="thin">
        <color rgb="FF000000"/>
      </left>
      <right style="medium">
        <color rgb="FF000000"/>
      </right>
      <top/>
      <bottom/>
      <diagonal/>
    </border>
    <border>
      <left style="medium">
        <color rgb="FF000000"/>
      </left>
      <right/>
      <top/>
      <bottom style="medium">
        <color rgb="FF000000"/>
      </bottom>
      <diagonal/>
    </border>
    <border>
      <left style="medium">
        <color rgb="FF000000"/>
      </left>
      <right style="medium">
        <color rgb="FF000000"/>
      </right>
      <top style="medium">
        <color rgb="FF000000"/>
      </top>
      <bottom style="medium">
        <color rgb="FF000000"/>
      </bottom>
      <diagonal/>
    </border>
    <border>
      <left/>
      <right/>
      <top style="medium">
        <color rgb="FF000000"/>
      </top>
      <bottom/>
      <diagonal/>
    </border>
    <border>
      <left style="medium">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right/>
      <top/>
      <bottom style="medium">
        <color rgb="FF000000"/>
      </bottom>
      <diagonal/>
    </border>
    <border>
      <left/>
      <right style="medium">
        <color rgb="FF000000"/>
      </right>
      <top/>
      <bottom style="medium">
        <color rgb="FF000000"/>
      </bottom>
      <diagonal/>
    </border>
    <border>
      <left style="medium">
        <color rgb="FF000000"/>
      </left>
      <right style="thin">
        <color rgb="FF000000"/>
      </right>
      <top/>
      <bottom style="thin">
        <color rgb="FF000000"/>
      </bottom>
      <diagonal/>
    </border>
    <border>
      <left style="thin">
        <color rgb="FF000000"/>
      </left>
      <right style="medium">
        <color rgb="FF000000"/>
      </right>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top style="medium">
        <color rgb="FF000000"/>
      </top>
      <bottom/>
      <diagonal/>
    </border>
    <border>
      <left style="medium">
        <color rgb="FF000000"/>
      </left>
      <right/>
      <top/>
      <bottom/>
      <diagonal/>
    </border>
    <border>
      <left/>
      <right style="thin">
        <color rgb="FF000000"/>
      </right>
      <top style="medium">
        <color rgb="FF000000"/>
      </top>
      <bottom style="medium">
        <color rgb="FF000000"/>
      </bottom>
      <diagonal/>
    </border>
    <border>
      <left/>
      <right style="thin">
        <color rgb="FF000000"/>
      </right>
      <top style="medium">
        <color rgb="FF000000"/>
      </top>
      <bottom/>
      <diagonal/>
    </border>
    <border>
      <left/>
      <right style="thin">
        <color rgb="FF000000"/>
      </right>
      <top/>
      <bottom style="medium">
        <color rgb="FF000000"/>
      </bottom>
      <diagonal/>
    </border>
    <border>
      <left/>
      <right/>
      <top/>
      <bottom style="thin">
        <color rgb="FF000000"/>
      </bottom>
      <diagonal/>
    </border>
    <border>
      <left/>
      <right style="thin">
        <color rgb="FF000000"/>
      </right>
      <top/>
      <bottom style="thin">
        <color rgb="FF000000"/>
      </bottom>
      <diagonal/>
    </border>
    <border>
      <left style="medium">
        <color rgb="FF000000"/>
      </left>
      <right style="medium">
        <color rgb="FF000000"/>
      </right>
      <top style="medium">
        <color rgb="FF000000"/>
      </top>
      <bottom/>
      <diagonal/>
    </border>
    <border>
      <left/>
      <right style="medium">
        <color rgb="FF000000"/>
      </right>
      <top style="medium">
        <color rgb="FF000000"/>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medium">
        <color rgb="FF000000"/>
      </left>
      <right style="medium">
        <color rgb="FF000000"/>
      </right>
      <top/>
      <bottom style="medium">
        <color rgb="FF000000"/>
      </bottom>
      <diagonal/>
    </border>
    <border>
      <left style="medium">
        <color rgb="FF000000"/>
      </left>
      <right style="medium">
        <color rgb="FF000000"/>
      </right>
      <top/>
      <bottom/>
      <diagonal/>
    </border>
    <border>
      <left/>
      <right style="medium">
        <color rgb="FF000000"/>
      </right>
      <top/>
      <bottom/>
      <diagonal/>
    </border>
    <border>
      <left style="medium">
        <color indexed="64"/>
      </left>
      <right style="medium">
        <color rgb="FF000000"/>
      </right>
      <top style="medium">
        <color indexed="64"/>
      </top>
      <bottom/>
      <diagonal/>
    </border>
    <border>
      <left style="medium">
        <color rgb="FF000000"/>
      </left>
      <right style="medium">
        <color rgb="FF000000"/>
      </right>
      <top style="medium">
        <color indexed="64"/>
      </top>
      <bottom/>
      <diagonal/>
    </border>
    <border>
      <left/>
      <right style="medium">
        <color rgb="FF000000"/>
      </right>
      <top style="medium">
        <color indexed="64"/>
      </top>
      <bottom/>
      <diagonal/>
    </border>
    <border>
      <left style="medium">
        <color indexed="64"/>
      </left>
      <right style="medium">
        <color rgb="FF000000"/>
      </right>
      <top/>
      <bottom/>
      <diagonal/>
    </border>
    <border>
      <left style="medium">
        <color indexed="64"/>
      </left>
      <right style="medium">
        <color rgb="FF000000"/>
      </right>
      <top/>
      <bottom style="medium">
        <color indexed="64"/>
      </bottom>
      <diagonal/>
    </border>
    <border>
      <left style="medium">
        <color rgb="FF000000"/>
      </left>
      <right style="medium">
        <color rgb="FF000000"/>
      </right>
      <top/>
      <bottom style="medium">
        <color indexed="64"/>
      </bottom>
      <diagonal/>
    </border>
    <border>
      <left/>
      <right style="medium">
        <color rgb="FF000000"/>
      </right>
      <top/>
      <bottom style="medium">
        <color indexed="64"/>
      </bottom>
      <diagonal/>
    </border>
    <border>
      <left style="medium">
        <color indexed="64"/>
      </left>
      <right style="medium">
        <color rgb="FF000000"/>
      </right>
      <top style="medium">
        <color indexed="64"/>
      </top>
      <bottom style="medium">
        <color indexed="64"/>
      </bottom>
      <diagonal/>
    </border>
    <border>
      <left style="medium">
        <color rgb="FF000000"/>
      </left>
      <right/>
      <top style="medium">
        <color indexed="64"/>
      </top>
      <bottom style="medium">
        <color indexed="64"/>
      </bottom>
      <diagonal/>
    </border>
    <border>
      <left/>
      <right/>
      <top style="medium">
        <color indexed="64"/>
      </top>
      <bottom style="medium">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top style="medium">
        <color indexed="64"/>
      </top>
      <bottom/>
      <diagonal/>
    </border>
    <border>
      <left/>
      <right/>
      <top style="medium">
        <color indexed="64"/>
      </top>
      <bottom/>
      <diagonal/>
    </border>
  </borders>
  <cellStyleXfs count="9">
    <xf numFmtId="0" fontId="0" fillId="0" borderId="0"/>
    <xf numFmtId="9" fontId="1" fillId="0" borderId="0" applyFont="0" applyFill="0" applyBorder="0" applyAlignment="0" applyProtection="0"/>
    <xf numFmtId="0" fontId="5" fillId="0" borderId="0" applyNumberFormat="0" applyFill="0" applyBorder="0" applyAlignment="0" applyProtection="0">
      <alignment vertical="top"/>
      <protection locked="0"/>
    </xf>
    <xf numFmtId="0" fontId="23" fillId="0" borderId="0"/>
    <xf numFmtId="0" fontId="31" fillId="0" borderId="0"/>
    <xf numFmtId="0" fontId="35" fillId="0" borderId="0" applyNumberFormat="0" applyFill="0" applyBorder="0" applyAlignment="0" applyProtection="0"/>
    <xf numFmtId="0" fontId="37" fillId="0" borderId="0"/>
    <xf numFmtId="0" fontId="49" fillId="0" borderId="0"/>
    <xf numFmtId="0" fontId="11" fillId="0" borderId="0"/>
  </cellStyleXfs>
  <cellXfs count="732">
    <xf numFmtId="0" fontId="0" fillId="0" borderId="0" xfId="0"/>
    <xf numFmtId="0" fontId="0" fillId="0" borderId="0" xfId="0" applyAlignment="1">
      <alignment horizontal="left"/>
    </xf>
    <xf numFmtId="0" fontId="0" fillId="0" borderId="0" xfId="0" applyAlignment="1">
      <alignment horizontal="center"/>
    </xf>
    <xf numFmtId="0" fontId="6" fillId="0" borderId="0" xfId="0" applyFont="1" applyAlignment="1">
      <alignment horizontal="center"/>
    </xf>
    <xf numFmtId="0" fontId="2" fillId="2" borderId="1" xfId="0" applyFont="1" applyFill="1" applyBorder="1" applyAlignment="1">
      <alignment horizontal="left"/>
    </xf>
    <xf numFmtId="0" fontId="2" fillId="2" borderId="1" xfId="0" applyFont="1" applyFill="1" applyBorder="1" applyAlignment="1">
      <alignment horizontal="center"/>
    </xf>
    <xf numFmtId="0" fontId="0" fillId="0" borderId="1" xfId="0" applyBorder="1" applyAlignment="1">
      <alignment horizontal="center"/>
    </xf>
    <xf numFmtId="10" fontId="0" fillId="0" borderId="3" xfId="1" applyNumberFormat="1" applyFont="1" applyBorder="1" applyAlignment="1">
      <alignment horizontal="center"/>
    </xf>
    <xf numFmtId="0" fontId="4" fillId="0" borderId="1" xfId="2" applyFont="1" applyBorder="1" applyAlignment="1" applyProtection="1">
      <alignment horizontal="center"/>
    </xf>
    <xf numFmtId="0" fontId="4" fillId="0" borderId="2" xfId="2" applyFont="1" applyBorder="1" applyAlignment="1" applyProtection="1">
      <alignment horizontal="center"/>
    </xf>
    <xf numFmtId="10" fontId="4" fillId="0" borderId="1" xfId="1" applyNumberFormat="1" applyFont="1" applyBorder="1" applyAlignment="1" applyProtection="1">
      <alignment horizontal="center"/>
    </xf>
    <xf numFmtId="10" fontId="4" fillId="0" borderId="2" xfId="1" applyNumberFormat="1" applyFont="1" applyBorder="1" applyAlignment="1" applyProtection="1">
      <alignment horizontal="center"/>
    </xf>
    <xf numFmtId="0" fontId="7" fillId="3" borderId="1" xfId="2" applyFont="1" applyFill="1" applyBorder="1" applyAlignment="1" applyProtection="1">
      <alignment horizontal="left"/>
    </xf>
    <xf numFmtId="0" fontId="8" fillId="3" borderId="1" xfId="2" applyFont="1" applyFill="1" applyBorder="1" applyAlignment="1" applyProtection="1">
      <alignment horizontal="center"/>
    </xf>
    <xf numFmtId="10" fontId="8" fillId="3" borderId="1" xfId="1" applyNumberFormat="1" applyFont="1" applyFill="1" applyBorder="1" applyAlignment="1" applyProtection="1">
      <alignment horizontal="center"/>
    </xf>
    <xf numFmtId="0" fontId="2" fillId="3" borderId="1" xfId="0" applyFont="1" applyFill="1" applyBorder="1" applyAlignment="1">
      <alignment horizontal="center"/>
    </xf>
    <xf numFmtId="0" fontId="2" fillId="4" borderId="0" xfId="0" applyFont="1" applyFill="1" applyAlignment="1">
      <alignment horizontal="left"/>
    </xf>
    <xf numFmtId="0" fontId="4" fillId="4" borderId="1" xfId="2" applyFont="1" applyFill="1" applyBorder="1" applyAlignment="1" applyProtection="1">
      <alignment horizontal="center"/>
    </xf>
    <xf numFmtId="10" fontId="4" fillId="4" borderId="1" xfId="1" applyNumberFormat="1" applyFont="1" applyFill="1" applyBorder="1" applyAlignment="1" applyProtection="1">
      <alignment horizontal="center"/>
    </xf>
    <xf numFmtId="0" fontId="5" fillId="0" borderId="1" xfId="2" applyBorder="1" applyAlignment="1" applyProtection="1">
      <alignment horizontal="left" indent="2"/>
    </xf>
    <xf numFmtId="0" fontId="7" fillId="3" borderId="1" xfId="2" applyFont="1" applyFill="1" applyBorder="1" applyAlignment="1" applyProtection="1">
      <alignment horizontal="left" indent="2"/>
    </xf>
    <xf numFmtId="0" fontId="5" fillId="0" borderId="1" xfId="2" applyBorder="1" applyAlignment="1" applyProtection="1">
      <alignment horizontal="left" indent="4"/>
    </xf>
    <xf numFmtId="0" fontId="2" fillId="0" borderId="1" xfId="0" applyFont="1" applyBorder="1"/>
    <xf numFmtId="0" fontId="4" fillId="5" borderId="1" xfId="2" applyFont="1" applyFill="1" applyBorder="1" applyAlignment="1" applyProtection="1">
      <alignment horizontal="center"/>
    </xf>
    <xf numFmtId="0" fontId="8" fillId="5" borderId="1" xfId="2" applyFont="1" applyFill="1" applyBorder="1" applyAlignment="1" applyProtection="1">
      <alignment horizontal="center"/>
    </xf>
    <xf numFmtId="0" fontId="0" fillId="0" borderId="0" xfId="0" applyAlignment="1">
      <alignment vertical="center"/>
    </xf>
    <xf numFmtId="0" fontId="11" fillId="0" borderId="0" xfId="0" applyFont="1" applyAlignment="1">
      <alignment vertical="center"/>
    </xf>
    <xf numFmtId="0" fontId="11" fillId="0" borderId="0" xfId="0" applyFont="1" applyAlignment="1">
      <alignment horizontal="center" vertical="center"/>
    </xf>
    <xf numFmtId="0" fontId="13" fillId="0" borderId="0" xfId="0" applyFont="1" applyAlignment="1">
      <alignment horizontal="center" vertical="center"/>
    </xf>
    <xf numFmtId="0" fontId="13" fillId="0" borderId="0" xfId="0" applyFont="1" applyAlignment="1">
      <alignment horizontal="center"/>
    </xf>
    <xf numFmtId="0" fontId="13" fillId="0" borderId="0" xfId="0" applyFont="1"/>
    <xf numFmtId="0" fontId="16" fillId="0" borderId="0" xfId="0" applyFont="1" applyAlignment="1">
      <alignment vertical="center"/>
    </xf>
    <xf numFmtId="0" fontId="17" fillId="0" borderId="0" xfId="0" applyFont="1" applyAlignment="1">
      <alignment vertical="center"/>
    </xf>
    <xf numFmtId="0" fontId="16" fillId="0" borderId="0" xfId="0" applyFont="1" applyAlignment="1">
      <alignment horizontal="center" vertical="center"/>
    </xf>
    <xf numFmtId="49" fontId="16" fillId="0" borderId="0" xfId="0" applyNumberFormat="1" applyFont="1" applyFill="1" applyBorder="1" applyAlignment="1">
      <alignment horizontal="justify" vertical="center" wrapText="1"/>
    </xf>
    <xf numFmtId="0" fontId="16" fillId="0" borderId="0" xfId="0" applyFont="1" applyFill="1" applyBorder="1" applyAlignment="1">
      <alignment horizontal="justify" vertical="center" wrapText="1"/>
    </xf>
    <xf numFmtId="0" fontId="16" fillId="0" borderId="0" xfId="0" applyFont="1" applyFill="1" applyBorder="1" applyAlignment="1">
      <alignment horizontal="center" vertical="center"/>
    </xf>
    <xf numFmtId="0" fontId="16" fillId="0" borderId="0" xfId="0" applyFont="1" applyFill="1" applyBorder="1" applyAlignment="1">
      <alignment vertical="center" wrapText="1"/>
    </xf>
    <xf numFmtId="0" fontId="16" fillId="0" borderId="0" xfId="0" applyFont="1" applyFill="1" applyAlignment="1">
      <alignment horizontal="justify" vertical="center"/>
    </xf>
    <xf numFmtId="49" fontId="16" fillId="0" borderId="0" xfId="0" applyNumberFormat="1" applyFont="1" applyAlignment="1">
      <alignment horizontal="justify" vertical="center"/>
    </xf>
    <xf numFmtId="0" fontId="16" fillId="0" borderId="0" xfId="0" applyFont="1" applyAlignment="1">
      <alignment horizontal="justify" vertical="center"/>
    </xf>
    <xf numFmtId="0" fontId="16" fillId="0" borderId="0" xfId="0" applyFont="1"/>
    <xf numFmtId="0" fontId="17" fillId="0" borderId="0" xfId="0" applyFont="1" applyFill="1" applyBorder="1" applyAlignment="1">
      <alignment vertical="center" wrapText="1"/>
    </xf>
    <xf numFmtId="0" fontId="16" fillId="0" borderId="0" xfId="0" quotePrefix="1" applyFont="1" applyFill="1" applyBorder="1" applyAlignment="1">
      <alignment vertical="center" wrapText="1"/>
    </xf>
    <xf numFmtId="0" fontId="16" fillId="0" borderId="0" xfId="0" applyFont="1" applyFill="1" applyAlignment="1">
      <alignment vertical="center"/>
    </xf>
    <xf numFmtId="0" fontId="16" fillId="0" borderId="0" xfId="0" applyFont="1" applyAlignment="1">
      <alignment vertical="center" wrapText="1"/>
    </xf>
    <xf numFmtId="0" fontId="16" fillId="0" borderId="1" xfId="0" applyFont="1" applyFill="1" applyBorder="1" applyAlignment="1">
      <alignment horizontal="center" vertical="center" wrapText="1"/>
    </xf>
    <xf numFmtId="0" fontId="16" fillId="0" borderId="1" xfId="0" applyFont="1" applyFill="1" applyBorder="1" applyAlignment="1">
      <alignment horizontal="left" vertical="center" wrapText="1"/>
    </xf>
    <xf numFmtId="0" fontId="16" fillId="0" borderId="1" xfId="0" applyFont="1" applyFill="1" applyBorder="1" applyAlignment="1">
      <alignment vertical="center" wrapText="1"/>
    </xf>
    <xf numFmtId="0" fontId="16" fillId="0" borderId="1" xfId="0" applyFont="1" applyFill="1" applyBorder="1" applyAlignment="1">
      <alignment horizontal="center" vertical="center"/>
    </xf>
    <xf numFmtId="0" fontId="18" fillId="0" borderId="1" xfId="0" applyFont="1" applyBorder="1" applyAlignment="1">
      <alignment horizontal="center" vertical="center" wrapText="1"/>
    </xf>
    <xf numFmtId="49" fontId="16" fillId="0" borderId="1" xfId="0" applyNumberFormat="1" applyFont="1" applyFill="1" applyBorder="1" applyAlignment="1">
      <alignment horizontal="justify" vertical="center" wrapText="1"/>
    </xf>
    <xf numFmtId="0" fontId="16" fillId="0" borderId="1" xfId="0" applyFont="1" applyFill="1" applyBorder="1" applyAlignment="1">
      <alignment horizontal="justify" vertical="center"/>
    </xf>
    <xf numFmtId="0" fontId="17" fillId="0" borderId="1" xfId="0" applyFont="1" applyFill="1" applyBorder="1" applyAlignment="1">
      <alignment vertical="center" wrapText="1"/>
    </xf>
    <xf numFmtId="49" fontId="16" fillId="0" borderId="1" xfId="0" applyNumberFormat="1" applyFont="1" applyFill="1" applyBorder="1" applyAlignment="1">
      <alignment vertical="center" wrapText="1"/>
    </xf>
    <xf numFmtId="0" fontId="16" fillId="0" borderId="1" xfId="0" applyFont="1" applyBorder="1" applyAlignment="1">
      <alignment vertical="center"/>
    </xf>
    <xf numFmtId="0" fontId="16" fillId="0" borderId="1" xfId="0" applyFont="1" applyFill="1" applyBorder="1" applyAlignment="1">
      <alignment horizontal="justify" vertical="center" wrapText="1"/>
    </xf>
    <xf numFmtId="0" fontId="18" fillId="7" borderId="1" xfId="0" applyFont="1" applyFill="1" applyBorder="1" applyAlignment="1">
      <alignment horizontal="justify" vertical="top" wrapText="1"/>
    </xf>
    <xf numFmtId="0" fontId="16" fillId="0" borderId="1" xfId="0" applyFont="1" applyBorder="1" applyAlignment="1">
      <alignment horizontal="justify" vertical="top"/>
    </xf>
    <xf numFmtId="0" fontId="17" fillId="8" borderId="1" xfId="0" applyFont="1" applyFill="1" applyBorder="1" applyAlignment="1">
      <alignment horizontal="center" vertical="center" wrapText="1"/>
    </xf>
    <xf numFmtId="0" fontId="17" fillId="6" borderId="11" xfId="0" applyFont="1" applyFill="1" applyBorder="1" applyAlignment="1">
      <alignment horizontal="center" vertical="center" wrapText="1"/>
    </xf>
    <xf numFmtId="0" fontId="17" fillId="6" borderId="12" xfId="0" applyFont="1" applyFill="1" applyBorder="1" applyAlignment="1">
      <alignment horizontal="center" vertical="center" wrapText="1"/>
    </xf>
    <xf numFmtId="0" fontId="17" fillId="6" borderId="13" xfId="0" applyFont="1" applyFill="1" applyBorder="1" applyAlignment="1">
      <alignment horizontal="center" vertical="center" wrapText="1"/>
    </xf>
    <xf numFmtId="0" fontId="16" fillId="0" borderId="10" xfId="0" applyFont="1" applyBorder="1" applyAlignment="1">
      <alignment vertical="center"/>
    </xf>
    <xf numFmtId="0" fontId="17" fillId="8" borderId="17" xfId="0" applyFont="1" applyFill="1" applyBorder="1" applyAlignment="1">
      <alignment horizontal="center" vertical="center" wrapText="1"/>
    </xf>
    <xf numFmtId="0" fontId="17" fillId="8" borderId="19" xfId="0" applyFont="1" applyFill="1" applyBorder="1" applyAlignment="1">
      <alignment horizontal="center" vertical="center" wrapText="1"/>
    </xf>
    <xf numFmtId="0" fontId="17" fillId="8" borderId="20" xfId="0" applyFont="1" applyFill="1" applyBorder="1" applyAlignment="1">
      <alignment horizontal="center" vertical="center" wrapText="1"/>
    </xf>
    <xf numFmtId="0" fontId="21" fillId="0" borderId="0" xfId="0" applyFont="1" applyAlignment="1">
      <alignment horizontal="left" vertical="center"/>
    </xf>
    <xf numFmtId="0" fontId="12" fillId="0" borderId="0" xfId="0" applyFont="1" applyAlignment="1">
      <alignment horizontal="center" vertical="center"/>
    </xf>
    <xf numFmtId="0" fontId="16" fillId="0" borderId="0" xfId="0" applyFont="1" applyBorder="1" applyAlignment="1">
      <alignment vertical="center"/>
    </xf>
    <xf numFmtId="0" fontId="18" fillId="0" borderId="1" xfId="0" applyFont="1" applyBorder="1" applyAlignment="1">
      <alignment vertical="center" wrapText="1"/>
    </xf>
    <xf numFmtId="0" fontId="16" fillId="0" borderId="1" xfId="0" applyFont="1" applyFill="1" applyBorder="1" applyAlignment="1" applyProtection="1">
      <alignment horizontal="center" vertical="center" wrapText="1"/>
      <protection locked="0"/>
    </xf>
    <xf numFmtId="0" fontId="16" fillId="0" borderId="1" xfId="0" applyFont="1" applyFill="1" applyBorder="1" applyAlignment="1">
      <alignment vertical="center"/>
    </xf>
    <xf numFmtId="0" fontId="17" fillId="6" borderId="23" xfId="0" applyFont="1" applyFill="1" applyBorder="1" applyAlignment="1">
      <alignment horizontal="center" vertical="center" wrapText="1"/>
    </xf>
    <xf numFmtId="0" fontId="17" fillId="6" borderId="24" xfId="0" applyFont="1" applyFill="1" applyBorder="1" applyAlignment="1">
      <alignment horizontal="center" vertical="center" wrapText="1"/>
    </xf>
    <xf numFmtId="0" fontId="17" fillId="6" borderId="25" xfId="0" applyFont="1" applyFill="1" applyBorder="1" applyAlignment="1">
      <alignment horizontal="center" vertical="center" wrapText="1"/>
    </xf>
    <xf numFmtId="0" fontId="17" fillId="0" borderId="1" xfId="0" applyFont="1" applyFill="1" applyBorder="1" applyAlignment="1">
      <alignment horizontal="left" vertical="center" wrapText="1"/>
    </xf>
    <xf numFmtId="0" fontId="16" fillId="8" borderId="1" xfId="0" applyFont="1" applyFill="1" applyBorder="1" applyAlignment="1">
      <alignment vertical="center" wrapText="1"/>
    </xf>
    <xf numFmtId="0" fontId="17" fillId="8" borderId="26" xfId="0" applyFont="1" applyFill="1" applyBorder="1" applyAlignment="1">
      <alignment horizontal="center" vertical="center" wrapText="1"/>
    </xf>
    <xf numFmtId="0" fontId="17" fillId="8" borderId="9" xfId="0" applyFont="1" applyFill="1" applyBorder="1" applyAlignment="1">
      <alignment horizontal="center" vertical="center" wrapText="1"/>
    </xf>
    <xf numFmtId="0" fontId="18" fillId="0" borderId="0" xfId="3" applyFont="1"/>
    <xf numFmtId="0" fontId="16" fillId="0" borderId="1" xfId="3" applyFont="1" applyBorder="1"/>
    <xf numFmtId="0" fontId="18" fillId="0" borderId="0" xfId="3" applyFont="1" applyBorder="1"/>
    <xf numFmtId="0" fontId="18" fillId="0" borderId="1" xfId="3" applyFont="1" applyBorder="1"/>
    <xf numFmtId="0" fontId="16" fillId="0" borderId="0" xfId="3" applyFont="1"/>
    <xf numFmtId="0" fontId="24" fillId="0" borderId="1" xfId="3" applyFont="1" applyBorder="1" applyAlignment="1">
      <alignment vertical="center"/>
    </xf>
    <xf numFmtId="0" fontId="19" fillId="0" borderId="1" xfId="3" applyFont="1" applyBorder="1" applyAlignment="1"/>
    <xf numFmtId="0" fontId="25" fillId="0" borderId="0" xfId="0" applyFont="1" applyFill="1" applyBorder="1" applyAlignment="1">
      <alignment vertical="center" wrapText="1"/>
    </xf>
    <xf numFmtId="0" fontId="16" fillId="0" borderId="10" xfId="0" applyFont="1" applyFill="1" applyBorder="1" applyAlignment="1">
      <alignment vertical="center" wrapText="1"/>
    </xf>
    <xf numFmtId="0" fontId="24" fillId="0" borderId="1" xfId="3" applyFont="1" applyBorder="1" applyAlignment="1">
      <alignment vertical="center" wrapText="1"/>
    </xf>
    <xf numFmtId="0" fontId="15" fillId="2" borderId="1" xfId="0" applyFont="1" applyFill="1" applyBorder="1" applyAlignment="1">
      <alignment horizontal="center" vertical="center"/>
    </xf>
    <xf numFmtId="0" fontId="15" fillId="2" borderId="1" xfId="0" applyFont="1" applyFill="1" applyBorder="1" applyAlignment="1">
      <alignment horizontal="center" vertical="center" wrapText="1"/>
    </xf>
    <xf numFmtId="0" fontId="15" fillId="2" borderId="1" xfId="2" applyFont="1" applyFill="1" applyBorder="1" applyAlignment="1" applyProtection="1">
      <alignment horizontal="left"/>
    </xf>
    <xf numFmtId="0" fontId="20" fillId="2" borderId="1" xfId="2" applyFont="1" applyFill="1" applyBorder="1" applyAlignment="1" applyProtection="1">
      <alignment horizontal="center"/>
    </xf>
    <xf numFmtId="0" fontId="15" fillId="2" borderId="1" xfId="0" applyFont="1" applyFill="1" applyBorder="1" applyAlignment="1">
      <alignment horizontal="center"/>
    </xf>
    <xf numFmtId="0" fontId="15" fillId="0" borderId="1" xfId="0" applyFont="1" applyBorder="1" applyAlignment="1">
      <alignment horizontal="center"/>
    </xf>
    <xf numFmtId="0" fontId="13" fillId="0" borderId="1" xfId="2" applyFont="1" applyFill="1" applyBorder="1" applyAlignment="1" applyProtection="1">
      <alignment horizontal="center" vertical="center"/>
    </xf>
    <xf numFmtId="0" fontId="13" fillId="0" borderId="1" xfId="2" applyFont="1" applyFill="1" applyBorder="1" applyAlignment="1" applyProtection="1">
      <alignment horizontal="center"/>
    </xf>
    <xf numFmtId="0" fontId="22" fillId="0" borderId="1" xfId="2" applyFont="1" applyBorder="1" applyAlignment="1" applyProtection="1">
      <alignment horizontal="center"/>
    </xf>
    <xf numFmtId="0" fontId="22" fillId="0" borderId="1" xfId="2" applyFont="1" applyFill="1" applyBorder="1" applyAlignment="1" applyProtection="1">
      <alignment horizontal="center"/>
    </xf>
    <xf numFmtId="0" fontId="13" fillId="0" borderId="1" xfId="2" applyFont="1" applyFill="1" applyBorder="1" applyAlignment="1" applyProtection="1">
      <alignment horizontal="left" indent="2"/>
    </xf>
    <xf numFmtId="0" fontId="13" fillId="0" borderId="1" xfId="0" applyFont="1" applyBorder="1" applyAlignment="1">
      <alignment horizontal="center"/>
    </xf>
    <xf numFmtId="0" fontId="13" fillId="0" borderId="0" xfId="0" applyFont="1" applyAlignment="1">
      <alignment horizontal="left"/>
    </xf>
    <xf numFmtId="0" fontId="26" fillId="0" borderId="1" xfId="0" applyFont="1" applyBorder="1" applyAlignment="1">
      <alignment horizontal="left" vertical="center" indent="2" readingOrder="1"/>
    </xf>
    <xf numFmtId="0" fontId="17" fillId="6" borderId="1" xfId="0" applyFont="1" applyFill="1" applyBorder="1" applyAlignment="1">
      <alignment horizontal="center" vertical="center" wrapText="1"/>
    </xf>
    <xf numFmtId="0" fontId="16" fillId="0" borderId="0" xfId="0" applyFont="1" applyFill="1" applyBorder="1" applyAlignment="1">
      <alignment horizontal="center" vertical="center"/>
    </xf>
    <xf numFmtId="0" fontId="18" fillId="0" borderId="1" xfId="0" applyFont="1" applyBorder="1" applyAlignment="1">
      <alignment horizontal="center" vertical="center"/>
    </xf>
    <xf numFmtId="0" fontId="19" fillId="0" borderId="1" xfId="0" applyFont="1" applyFill="1" applyBorder="1" applyAlignment="1">
      <alignment vertical="center" wrapText="1"/>
    </xf>
    <xf numFmtId="49" fontId="16" fillId="0" borderId="0" xfId="0" applyNumberFormat="1" applyFont="1" applyFill="1" applyBorder="1" applyAlignment="1">
      <alignment horizontal="left" vertical="center" wrapText="1"/>
    </xf>
    <xf numFmtId="0" fontId="16" fillId="0" borderId="1" xfId="0" applyFont="1" applyBorder="1" applyAlignment="1">
      <alignment vertical="center" wrapText="1"/>
    </xf>
    <xf numFmtId="0" fontId="16" fillId="0" borderId="1" xfId="0" applyFont="1" applyBorder="1" applyAlignment="1">
      <alignment horizontal="center" vertical="center"/>
    </xf>
    <xf numFmtId="0" fontId="17" fillId="0" borderId="1" xfId="0" applyFont="1" applyBorder="1" applyAlignment="1">
      <alignment vertical="center" wrapText="1"/>
    </xf>
    <xf numFmtId="0" fontId="16" fillId="0" borderId="1" xfId="0" applyFont="1" applyBorder="1" applyAlignment="1">
      <alignment horizontal="justify" vertical="center"/>
    </xf>
    <xf numFmtId="0" fontId="16" fillId="0" borderId="1" xfId="0" applyFont="1" applyBorder="1" applyAlignment="1">
      <alignment horizontal="left" vertical="center" wrapText="1"/>
    </xf>
    <xf numFmtId="0" fontId="16" fillId="0" borderId="1" xfId="0" applyFont="1" applyBorder="1" applyAlignment="1">
      <alignment horizontal="justify" vertical="center" wrapText="1"/>
    </xf>
    <xf numFmtId="0" fontId="13" fillId="0" borderId="1" xfId="0" applyFont="1" applyBorder="1" applyAlignment="1">
      <alignment horizontal="center" vertical="center"/>
    </xf>
    <xf numFmtId="0" fontId="17" fillId="0" borderId="1" xfId="0" applyFont="1" applyFill="1" applyBorder="1" applyAlignment="1">
      <alignment horizontal="left" vertical="center" wrapText="1"/>
    </xf>
    <xf numFmtId="0" fontId="16" fillId="0" borderId="0" xfId="0" applyFont="1" applyFill="1" applyBorder="1" applyAlignment="1">
      <alignment horizontal="center" vertical="center"/>
    </xf>
    <xf numFmtId="0" fontId="17" fillId="0" borderId="1" xfId="0" applyFont="1" applyFill="1" applyBorder="1" applyAlignment="1">
      <alignment horizontal="left" vertical="center" wrapText="1"/>
    </xf>
    <xf numFmtId="0" fontId="16" fillId="0" borderId="0" xfId="0" applyFont="1" applyFill="1" applyBorder="1" applyAlignment="1">
      <alignment horizontal="center" vertical="center"/>
    </xf>
    <xf numFmtId="0" fontId="16" fillId="0" borderId="29" xfId="0" applyFont="1" applyBorder="1" applyAlignment="1">
      <alignment vertical="center" wrapText="1"/>
    </xf>
    <xf numFmtId="0" fontId="24" fillId="0" borderId="30" xfId="3" applyFont="1" applyBorder="1" applyAlignment="1">
      <alignment vertical="center" wrapText="1"/>
    </xf>
    <xf numFmtId="0" fontId="19" fillId="0" borderId="32" xfId="3" applyFont="1" applyBorder="1" applyAlignment="1"/>
    <xf numFmtId="0" fontId="18" fillId="0" borderId="0" xfId="0" applyFont="1" applyAlignment="1">
      <alignment vertical="center"/>
    </xf>
    <xf numFmtId="0" fontId="18" fillId="0" borderId="33" xfId="3" applyFont="1" applyBorder="1" applyAlignment="1">
      <alignment vertical="center" wrapText="1"/>
    </xf>
    <xf numFmtId="0" fontId="18" fillId="0" borderId="34" xfId="3" applyFont="1" applyBorder="1" applyAlignment="1">
      <alignment vertical="center" wrapText="1"/>
    </xf>
    <xf numFmtId="0" fontId="19" fillId="0" borderId="32" xfId="3" applyFont="1" applyBorder="1" applyAlignment="1">
      <alignment vertical="center"/>
    </xf>
    <xf numFmtId="0" fontId="19" fillId="0" borderId="31" xfId="3" applyFont="1" applyBorder="1" applyAlignment="1">
      <alignment vertical="center" wrapText="1"/>
    </xf>
    <xf numFmtId="0" fontId="19" fillId="0" borderId="33" xfId="3" applyFont="1" applyBorder="1" applyAlignment="1">
      <alignment vertical="center" wrapText="1"/>
    </xf>
    <xf numFmtId="0" fontId="18" fillId="0" borderId="1" xfId="3" applyFont="1" applyBorder="1" applyAlignment="1">
      <alignment horizontal="left" vertical="center" wrapText="1"/>
    </xf>
    <xf numFmtId="0" fontId="19" fillId="0" borderId="1" xfId="3" applyFont="1" applyBorder="1" applyAlignment="1">
      <alignment vertical="center"/>
    </xf>
    <xf numFmtId="0" fontId="18" fillId="0" borderId="1" xfId="3" applyFont="1" applyBorder="1" applyAlignment="1">
      <alignment vertical="center" wrapText="1"/>
    </xf>
    <xf numFmtId="0" fontId="19" fillId="0" borderId="1" xfId="3" applyFont="1" applyBorder="1" applyAlignment="1">
      <alignment vertical="center" wrapText="1"/>
    </xf>
    <xf numFmtId="0" fontId="18" fillId="0" borderId="1" xfId="3" applyFont="1" applyBorder="1" applyAlignment="1">
      <alignment wrapText="1"/>
    </xf>
    <xf numFmtId="0" fontId="28" fillId="0" borderId="0" xfId="0" applyFont="1" applyAlignment="1">
      <alignment vertical="center"/>
    </xf>
    <xf numFmtId="0" fontId="19" fillId="0" borderId="34" xfId="3" applyFont="1" applyBorder="1" applyAlignment="1">
      <alignment vertical="center" wrapText="1"/>
    </xf>
    <xf numFmtId="0" fontId="17" fillId="8" borderId="1" xfId="0" applyFont="1" applyFill="1" applyBorder="1" applyAlignment="1">
      <alignment horizontal="center" vertical="center" wrapText="1"/>
    </xf>
    <xf numFmtId="0" fontId="18" fillId="0" borderId="35" xfId="3" applyFont="1" applyBorder="1" applyAlignment="1">
      <alignment vertical="center" wrapText="1"/>
    </xf>
    <xf numFmtId="0" fontId="16" fillId="0" borderId="4" xfId="0" applyFont="1" applyFill="1" applyBorder="1" applyAlignment="1">
      <alignment horizontal="justify" vertical="center" wrapText="1"/>
    </xf>
    <xf numFmtId="0" fontId="16" fillId="0" borderId="0" xfId="0" applyFont="1" applyFill="1" applyBorder="1" applyAlignment="1">
      <alignment vertical="center"/>
    </xf>
    <xf numFmtId="0" fontId="16" fillId="0" borderId="1" xfId="0" applyFont="1" applyBorder="1" applyAlignment="1">
      <alignment horizontal="center" vertical="center" wrapText="1"/>
    </xf>
    <xf numFmtId="49" fontId="16" fillId="0" borderId="0" xfId="0" applyNumberFormat="1" applyFont="1" applyAlignment="1">
      <alignment horizontal="justify" vertical="center" wrapText="1"/>
    </xf>
    <xf numFmtId="0" fontId="16" fillId="0" borderId="0" xfId="0" applyFont="1" applyAlignment="1">
      <alignment horizontal="justify" vertical="center" wrapText="1"/>
    </xf>
    <xf numFmtId="0" fontId="17" fillId="0" borderId="1" xfId="0" applyFont="1" applyFill="1" applyBorder="1" applyAlignment="1">
      <alignment horizontal="left" vertical="center" wrapText="1"/>
    </xf>
    <xf numFmtId="0" fontId="17" fillId="8" borderId="1" xfId="0" applyFont="1" applyFill="1" applyBorder="1" applyAlignment="1">
      <alignment horizontal="center" vertical="center" wrapText="1"/>
    </xf>
    <xf numFmtId="0" fontId="16" fillId="0" borderId="0" xfId="0" applyFont="1" applyFill="1" applyBorder="1" applyAlignment="1">
      <alignment horizontal="center" vertical="center"/>
    </xf>
    <xf numFmtId="0" fontId="17" fillId="0" borderId="1" xfId="0" applyFont="1" applyFill="1" applyBorder="1" applyAlignment="1">
      <alignment horizontal="left" vertical="center" wrapText="1"/>
    </xf>
    <xf numFmtId="0" fontId="17" fillId="8" borderId="1" xfId="0" applyFont="1" applyFill="1" applyBorder="1" applyAlignment="1">
      <alignment horizontal="center" vertical="center" wrapText="1"/>
    </xf>
    <xf numFmtId="0" fontId="16" fillId="0" borderId="0" xfId="0" applyFont="1" applyFill="1" applyBorder="1" applyAlignment="1">
      <alignment horizontal="center" vertical="center"/>
    </xf>
    <xf numFmtId="49" fontId="16" fillId="0" borderId="1" xfId="0" applyNumberFormat="1" applyFont="1" applyBorder="1" applyAlignment="1">
      <alignment horizontal="justify" vertical="center"/>
    </xf>
    <xf numFmtId="0" fontId="18" fillId="0" borderId="1" xfId="0" applyFont="1" applyBorder="1" applyAlignment="1">
      <alignment horizontal="left" vertical="center" wrapText="1"/>
    </xf>
    <xf numFmtId="0" fontId="16" fillId="0" borderId="1" xfId="0" applyFont="1" applyBorder="1"/>
    <xf numFmtId="0" fontId="24" fillId="0" borderId="1" xfId="0" applyFont="1" applyBorder="1" applyAlignment="1">
      <alignment horizontal="left" vertical="center" wrapText="1"/>
    </xf>
    <xf numFmtId="49" fontId="16" fillId="0" borderId="1" xfId="0" applyNumberFormat="1" applyFont="1" applyFill="1" applyBorder="1" applyAlignment="1">
      <alignment horizontal="left" vertical="center" wrapText="1"/>
    </xf>
    <xf numFmtId="0" fontId="32" fillId="0" borderId="1" xfId="0" applyFont="1" applyBorder="1" applyAlignment="1">
      <alignment vertical="center"/>
    </xf>
    <xf numFmtId="0" fontId="32" fillId="0" borderId="1" xfId="0" applyFont="1" applyBorder="1" applyAlignment="1">
      <alignment vertical="center" wrapText="1"/>
    </xf>
    <xf numFmtId="0" fontId="30" fillId="0" borderId="36" xfId="0" applyFont="1" applyBorder="1" applyAlignment="1">
      <alignment vertical="center" wrapText="1"/>
    </xf>
    <xf numFmtId="0" fontId="0" fillId="0" borderId="1" xfId="0" applyBorder="1"/>
    <xf numFmtId="0" fontId="14" fillId="0" borderId="36" xfId="0" applyFont="1" applyBorder="1" applyAlignment="1">
      <alignment horizontal="center" vertical="center" wrapText="1"/>
    </xf>
    <xf numFmtId="0" fontId="16" fillId="0" borderId="9" xfId="0" applyFont="1" applyBorder="1" applyAlignment="1">
      <alignment vertical="center"/>
    </xf>
    <xf numFmtId="0" fontId="18" fillId="0" borderId="0" xfId="4" applyFont="1" applyAlignment="1">
      <alignment horizontal="center" vertical="center" wrapText="1"/>
    </xf>
    <xf numFmtId="0" fontId="18" fillId="0" borderId="0" xfId="4" applyFont="1" applyAlignment="1">
      <alignment vertical="center"/>
    </xf>
    <xf numFmtId="0" fontId="16" fillId="0" borderId="33" xfId="4" applyFont="1" applyBorder="1" applyAlignment="1">
      <alignment horizontal="justify" vertical="justify" wrapText="1"/>
    </xf>
    <xf numFmtId="0" fontId="16" fillId="0" borderId="33" xfId="4" applyFont="1" applyBorder="1" applyAlignment="1">
      <alignment horizontal="center" vertical="center"/>
    </xf>
    <xf numFmtId="0" fontId="18" fillId="0" borderId="33" xfId="4" applyFont="1" applyBorder="1" applyAlignment="1">
      <alignment horizontal="justify" vertical="justify" wrapText="1"/>
    </xf>
    <xf numFmtId="0" fontId="16" fillId="0" borderId="33" xfId="4" applyFont="1" applyBorder="1" applyAlignment="1">
      <alignment horizontal="justify" vertical="center"/>
    </xf>
    <xf numFmtId="0" fontId="18" fillId="0" borderId="33" xfId="4" applyFont="1" applyBorder="1" applyAlignment="1">
      <alignment horizontal="justify" vertical="center"/>
    </xf>
    <xf numFmtId="0" fontId="16" fillId="0" borderId="33" xfId="4" applyFont="1" applyBorder="1" applyAlignment="1">
      <alignment horizontal="center" vertical="center" wrapText="1"/>
    </xf>
    <xf numFmtId="0" fontId="18" fillId="0" borderId="0" xfId="4" applyFont="1" applyAlignment="1">
      <alignment vertical="center" wrapText="1"/>
    </xf>
    <xf numFmtId="0" fontId="18" fillId="0" borderId="0" xfId="4" applyFont="1" applyAlignment="1">
      <alignment horizontal="center" vertical="center"/>
    </xf>
    <xf numFmtId="0" fontId="18" fillId="0" borderId="1" xfId="4" applyFont="1" applyBorder="1" applyAlignment="1">
      <alignment vertical="center"/>
    </xf>
    <xf numFmtId="49" fontId="16" fillId="0" borderId="1" xfId="4" applyNumberFormat="1" applyFont="1" applyBorder="1" applyAlignment="1">
      <alignment horizontal="justify" vertical="center" wrapText="1"/>
    </xf>
    <xf numFmtId="0" fontId="16" fillId="0" borderId="1" xfId="4" applyFont="1" applyBorder="1" applyAlignment="1">
      <alignment horizontal="center" vertical="center" wrapText="1"/>
    </xf>
    <xf numFmtId="0" fontId="17" fillId="0" borderId="1" xfId="4" applyFont="1" applyBorder="1" applyAlignment="1">
      <alignment horizontal="center" vertical="center" wrapText="1"/>
    </xf>
    <xf numFmtId="0" fontId="16" fillId="0" borderId="1" xfId="4" applyFont="1" applyBorder="1" applyAlignment="1">
      <alignment horizontal="justify" vertical="center" wrapText="1"/>
    </xf>
    <xf numFmtId="0" fontId="18" fillId="0" borderId="1" xfId="4" applyFont="1" applyBorder="1" applyAlignment="1">
      <alignment vertical="center" wrapText="1"/>
    </xf>
    <xf numFmtId="0" fontId="18" fillId="0" borderId="1" xfId="4" applyFont="1" applyBorder="1" applyAlignment="1">
      <alignment horizontal="justify" vertical="center" wrapText="1"/>
    </xf>
    <xf numFmtId="0" fontId="17" fillId="8" borderId="1" xfId="0" applyFont="1" applyFill="1" applyBorder="1" applyAlignment="1">
      <alignment horizontal="center" vertical="center" wrapText="1"/>
    </xf>
    <xf numFmtId="0" fontId="13" fillId="0" borderId="1" xfId="0" applyFont="1" applyBorder="1" applyAlignment="1">
      <alignment horizontal="left" vertical="center" indent="2"/>
    </xf>
    <xf numFmtId="0" fontId="13" fillId="0" borderId="1" xfId="2" applyFont="1" applyFill="1" applyBorder="1" applyAlignment="1" applyProtection="1">
      <alignment horizontal="left" vertical="center" indent="2"/>
    </xf>
    <xf numFmtId="49" fontId="16" fillId="0" borderId="1" xfId="0" applyNumberFormat="1" applyFont="1" applyBorder="1" applyAlignment="1">
      <alignment horizontal="justify" vertical="center" wrapText="1"/>
    </xf>
    <xf numFmtId="0" fontId="16" fillId="0" borderId="0" xfId="0" quotePrefix="1" applyFont="1" applyAlignment="1">
      <alignment vertical="center" wrapText="1"/>
    </xf>
    <xf numFmtId="0" fontId="25" fillId="0" borderId="0" xfId="0" applyFont="1" applyAlignment="1">
      <alignment vertical="center" wrapText="1"/>
    </xf>
    <xf numFmtId="0" fontId="16" fillId="0" borderId="1" xfId="0" applyFont="1" applyBorder="1" applyAlignment="1">
      <alignment horizontal="justify" vertical="top" wrapText="1"/>
    </xf>
    <xf numFmtId="0" fontId="16" fillId="0" borderId="0" xfId="0" applyFont="1" applyAlignment="1">
      <alignment horizontal="center" vertical="center"/>
    </xf>
    <xf numFmtId="0" fontId="16" fillId="0" borderId="0" xfId="0" applyFont="1" applyFill="1" applyBorder="1" applyAlignment="1">
      <alignment horizontal="center" vertical="center"/>
    </xf>
    <xf numFmtId="0" fontId="16" fillId="0" borderId="0" xfId="0" applyFont="1" applyAlignment="1">
      <alignment horizontal="center" vertical="center"/>
    </xf>
    <xf numFmtId="0" fontId="17" fillId="0" borderId="1" xfId="0" applyFont="1" applyBorder="1" applyAlignment="1">
      <alignment horizontal="left" vertical="center" wrapText="1"/>
    </xf>
    <xf numFmtId="0" fontId="17" fillId="8" borderId="1" xfId="0" applyFont="1" applyFill="1" applyBorder="1" applyAlignment="1">
      <alignment horizontal="center" vertical="center" wrapText="1"/>
    </xf>
    <xf numFmtId="0" fontId="18" fillId="0" borderId="1" xfId="0" applyFont="1" applyFill="1" applyBorder="1" applyAlignment="1">
      <alignment horizontal="justify" vertical="top" wrapText="1"/>
    </xf>
    <xf numFmtId="0" fontId="16" fillId="0" borderId="1" xfId="0" applyFont="1" applyFill="1" applyBorder="1" applyAlignment="1">
      <alignment vertical="top" wrapText="1"/>
    </xf>
    <xf numFmtId="0" fontId="16" fillId="0" borderId="1" xfId="0" applyFont="1" applyFill="1" applyBorder="1" applyAlignment="1">
      <alignment horizontal="justify" vertical="top" wrapText="1"/>
    </xf>
    <xf numFmtId="0" fontId="3" fillId="0" borderId="1" xfId="0" applyFont="1" applyFill="1" applyBorder="1" applyAlignment="1">
      <alignment horizontal="center" vertical="top"/>
    </xf>
    <xf numFmtId="49" fontId="16" fillId="0" borderId="1" xfId="0" applyNumberFormat="1" applyFont="1" applyFill="1" applyBorder="1" applyAlignment="1">
      <alignment horizontal="justify" vertical="top" wrapText="1"/>
    </xf>
    <xf numFmtId="0" fontId="3" fillId="0" borderId="1" xfId="0" applyFont="1" applyFill="1" applyBorder="1" applyAlignment="1">
      <alignment horizontal="justify" vertical="top"/>
    </xf>
    <xf numFmtId="0" fontId="16" fillId="0" borderId="1" xfId="0" applyFont="1" applyFill="1" applyBorder="1" applyAlignment="1">
      <alignment horizontal="justify" vertical="top"/>
    </xf>
    <xf numFmtId="0" fontId="16" fillId="0" borderId="1" xfId="0" quotePrefix="1" applyFont="1" applyFill="1" applyBorder="1" applyAlignment="1">
      <alignment horizontal="justify" vertical="top" wrapText="1"/>
    </xf>
    <xf numFmtId="0" fontId="17" fillId="0" borderId="0" xfId="0" applyFont="1" applyAlignment="1">
      <alignment horizontal="center" vertical="center"/>
    </xf>
    <xf numFmtId="0" fontId="18" fillId="0" borderId="1" xfId="3" applyFont="1" applyBorder="1" applyAlignment="1">
      <alignment horizontal="justify" vertical="top"/>
    </xf>
    <xf numFmtId="0" fontId="18" fillId="0" borderId="1" xfId="3" applyFont="1" applyBorder="1" applyAlignment="1">
      <alignment vertical="top"/>
    </xf>
    <xf numFmtId="0" fontId="16" fillId="0" borderId="0" xfId="0" applyFont="1" applyAlignment="1">
      <alignment horizontal="justify" vertical="top"/>
    </xf>
    <xf numFmtId="0" fontId="17" fillId="0" borderId="0" xfId="0" applyFont="1" applyFill="1" applyBorder="1" applyAlignment="1">
      <alignment horizontal="center" vertical="center" wrapText="1"/>
    </xf>
    <xf numFmtId="0" fontId="19" fillId="0" borderId="1" xfId="3" applyFont="1" applyBorder="1" applyAlignment="1">
      <alignment horizontal="justify" vertical="top" wrapText="1"/>
    </xf>
    <xf numFmtId="0" fontId="17" fillId="0" borderId="1" xfId="0" applyFont="1" applyFill="1" applyBorder="1" applyAlignment="1">
      <alignment horizontal="justify" vertical="top" wrapText="1"/>
    </xf>
    <xf numFmtId="0" fontId="17" fillId="8" borderId="1" xfId="0" applyFont="1" applyFill="1" applyBorder="1" applyAlignment="1">
      <alignment horizontal="center" vertical="center" wrapText="1"/>
    </xf>
    <xf numFmtId="0" fontId="16" fillId="0" borderId="0" xfId="0" applyFont="1" applyAlignment="1">
      <alignment horizontal="center" vertical="center" wrapText="1"/>
    </xf>
    <xf numFmtId="0" fontId="17" fillId="0" borderId="0" xfId="0" applyNumberFormat="1" applyFont="1" applyAlignment="1">
      <alignment horizontal="center" vertical="center" wrapText="1"/>
    </xf>
    <xf numFmtId="0" fontId="16" fillId="0" borderId="0" xfId="0" applyFont="1" applyBorder="1" applyAlignment="1">
      <alignment horizontal="center" vertical="center"/>
    </xf>
    <xf numFmtId="0" fontId="16" fillId="0" borderId="0" xfId="0" applyFont="1" applyBorder="1" applyAlignment="1">
      <alignment horizontal="center" vertical="center" wrapText="1"/>
    </xf>
    <xf numFmtId="49" fontId="16" fillId="0" borderId="0" xfId="0" applyNumberFormat="1" applyFont="1" applyBorder="1" applyAlignment="1">
      <alignment horizontal="justify" vertical="center" wrapText="1"/>
    </xf>
    <xf numFmtId="0" fontId="16" fillId="0" borderId="0" xfId="0" applyFont="1" applyBorder="1" applyAlignment="1">
      <alignment vertical="center" wrapText="1"/>
    </xf>
    <xf numFmtId="0" fontId="19" fillId="0" borderId="10" xfId="3" applyFont="1" applyBorder="1"/>
    <xf numFmtId="0" fontId="19" fillId="0" borderId="1" xfId="3" applyFont="1" applyBorder="1"/>
    <xf numFmtId="0" fontId="16" fillId="0" borderId="1" xfId="3" applyFont="1" applyBorder="1" applyAlignment="1">
      <alignment wrapText="1"/>
    </xf>
    <xf numFmtId="0" fontId="11" fillId="0" borderId="0" xfId="0" applyFont="1" applyAlignment="1">
      <alignment vertical="center" wrapText="1"/>
    </xf>
    <xf numFmtId="49" fontId="16" fillId="9" borderId="1" xfId="0" applyNumberFormat="1" applyFont="1" applyFill="1" applyBorder="1" applyAlignment="1">
      <alignment horizontal="justify" vertical="center" wrapText="1"/>
    </xf>
    <xf numFmtId="0" fontId="16" fillId="9" borderId="1" xfId="0" applyFont="1" applyFill="1" applyBorder="1" applyAlignment="1">
      <alignment horizontal="justify" vertical="center" wrapText="1"/>
    </xf>
    <xf numFmtId="49" fontId="16" fillId="0" borderId="1" xfId="0" applyNumberFormat="1" applyFont="1" applyBorder="1" applyAlignment="1">
      <alignment horizontal="justify" wrapText="1"/>
    </xf>
    <xf numFmtId="0" fontId="17" fillId="0" borderId="1" xfId="0" applyFont="1" applyBorder="1" applyAlignment="1">
      <alignment horizontal="justify" vertical="center" wrapText="1"/>
    </xf>
    <xf numFmtId="0" fontId="16" fillId="9" borderId="1" xfId="0" applyFont="1" applyFill="1" applyBorder="1"/>
    <xf numFmtId="0" fontId="18" fillId="9" borderId="1" xfId="0" applyFont="1" applyFill="1" applyBorder="1" applyAlignment="1">
      <alignment horizontal="left" vertical="center" wrapText="1"/>
    </xf>
    <xf numFmtId="49" fontId="16" fillId="9" borderId="5" xfId="0" applyNumberFormat="1" applyFont="1" applyFill="1" applyBorder="1" applyAlignment="1">
      <alignment horizontal="justify" vertical="center" wrapText="1"/>
    </xf>
    <xf numFmtId="0" fontId="16" fillId="9" borderId="1" xfId="0" applyFont="1" applyFill="1" applyBorder="1" applyAlignment="1">
      <alignment vertical="center" wrapText="1"/>
    </xf>
    <xf numFmtId="0" fontId="18" fillId="8" borderId="1" xfId="0" applyFont="1" applyFill="1" applyBorder="1" applyAlignment="1">
      <alignment vertical="center" wrapText="1"/>
    </xf>
    <xf numFmtId="0" fontId="18" fillId="9" borderId="1" xfId="0" applyFont="1" applyFill="1" applyBorder="1" applyAlignment="1">
      <alignment vertical="center" wrapText="1"/>
    </xf>
    <xf numFmtId="0" fontId="29" fillId="0" borderId="37" xfId="0" applyFont="1" applyBorder="1"/>
    <xf numFmtId="0" fontId="16" fillId="0" borderId="9" xfId="0" applyFont="1" applyBorder="1" applyAlignment="1">
      <alignment horizontal="center" vertical="center"/>
    </xf>
    <xf numFmtId="49" fontId="16" fillId="0" borderId="9" xfId="0" applyNumberFormat="1" applyFont="1" applyBorder="1" applyAlignment="1">
      <alignment horizontal="justify" vertical="center" wrapText="1"/>
    </xf>
    <xf numFmtId="0" fontId="16" fillId="0" borderId="9" xfId="0" applyFont="1" applyBorder="1" applyAlignment="1">
      <alignment horizontal="center" vertical="center" wrapText="1"/>
    </xf>
    <xf numFmtId="49" fontId="16" fillId="0" borderId="0" xfId="0" applyNumberFormat="1" applyFont="1" applyAlignment="1">
      <alignment horizontal="left" vertical="center" wrapText="1"/>
    </xf>
    <xf numFmtId="0" fontId="17" fillId="0" borderId="0" xfId="0" applyFont="1" applyAlignment="1">
      <alignment vertical="center" wrapText="1"/>
    </xf>
    <xf numFmtId="0" fontId="13" fillId="0" borderId="0" xfId="0" applyFont="1" applyBorder="1" applyAlignment="1">
      <alignment wrapText="1"/>
    </xf>
    <xf numFmtId="0" fontId="22" fillId="0" borderId="33" xfId="0" applyFont="1" applyBorder="1" applyAlignment="1">
      <alignment vertical="center" wrapText="1"/>
    </xf>
    <xf numFmtId="49" fontId="19" fillId="0" borderId="1" xfId="0" applyNumberFormat="1" applyFont="1" applyBorder="1" applyAlignment="1">
      <alignment horizontal="justify" vertical="center" wrapText="1"/>
    </xf>
    <xf numFmtId="0" fontId="17" fillId="8" borderId="1" xfId="0" applyFont="1" applyFill="1" applyBorder="1" applyAlignment="1">
      <alignment horizontal="center" vertical="center" wrapText="1"/>
    </xf>
    <xf numFmtId="0" fontId="19" fillId="0" borderId="0" xfId="0" applyFont="1" applyAlignment="1">
      <alignment vertical="center"/>
    </xf>
    <xf numFmtId="0" fontId="33" fillId="6" borderId="11" xfId="0" applyFont="1" applyFill="1" applyBorder="1" applyAlignment="1">
      <alignment horizontal="center" vertical="center" wrapText="1"/>
    </xf>
    <xf numFmtId="0" fontId="33" fillId="6" borderId="12" xfId="0" applyFont="1" applyFill="1" applyBorder="1" applyAlignment="1">
      <alignment horizontal="center" vertical="center" wrapText="1"/>
    </xf>
    <xf numFmtId="0" fontId="33" fillId="10" borderId="42" xfId="0" applyFont="1" applyFill="1" applyBorder="1" applyAlignment="1">
      <alignment horizontal="center" vertical="center" wrapText="1"/>
    </xf>
    <xf numFmtId="0" fontId="33" fillId="10" borderId="43" xfId="0" applyFont="1" applyFill="1" applyBorder="1" applyAlignment="1">
      <alignment horizontal="center" vertical="center" wrapText="1"/>
    </xf>
    <xf numFmtId="0" fontId="33" fillId="6" borderId="13" xfId="0" applyFont="1" applyFill="1" applyBorder="1" applyAlignment="1">
      <alignment horizontal="center" vertical="center" wrapText="1"/>
    </xf>
    <xf numFmtId="0" fontId="33" fillId="0" borderId="1" xfId="0" applyFont="1" applyBorder="1" applyAlignment="1">
      <alignment vertical="center" wrapText="1"/>
    </xf>
    <xf numFmtId="0" fontId="19" fillId="0" borderId="1" xfId="0" applyFont="1" applyBorder="1" applyAlignment="1">
      <alignment horizontal="center" vertical="center" wrapText="1"/>
    </xf>
    <xf numFmtId="0" fontId="19" fillId="0" borderId="1" xfId="0" applyFont="1" applyBorder="1" applyAlignment="1">
      <alignment vertical="center"/>
    </xf>
    <xf numFmtId="0" fontId="19" fillId="0" borderId="29" xfId="0" applyFont="1" applyBorder="1" applyAlignment="1">
      <alignment vertical="center" wrapText="1"/>
    </xf>
    <xf numFmtId="0" fontId="19" fillId="0" borderId="45" xfId="0" applyFont="1" applyBorder="1" applyAlignment="1">
      <alignment vertical="center" wrapText="1"/>
    </xf>
    <xf numFmtId="0" fontId="19" fillId="0" borderId="1" xfId="0" applyFont="1" applyBorder="1" applyAlignment="1">
      <alignment horizontal="center" vertical="center"/>
    </xf>
    <xf numFmtId="0" fontId="34" fillId="0" borderId="0" xfId="0" applyFont="1" applyAlignment="1">
      <alignment vertical="center"/>
    </xf>
    <xf numFmtId="0" fontId="19" fillId="0" borderId="46" xfId="0" applyFont="1" applyBorder="1" applyAlignment="1">
      <alignment vertical="center" wrapText="1"/>
    </xf>
    <xf numFmtId="0" fontId="19" fillId="0" borderId="47" xfId="0" applyFont="1" applyBorder="1" applyAlignment="1">
      <alignment vertical="center" wrapText="1"/>
    </xf>
    <xf numFmtId="0" fontId="19" fillId="0" borderId="1" xfId="0" applyFont="1" applyBorder="1" applyAlignment="1">
      <alignment vertical="center" wrapText="1"/>
    </xf>
    <xf numFmtId="0" fontId="19" fillId="0" borderId="48" xfId="0" applyFont="1" applyBorder="1" applyAlignment="1">
      <alignment vertical="center" wrapText="1"/>
    </xf>
    <xf numFmtId="0" fontId="36" fillId="0" borderId="49" xfId="5" applyFont="1" applyBorder="1" applyAlignment="1">
      <alignment vertical="center" wrapText="1"/>
    </xf>
    <xf numFmtId="0" fontId="33" fillId="0" borderId="0" xfId="0" applyFont="1" applyBorder="1" applyAlignment="1">
      <alignment vertical="center" wrapText="1"/>
    </xf>
    <xf numFmtId="0" fontId="33" fillId="0" borderId="4" xfId="0" applyFont="1" applyBorder="1" applyAlignment="1">
      <alignment vertical="center" wrapText="1"/>
    </xf>
    <xf numFmtId="0" fontId="33" fillId="0" borderId="1" xfId="0" applyFont="1" applyBorder="1" applyAlignment="1">
      <alignment horizontal="left" vertical="center" wrapText="1"/>
    </xf>
    <xf numFmtId="0" fontId="19" fillId="0" borderId="29" xfId="0" applyFont="1" applyBorder="1" applyAlignment="1">
      <alignment horizontal="justify" vertical="center" wrapText="1"/>
    </xf>
    <xf numFmtId="0" fontId="19" fillId="0" borderId="45" xfId="0" applyFont="1" applyBorder="1" applyAlignment="1">
      <alignment horizontal="justify" vertical="center" wrapText="1"/>
    </xf>
    <xf numFmtId="0" fontId="19" fillId="0" borderId="29" xfId="0" applyFont="1" applyBorder="1" applyAlignment="1">
      <alignment horizontal="justify" vertical="center"/>
    </xf>
    <xf numFmtId="0" fontId="19" fillId="0" borderId="45" xfId="0" applyFont="1" applyBorder="1" applyAlignment="1">
      <alignment vertical="center"/>
    </xf>
    <xf numFmtId="0" fontId="19" fillId="0" borderId="48" xfId="0" applyFont="1" applyBorder="1" applyAlignment="1">
      <alignment horizontal="justify" vertical="center" wrapText="1"/>
    </xf>
    <xf numFmtId="0" fontId="19" fillId="0" borderId="46" xfId="0" applyFont="1" applyBorder="1" applyAlignment="1">
      <alignment vertical="center"/>
    </xf>
    <xf numFmtId="0" fontId="33" fillId="0" borderId="2" xfId="0" applyFont="1" applyBorder="1" applyAlignment="1">
      <alignment vertical="center" wrapText="1"/>
    </xf>
    <xf numFmtId="0" fontId="33" fillId="0" borderId="5" xfId="0" applyFont="1" applyBorder="1" applyAlignment="1">
      <alignment vertical="center" wrapText="1"/>
    </xf>
    <xf numFmtId="0" fontId="19" fillId="0" borderId="0" xfId="0" applyFont="1" applyAlignment="1">
      <alignment vertical="center" wrapText="1"/>
    </xf>
    <xf numFmtId="0" fontId="19" fillId="0" borderId="0" xfId="0" quotePrefix="1" applyFont="1" applyAlignment="1">
      <alignment vertical="center" wrapText="1"/>
    </xf>
    <xf numFmtId="0" fontId="19" fillId="0" borderId="0" xfId="0" applyFont="1" applyAlignment="1">
      <alignment horizontal="center" vertical="center"/>
    </xf>
    <xf numFmtId="49" fontId="19" fillId="0" borderId="0" xfId="0" applyNumberFormat="1" applyFont="1" applyAlignment="1">
      <alignment horizontal="justify" vertical="center" wrapText="1"/>
    </xf>
    <xf numFmtId="49" fontId="8" fillId="0" borderId="0" xfId="6" applyNumberFormat="1" applyFont="1"/>
    <xf numFmtId="0" fontId="38" fillId="0" borderId="0" xfId="6" applyFont="1"/>
    <xf numFmtId="0" fontId="21" fillId="0" borderId="0" xfId="6" applyFont="1" applyAlignment="1">
      <alignment horizontal="left" vertical="center"/>
    </xf>
    <xf numFmtId="0" fontId="38" fillId="0" borderId="0" xfId="6" applyFont="1" applyAlignment="1">
      <alignment vertical="center"/>
    </xf>
    <xf numFmtId="0" fontId="38" fillId="0" borderId="0" xfId="6" applyFont="1" applyAlignment="1">
      <alignment horizontal="center" vertical="center"/>
    </xf>
    <xf numFmtId="0" fontId="39" fillId="0" borderId="0" xfId="6" applyFont="1" applyAlignment="1">
      <alignment horizontal="center" vertical="center" wrapText="1"/>
    </xf>
    <xf numFmtId="0" fontId="33" fillId="11" borderId="54" xfId="6" applyFont="1" applyFill="1" applyBorder="1" applyAlignment="1">
      <alignment horizontal="center" vertical="center" wrapText="1"/>
    </xf>
    <xf numFmtId="0" fontId="33" fillId="11" borderId="33" xfId="6" applyFont="1" applyFill="1" applyBorder="1" applyAlignment="1">
      <alignment horizontal="center" vertical="center" wrapText="1"/>
    </xf>
    <xf numFmtId="0" fontId="33" fillId="11" borderId="61" xfId="6" applyFont="1" applyFill="1" applyBorder="1" applyAlignment="1">
      <alignment horizontal="center" vertical="center" wrapText="1"/>
    </xf>
    <xf numFmtId="0" fontId="33" fillId="11" borderId="56" xfId="6" applyFont="1" applyFill="1" applyBorder="1" applyAlignment="1">
      <alignment horizontal="center" vertical="center" wrapText="1"/>
    </xf>
    <xf numFmtId="49" fontId="39" fillId="13" borderId="63" xfId="6" applyNumberFormat="1" applyFont="1" applyFill="1" applyBorder="1" applyAlignment="1">
      <alignment horizontal="center" vertical="center" wrapText="1"/>
    </xf>
    <xf numFmtId="0" fontId="39" fillId="13" borderId="64" xfId="6" applyFont="1" applyFill="1" applyBorder="1" applyAlignment="1">
      <alignment horizontal="center" vertical="center" wrapText="1"/>
    </xf>
    <xf numFmtId="0" fontId="39" fillId="13" borderId="60" xfId="6" applyFont="1" applyFill="1" applyBorder="1" applyAlignment="1">
      <alignment horizontal="center" vertical="center" wrapText="1"/>
    </xf>
    <xf numFmtId="0" fontId="39" fillId="0" borderId="65" xfId="6" applyFont="1" applyBorder="1" applyAlignment="1">
      <alignment horizontal="center" vertical="center" wrapText="1"/>
    </xf>
    <xf numFmtId="0" fontId="4" fillId="0" borderId="66" xfId="6" applyFont="1" applyBorder="1"/>
    <xf numFmtId="0" fontId="4" fillId="0" borderId="31" xfId="6" applyFont="1" applyBorder="1"/>
    <xf numFmtId="0" fontId="4" fillId="0" borderId="67" xfId="6" applyFont="1" applyBorder="1"/>
    <xf numFmtId="49" fontId="39" fillId="7" borderId="63" xfId="6" applyNumberFormat="1" applyFont="1" applyFill="1" applyBorder="1" applyAlignment="1">
      <alignment horizontal="center" vertical="center" wrapText="1"/>
    </xf>
    <xf numFmtId="0" fontId="19" fillId="7" borderId="33" xfId="6" applyFont="1" applyFill="1" applyBorder="1" applyAlignment="1">
      <alignment vertical="center" wrapText="1"/>
    </xf>
    <xf numFmtId="0" fontId="19" fillId="7" borderId="33" xfId="6" applyFont="1" applyFill="1" applyBorder="1" applyAlignment="1">
      <alignment horizontal="center" vertical="center"/>
    </xf>
    <xf numFmtId="0" fontId="19" fillId="7" borderId="33" xfId="6" applyFont="1" applyFill="1" applyBorder="1" applyAlignment="1">
      <alignment horizontal="center" vertical="center" wrapText="1"/>
    </xf>
    <xf numFmtId="0" fontId="39" fillId="0" borderId="0" xfId="6" applyFont="1" applyAlignment="1">
      <alignment horizontal="left" vertical="center" wrapText="1"/>
    </xf>
    <xf numFmtId="0" fontId="4" fillId="0" borderId="70" xfId="6" applyFont="1" applyBorder="1"/>
    <xf numFmtId="0" fontId="4" fillId="0" borderId="34" xfId="6" applyFont="1" applyBorder="1"/>
    <xf numFmtId="0" fontId="4" fillId="0" borderId="71" xfId="6" applyFont="1" applyBorder="1"/>
    <xf numFmtId="49" fontId="39" fillId="14" borderId="63" xfId="6" quotePrefix="1" applyNumberFormat="1" applyFont="1" applyFill="1" applyBorder="1" applyAlignment="1">
      <alignment horizontal="center" vertical="center" wrapText="1"/>
    </xf>
    <xf numFmtId="0" fontId="19" fillId="14" borderId="33" xfId="6" applyFont="1" applyFill="1" applyBorder="1" applyAlignment="1">
      <alignment vertical="center" wrapText="1"/>
    </xf>
    <xf numFmtId="0" fontId="19" fillId="14" borderId="33" xfId="6" applyFont="1" applyFill="1" applyBorder="1" applyAlignment="1">
      <alignment horizontal="center" vertical="center"/>
    </xf>
    <xf numFmtId="0" fontId="19" fillId="14" borderId="33" xfId="6" applyFont="1" applyFill="1" applyBorder="1" applyAlignment="1">
      <alignment horizontal="center" vertical="center" wrapText="1"/>
    </xf>
    <xf numFmtId="49" fontId="39" fillId="7" borderId="63" xfId="6" quotePrefix="1" applyNumberFormat="1" applyFont="1" applyFill="1" applyBorder="1" applyAlignment="1">
      <alignment horizontal="center" vertical="center" wrapText="1"/>
    </xf>
    <xf numFmtId="49" fontId="39" fillId="7" borderId="63" xfId="6" quotePrefix="1" applyNumberFormat="1" applyFont="1" applyFill="1" applyBorder="1" applyAlignment="1">
      <alignment horizontal="center" vertical="center"/>
    </xf>
    <xf numFmtId="49" fontId="39" fillId="14" borderId="63" xfId="6" quotePrefix="1" applyNumberFormat="1" applyFont="1" applyFill="1" applyBorder="1" applyAlignment="1">
      <alignment horizontal="center" vertical="center"/>
    </xf>
    <xf numFmtId="49" fontId="39" fillId="7" borderId="63" xfId="6" applyNumberFormat="1" applyFont="1" applyFill="1" applyBorder="1" applyAlignment="1">
      <alignment horizontal="center" vertical="center"/>
    </xf>
    <xf numFmtId="0" fontId="4" fillId="0" borderId="54" xfId="6" applyFont="1" applyBorder="1"/>
    <xf numFmtId="0" fontId="4" fillId="0" borderId="33" xfId="6" applyFont="1" applyBorder="1"/>
    <xf numFmtId="0" fontId="4" fillId="0" borderId="72" xfId="6" applyFont="1" applyBorder="1"/>
    <xf numFmtId="49" fontId="39" fillId="14" borderId="63" xfId="6" applyNumberFormat="1" applyFont="1" applyFill="1" applyBorder="1" applyAlignment="1">
      <alignment horizontal="center" vertical="center"/>
    </xf>
    <xf numFmtId="0" fontId="40" fillId="7" borderId="0" xfId="6" applyFont="1" applyFill="1" applyAlignment="1">
      <alignment horizontal="left" vertical="center"/>
    </xf>
    <xf numFmtId="0" fontId="39" fillId="7" borderId="0" xfId="6" applyFont="1" applyFill="1" applyAlignment="1">
      <alignment horizontal="left" vertical="center"/>
    </xf>
    <xf numFmtId="49" fontId="39" fillId="14" borderId="73" xfId="6" applyNumberFormat="1" applyFont="1" applyFill="1" applyBorder="1" applyAlignment="1">
      <alignment horizontal="center" vertical="center"/>
    </xf>
    <xf numFmtId="49" fontId="39" fillId="7" borderId="74" xfId="6" applyNumberFormat="1" applyFont="1" applyFill="1" applyBorder="1" applyAlignment="1">
      <alignment horizontal="center" vertical="center"/>
    </xf>
    <xf numFmtId="0" fontId="19" fillId="7" borderId="55" xfId="6" applyFont="1" applyFill="1" applyBorder="1" applyAlignment="1">
      <alignment vertical="center" wrapText="1"/>
    </xf>
    <xf numFmtId="49" fontId="8" fillId="14" borderId="58" xfId="6" applyNumberFormat="1" applyFont="1" applyFill="1" applyBorder="1"/>
    <xf numFmtId="49" fontId="8" fillId="14" borderId="0" xfId="6" applyNumberFormat="1" applyFont="1" applyFill="1"/>
    <xf numFmtId="49" fontId="39" fillId="7" borderId="73" xfId="6" applyNumberFormat="1" applyFont="1" applyFill="1" applyBorder="1" applyAlignment="1">
      <alignment horizontal="center" vertical="center"/>
    </xf>
    <xf numFmtId="0" fontId="19" fillId="14" borderId="55" xfId="6" applyFont="1" applyFill="1" applyBorder="1" applyAlignment="1">
      <alignment vertical="center" wrapText="1"/>
    </xf>
    <xf numFmtId="0" fontId="40" fillId="14" borderId="0" xfId="6" applyFont="1" applyFill="1" applyAlignment="1">
      <alignment horizontal="left" vertical="center"/>
    </xf>
    <xf numFmtId="0" fontId="4" fillId="7" borderId="0" xfId="6" applyFont="1" applyFill="1"/>
    <xf numFmtId="0" fontId="40" fillId="7" borderId="0" xfId="6" applyFont="1" applyFill="1" applyAlignment="1">
      <alignment vertical="center"/>
    </xf>
    <xf numFmtId="0" fontId="4" fillId="14" borderId="0" xfId="6" applyFont="1" applyFill="1"/>
    <xf numFmtId="0" fontId="40" fillId="14" borderId="0" xfId="6" applyFont="1" applyFill="1" applyAlignment="1">
      <alignment vertical="center"/>
    </xf>
    <xf numFmtId="49" fontId="39" fillId="7" borderId="0" xfId="6" applyNumberFormat="1" applyFont="1" applyFill="1" applyAlignment="1">
      <alignment horizontal="center" vertical="center"/>
    </xf>
    <xf numFmtId="49" fontId="39" fillId="14" borderId="0" xfId="6" applyNumberFormat="1" applyFont="1" applyFill="1" applyAlignment="1">
      <alignment horizontal="center" vertical="center"/>
    </xf>
    <xf numFmtId="0" fontId="39" fillId="14" borderId="0" xfId="6" applyFont="1" applyFill="1" applyAlignment="1">
      <alignment horizontal="left" vertical="center"/>
    </xf>
    <xf numFmtId="0" fontId="40" fillId="14" borderId="0" xfId="6" applyFont="1" applyFill="1" applyAlignment="1">
      <alignment vertical="center" wrapText="1"/>
    </xf>
    <xf numFmtId="0" fontId="40" fillId="7" borderId="0" xfId="6" applyFont="1" applyFill="1" applyAlignment="1">
      <alignment wrapText="1"/>
    </xf>
    <xf numFmtId="0" fontId="40" fillId="14" borderId="0" xfId="6" applyFont="1" applyFill="1"/>
    <xf numFmtId="0" fontId="40" fillId="7" borderId="0" xfId="6" applyFont="1" applyFill="1"/>
    <xf numFmtId="0" fontId="41" fillId="7" borderId="0" xfId="6" applyFont="1" applyFill="1"/>
    <xf numFmtId="0" fontId="42" fillId="7" borderId="0" xfId="6" applyFont="1" applyFill="1" applyAlignment="1">
      <alignment vertical="center"/>
    </xf>
    <xf numFmtId="0" fontId="43" fillId="7" borderId="33" xfId="6" applyFont="1" applyFill="1" applyBorder="1" applyAlignment="1">
      <alignment vertical="center" wrapText="1"/>
    </xf>
    <xf numFmtId="0" fontId="43" fillId="7" borderId="33" xfId="6" applyFont="1" applyFill="1" applyBorder="1" applyAlignment="1">
      <alignment horizontal="center" vertical="center"/>
    </xf>
    <xf numFmtId="0" fontId="43" fillId="7" borderId="33" xfId="6" applyFont="1" applyFill="1" applyBorder="1" applyAlignment="1">
      <alignment horizontal="center" vertical="center" wrapText="1"/>
    </xf>
    <xf numFmtId="0" fontId="41" fillId="0" borderId="54" xfId="6" applyFont="1" applyBorder="1"/>
    <xf numFmtId="0" fontId="41" fillId="0" borderId="33" xfId="6" applyFont="1" applyBorder="1"/>
    <xf numFmtId="0" fontId="41" fillId="0" borderId="72" xfId="6" applyFont="1" applyBorder="1"/>
    <xf numFmtId="0" fontId="41" fillId="0" borderId="0" xfId="6" applyFont="1"/>
    <xf numFmtId="0" fontId="4" fillId="7" borderId="0" xfId="6" applyFont="1" applyFill="1" applyAlignment="1">
      <alignment horizontal="left"/>
    </xf>
    <xf numFmtId="0" fontId="44" fillId="14" borderId="0" xfId="6" applyFont="1" applyFill="1"/>
    <xf numFmtId="0" fontId="19" fillId="7" borderId="56" xfId="6" applyFont="1" applyFill="1" applyBorder="1" applyAlignment="1">
      <alignment vertical="center" wrapText="1"/>
    </xf>
    <xf numFmtId="49" fontId="39" fillId="7" borderId="58" xfId="6" applyNumberFormat="1" applyFont="1" applyFill="1" applyBorder="1" applyAlignment="1">
      <alignment horizontal="center" vertical="center"/>
    </xf>
    <xf numFmtId="49" fontId="8" fillId="7" borderId="0" xfId="6" applyNumberFormat="1" applyFont="1" applyFill="1"/>
    <xf numFmtId="0" fontId="4" fillId="0" borderId="0" xfId="6" applyFont="1"/>
    <xf numFmtId="49" fontId="46" fillId="0" borderId="63" xfId="6" quotePrefix="1" applyNumberFormat="1" applyFont="1" applyBorder="1" applyAlignment="1">
      <alignment horizontal="center" vertical="center"/>
    </xf>
    <xf numFmtId="0" fontId="37" fillId="0" borderId="0" xfId="6"/>
    <xf numFmtId="49" fontId="46" fillId="7" borderId="63" xfId="6" applyNumberFormat="1" applyFont="1" applyFill="1" applyBorder="1" applyAlignment="1">
      <alignment horizontal="center" vertical="center"/>
    </xf>
    <xf numFmtId="49" fontId="46" fillId="7" borderId="74" xfId="6" applyNumberFormat="1" applyFont="1" applyFill="1" applyBorder="1" applyAlignment="1">
      <alignment horizontal="center" vertical="center"/>
    </xf>
    <xf numFmtId="0" fontId="0" fillId="0" borderId="0" xfId="0" applyFill="1"/>
    <xf numFmtId="0" fontId="53" fillId="0" borderId="0" xfId="0" applyFont="1"/>
    <xf numFmtId="0" fontId="0" fillId="9" borderId="0" xfId="0" applyFill="1"/>
    <xf numFmtId="0" fontId="32" fillId="0" borderId="0" xfId="0" applyFont="1"/>
    <xf numFmtId="0" fontId="16" fillId="0" borderId="0" xfId="0" applyFont="1" applyAlignment="1">
      <alignment horizontal="right"/>
    </xf>
    <xf numFmtId="0" fontId="16" fillId="0" borderId="1" xfId="0" applyFont="1" applyBorder="1" applyAlignment="1">
      <alignment wrapText="1"/>
    </xf>
    <xf numFmtId="0" fontId="16" fillId="16" borderId="1" xfId="0" applyFont="1" applyFill="1" applyBorder="1" applyAlignment="1">
      <alignment vertical="center" wrapText="1"/>
    </xf>
    <xf numFmtId="0" fontId="16" fillId="0" borderId="80" xfId="0" applyFont="1" applyBorder="1" applyAlignment="1">
      <alignment horizontal="right" vertical="center" wrapText="1"/>
    </xf>
    <xf numFmtId="0" fontId="16" fillId="0" borderId="81" xfId="0" applyFont="1" applyBorder="1" applyAlignment="1">
      <alignment horizontal="center" vertical="center" wrapText="1"/>
    </xf>
    <xf numFmtId="0" fontId="16" fillId="0" borderId="1" xfId="0" applyFont="1" applyBorder="1" applyAlignment="1">
      <alignment horizontal="right"/>
    </xf>
    <xf numFmtId="0" fontId="17" fillId="9" borderId="1" xfId="0" applyFont="1" applyFill="1" applyBorder="1" applyAlignment="1">
      <alignment vertical="center" wrapText="1"/>
    </xf>
    <xf numFmtId="0" fontId="17" fillId="0" borderId="1" xfId="0" applyFont="1" applyBorder="1" applyAlignment="1">
      <alignment horizontal="justify" vertical="center"/>
    </xf>
    <xf numFmtId="0" fontId="16" fillId="17" borderId="1" xfId="0" applyFont="1" applyFill="1" applyBorder="1" applyAlignment="1">
      <alignment horizontal="right"/>
    </xf>
    <xf numFmtId="0" fontId="16" fillId="0" borderId="82" xfId="0" applyFont="1" applyBorder="1" applyAlignment="1">
      <alignment horizontal="right"/>
    </xf>
    <xf numFmtId="0" fontId="0" fillId="0" borderId="83" xfId="0" applyBorder="1" applyAlignment="1">
      <alignment wrapText="1"/>
    </xf>
    <xf numFmtId="0" fontId="16" fillId="0" borderId="84" xfId="0" applyFont="1" applyBorder="1" applyAlignment="1">
      <alignment horizontal="right"/>
    </xf>
    <xf numFmtId="0" fontId="0" fillId="0" borderId="50" xfId="0" applyBorder="1" applyAlignment="1">
      <alignment wrapText="1"/>
    </xf>
    <xf numFmtId="0" fontId="16" fillId="0" borderId="6" xfId="0" applyFont="1" applyBorder="1" applyAlignment="1">
      <alignment horizontal="right"/>
    </xf>
    <xf numFmtId="0" fontId="0" fillId="0" borderId="8" xfId="0" applyBorder="1" applyAlignment="1">
      <alignment wrapText="1"/>
    </xf>
    <xf numFmtId="0" fontId="56" fillId="0" borderId="1" xfId="0" applyFont="1" applyBorder="1" applyAlignment="1">
      <alignment horizontal="justify" vertical="center"/>
    </xf>
    <xf numFmtId="0" fontId="58" fillId="0" borderId="1" xfId="0" applyFont="1" applyBorder="1" applyAlignment="1">
      <alignment horizontal="justify" vertical="center"/>
    </xf>
    <xf numFmtId="0" fontId="19" fillId="0" borderId="1" xfId="0" applyFont="1" applyBorder="1" applyAlignment="1">
      <alignment horizontal="justify" vertical="center"/>
    </xf>
    <xf numFmtId="0" fontId="60" fillId="0" borderId="1" xfId="0" applyFont="1" applyBorder="1" applyAlignment="1">
      <alignment horizontal="justify" vertical="center"/>
    </xf>
    <xf numFmtId="0" fontId="33" fillId="0" borderId="1" xfId="0" applyFont="1" applyBorder="1" applyAlignment="1">
      <alignment horizontal="justify" vertical="center"/>
    </xf>
    <xf numFmtId="0" fontId="17" fillId="0" borderId="1" xfId="0" applyFont="1" applyBorder="1" applyAlignment="1">
      <alignment vertical="center"/>
    </xf>
    <xf numFmtId="0" fontId="18" fillId="0" borderId="1" xfId="0" applyFont="1" applyBorder="1" applyAlignment="1">
      <alignment horizontal="justify" vertical="center"/>
    </xf>
    <xf numFmtId="0" fontId="24" fillId="0" borderId="1" xfId="0" applyFont="1" applyBorder="1" applyAlignment="1">
      <alignment horizontal="justify" vertical="center"/>
    </xf>
    <xf numFmtId="0" fontId="24" fillId="0" borderId="1" xfId="0" applyFont="1" applyBorder="1" applyAlignment="1">
      <alignment horizontal="left" vertical="center"/>
    </xf>
    <xf numFmtId="0" fontId="17" fillId="0" borderId="1" xfId="0" applyFont="1" applyBorder="1"/>
    <xf numFmtId="2" fontId="16" fillId="17" borderId="1" xfId="0" applyNumberFormat="1" applyFont="1" applyFill="1" applyBorder="1" applyAlignment="1">
      <alignment horizontal="right"/>
    </xf>
    <xf numFmtId="0" fontId="15" fillId="0" borderId="1" xfId="0" applyFont="1" applyBorder="1" applyAlignment="1">
      <alignment horizontal="justify" vertical="center"/>
    </xf>
    <xf numFmtId="0" fontId="13" fillId="0" borderId="1" xfId="0" applyFont="1" applyBorder="1" applyAlignment="1">
      <alignment horizontal="justify" vertical="center"/>
    </xf>
    <xf numFmtId="0" fontId="13" fillId="0" borderId="1" xfId="0" applyFont="1" applyBorder="1" applyAlignment="1">
      <alignment horizontal="left" vertical="center" indent="3"/>
    </xf>
    <xf numFmtId="0" fontId="13" fillId="0" borderId="1" xfId="0" applyFont="1" applyBorder="1" applyAlignment="1">
      <alignment horizontal="left" vertical="center"/>
    </xf>
    <xf numFmtId="0" fontId="62" fillId="0" borderId="1" xfId="0" applyFont="1" applyBorder="1" applyAlignment="1">
      <alignment horizontal="justify" vertical="center"/>
    </xf>
    <xf numFmtId="0" fontId="31" fillId="0" borderId="1" xfId="0" applyFont="1" applyBorder="1" applyAlignment="1">
      <alignment horizontal="justify" vertical="center"/>
    </xf>
    <xf numFmtId="0" fontId="62" fillId="0" borderId="1" xfId="0" applyFont="1" applyBorder="1" applyAlignment="1">
      <alignment horizontal="left" vertical="center"/>
    </xf>
    <xf numFmtId="164" fontId="16" fillId="17" borderId="1" xfId="0" applyNumberFormat="1" applyFont="1" applyFill="1" applyBorder="1" applyAlignment="1">
      <alignment horizontal="right"/>
    </xf>
    <xf numFmtId="0" fontId="13" fillId="0" borderId="45" xfId="0" applyFont="1" applyBorder="1" applyAlignment="1">
      <alignment horizontal="justify" vertical="center" wrapText="1"/>
    </xf>
    <xf numFmtId="0" fontId="13" fillId="0" borderId="45" xfId="0" applyFont="1" applyBorder="1" applyAlignment="1">
      <alignment horizontal="center" vertical="center" wrapText="1"/>
    </xf>
    <xf numFmtId="0" fontId="31" fillId="0" borderId="45" xfId="0" applyFont="1" applyBorder="1" applyAlignment="1">
      <alignment horizontal="justify" vertical="center" wrapText="1"/>
    </xf>
    <xf numFmtId="0" fontId="31" fillId="0" borderId="49" xfId="0" applyFont="1" applyBorder="1" applyAlignment="1">
      <alignment vertical="center" wrapText="1"/>
    </xf>
    <xf numFmtId="0" fontId="64" fillId="0" borderId="87" xfId="0" applyFont="1" applyBorder="1" applyAlignment="1">
      <alignment horizontal="justify" vertical="center" wrapText="1"/>
    </xf>
    <xf numFmtId="0" fontId="65" fillId="0" borderId="87" xfId="0" applyFont="1" applyBorder="1" applyAlignment="1">
      <alignment horizontal="justify" vertical="center" wrapText="1"/>
    </xf>
    <xf numFmtId="0" fontId="65" fillId="0" borderId="69" xfId="0" applyFont="1" applyBorder="1" applyAlignment="1">
      <alignment horizontal="justify" vertical="center" wrapText="1"/>
    </xf>
    <xf numFmtId="0" fontId="31" fillId="0" borderId="87" xfId="0" applyFont="1" applyBorder="1" applyAlignment="1">
      <alignment horizontal="justify" vertical="center" wrapText="1"/>
    </xf>
    <xf numFmtId="0" fontId="66" fillId="0" borderId="87" xfId="0" applyFont="1" applyBorder="1" applyAlignment="1">
      <alignment horizontal="justify" vertical="center" wrapText="1"/>
    </xf>
    <xf numFmtId="0" fontId="31" fillId="0" borderId="87" xfId="0" applyFont="1" applyBorder="1" applyAlignment="1">
      <alignment vertical="center" wrapText="1"/>
    </xf>
    <xf numFmtId="0" fontId="15" fillId="18" borderId="80" xfId="0" applyFont="1" applyFill="1" applyBorder="1" applyAlignment="1">
      <alignment horizontal="center" vertical="center" wrapText="1"/>
    </xf>
    <xf numFmtId="0" fontId="15" fillId="18" borderId="81" xfId="0" applyFont="1" applyFill="1" applyBorder="1" applyAlignment="1">
      <alignment horizontal="justify" vertical="center" wrapText="1"/>
    </xf>
    <xf numFmtId="0" fontId="64" fillId="0" borderId="90" xfId="0" applyFont="1" applyBorder="1" applyAlignment="1">
      <alignment horizontal="justify" vertical="center" wrapText="1"/>
    </xf>
    <xf numFmtId="0" fontId="64" fillId="0" borderId="94" xfId="0" applyFont="1" applyBorder="1" applyAlignment="1">
      <alignment horizontal="justify" vertical="center" wrapText="1"/>
    </xf>
    <xf numFmtId="0" fontId="65" fillId="0" borderId="90" xfId="0" applyFont="1" applyBorder="1" applyAlignment="1">
      <alignment horizontal="justify" vertical="center" wrapText="1"/>
    </xf>
    <xf numFmtId="0" fontId="65" fillId="0" borderId="94" xfId="0" applyFont="1" applyBorder="1" applyAlignment="1">
      <alignment horizontal="justify" vertical="center" wrapText="1"/>
    </xf>
    <xf numFmtId="0" fontId="66" fillId="0" borderId="90" xfId="0" applyFont="1" applyBorder="1" applyAlignment="1">
      <alignment horizontal="justify" vertical="center" wrapText="1"/>
    </xf>
    <xf numFmtId="0" fontId="66" fillId="0" borderId="94" xfId="0" applyFont="1" applyBorder="1" applyAlignment="1">
      <alignment horizontal="justify" vertical="center" wrapText="1"/>
    </xf>
    <xf numFmtId="0" fontId="31" fillId="0" borderId="90" xfId="0" applyFont="1" applyBorder="1" applyAlignment="1">
      <alignment vertical="center" wrapText="1"/>
    </xf>
    <xf numFmtId="0" fontId="31" fillId="0" borderId="94" xfId="0" applyFont="1" applyBorder="1" applyAlignment="1">
      <alignment vertical="center" wrapText="1"/>
    </xf>
    <xf numFmtId="0" fontId="13" fillId="0" borderId="46" xfId="0" applyFont="1" applyBorder="1" applyAlignment="1">
      <alignment horizontal="center" vertical="center" wrapText="1"/>
    </xf>
    <xf numFmtId="0" fontId="13" fillId="0" borderId="29" xfId="0" applyFont="1" applyBorder="1" applyAlignment="1">
      <alignment horizontal="center" vertical="center" wrapText="1"/>
    </xf>
    <xf numFmtId="0" fontId="31" fillId="0" borderId="42" xfId="0" applyFont="1" applyBorder="1" applyAlignment="1">
      <alignment vertical="center" wrapText="1"/>
    </xf>
    <xf numFmtId="0" fontId="13" fillId="0" borderId="42" xfId="0" applyFont="1" applyBorder="1" applyAlignment="1">
      <alignment horizontal="center" vertical="center" wrapText="1"/>
    </xf>
    <xf numFmtId="0" fontId="13" fillId="0" borderId="42" xfId="0" applyFont="1" applyBorder="1" applyAlignment="1">
      <alignment horizontal="justify" vertical="center" wrapText="1"/>
    </xf>
    <xf numFmtId="0" fontId="31" fillId="0" borderId="43" xfId="0" applyFont="1" applyBorder="1" applyAlignment="1">
      <alignment vertical="center" wrapText="1"/>
    </xf>
    <xf numFmtId="0" fontId="15" fillId="0" borderId="45" xfId="0" applyFont="1" applyBorder="1" applyAlignment="1">
      <alignment horizontal="center" vertical="center" wrapText="1"/>
    </xf>
    <xf numFmtId="0" fontId="16" fillId="0" borderId="95" xfId="0" applyFont="1" applyBorder="1" applyAlignment="1">
      <alignment horizontal="right" vertical="center" wrapText="1"/>
    </xf>
    <xf numFmtId="0" fontId="0" fillId="0" borderId="98" xfId="0" applyBorder="1"/>
    <xf numFmtId="0" fontId="15" fillId="0" borderId="29" xfId="0" applyFont="1" applyBorder="1" applyAlignment="1">
      <alignment horizontal="center" vertical="center" wrapText="1"/>
    </xf>
    <xf numFmtId="0" fontId="15" fillId="0" borderId="45" xfId="0" applyFont="1" applyBorder="1" applyAlignment="1">
      <alignment horizontal="justify" vertical="center" wrapText="1"/>
    </xf>
    <xf numFmtId="0" fontId="68" fillId="0" borderId="0" xfId="0" applyFont="1" applyAlignment="1">
      <alignment vertical="center"/>
    </xf>
    <xf numFmtId="0" fontId="70" fillId="0" borderId="0" xfId="0" applyFont="1" applyAlignment="1">
      <alignment vertical="center"/>
    </xf>
    <xf numFmtId="0" fontId="53" fillId="0" borderId="0" xfId="0" applyFont="1" applyAlignment="1">
      <alignment wrapText="1"/>
    </xf>
    <xf numFmtId="0" fontId="53" fillId="9" borderId="0" xfId="0" applyFont="1" applyFill="1"/>
    <xf numFmtId="0" fontId="70" fillId="9" borderId="0" xfId="0" applyFont="1" applyFill="1" applyAlignment="1">
      <alignment vertical="center"/>
    </xf>
    <xf numFmtId="0" fontId="52" fillId="15" borderId="0" xfId="8" applyFont="1" applyFill="1" applyAlignment="1">
      <alignment horizontal="center" vertical="center" wrapText="1"/>
    </xf>
    <xf numFmtId="0" fontId="52" fillId="0" borderId="33" xfId="8" applyFont="1" applyBorder="1" applyAlignment="1">
      <alignment horizontal="center" vertical="center" wrapText="1"/>
    </xf>
    <xf numFmtId="0" fontId="52" fillId="15" borderId="33" xfId="8" applyFont="1" applyFill="1" applyBorder="1" applyAlignment="1">
      <alignment horizontal="center" vertical="center" wrapText="1"/>
    </xf>
    <xf numFmtId="0" fontId="50" fillId="15" borderId="0" xfId="8" applyFont="1" applyFill="1" applyAlignment="1">
      <alignment wrapText="1"/>
    </xf>
    <xf numFmtId="0" fontId="51" fillId="15" borderId="0" xfId="8" applyFont="1" applyFill="1" applyAlignment="1">
      <alignment wrapText="1"/>
    </xf>
    <xf numFmtId="0" fontId="11" fillId="0" borderId="0" xfId="8"/>
    <xf numFmtId="0" fontId="50" fillId="15" borderId="0" xfId="8" applyFont="1" applyFill="1" applyAlignment="1">
      <alignment horizontal="center" vertical="center" wrapText="1"/>
    </xf>
    <xf numFmtId="0" fontId="50" fillId="0" borderId="33" xfId="8" applyFont="1" applyBorder="1" applyAlignment="1">
      <alignment horizontal="center" vertical="center" wrapText="1"/>
    </xf>
    <xf numFmtId="0" fontId="50" fillId="15" borderId="33" xfId="8" applyFont="1" applyFill="1" applyBorder="1" applyAlignment="1">
      <alignment horizontal="center" vertical="center" wrapText="1"/>
    </xf>
    <xf numFmtId="0" fontId="51" fillId="15" borderId="33" xfId="8" applyFont="1" applyFill="1" applyBorder="1" applyAlignment="1">
      <alignment vertical="center" wrapText="1"/>
    </xf>
    <xf numFmtId="0" fontId="51" fillId="15" borderId="33" xfId="8" applyFont="1" applyFill="1" applyBorder="1" applyAlignment="1">
      <alignment horizontal="center" vertical="center" wrapText="1"/>
    </xf>
    <xf numFmtId="0" fontId="11" fillId="15" borderId="33" xfId="8" applyFill="1" applyBorder="1" applyAlignment="1">
      <alignment horizontal="center" vertical="center" wrapText="1"/>
    </xf>
    <xf numFmtId="0" fontId="50" fillId="15" borderId="0" xfId="8" applyFont="1" applyFill="1" applyAlignment="1">
      <alignment vertical="center" wrapText="1"/>
    </xf>
    <xf numFmtId="0" fontId="50" fillId="15" borderId="33" xfId="8" applyFont="1" applyFill="1" applyBorder="1" applyAlignment="1">
      <alignment vertical="center" wrapText="1"/>
    </xf>
    <xf numFmtId="0" fontId="11" fillId="15" borderId="0" xfId="8" applyFill="1" applyAlignment="1">
      <alignment horizontal="center" vertical="center" wrapText="1"/>
    </xf>
    <xf numFmtId="0" fontId="23" fillId="0" borderId="33" xfId="8" applyFont="1" applyBorder="1" applyAlignment="1">
      <alignment vertical="center" wrapText="1"/>
    </xf>
    <xf numFmtId="0" fontId="51" fillId="0" borderId="33" xfId="8" applyFont="1" applyBorder="1" applyAlignment="1">
      <alignment horizontal="center" vertical="center" wrapText="1"/>
    </xf>
    <xf numFmtId="0" fontId="11" fillId="0" borderId="33" xfId="8" applyBorder="1" applyAlignment="1">
      <alignment horizontal="center" vertical="center" wrapText="1"/>
    </xf>
    <xf numFmtId="0" fontId="50" fillId="0" borderId="0" xfId="8" applyFont="1" applyAlignment="1">
      <alignment vertical="center" wrapText="1"/>
    </xf>
    <xf numFmtId="0" fontId="51" fillId="0" borderId="33" xfId="8" applyFont="1" applyBorder="1" applyAlignment="1">
      <alignment vertical="center" wrapText="1"/>
    </xf>
    <xf numFmtId="0" fontId="23" fillId="15" borderId="33" xfId="8" applyFont="1" applyFill="1" applyBorder="1" applyAlignment="1">
      <alignment vertical="center" wrapText="1"/>
    </xf>
    <xf numFmtId="0" fontId="50" fillId="0" borderId="33" xfId="8" applyFont="1" applyBorder="1" applyAlignment="1">
      <alignment vertical="center" wrapText="1"/>
    </xf>
    <xf numFmtId="0" fontId="50" fillId="0" borderId="0" xfId="8" applyFont="1"/>
    <xf numFmtId="0" fontId="50" fillId="15" borderId="0" xfId="8" applyFont="1" applyFill="1"/>
    <xf numFmtId="0" fontId="11" fillId="15" borderId="0" xfId="8" applyFill="1" applyAlignment="1">
      <alignment horizontal="center"/>
    </xf>
    <xf numFmtId="0" fontId="51" fillId="15" borderId="0" xfId="8" applyFont="1" applyFill="1"/>
    <xf numFmtId="0" fontId="18" fillId="0" borderId="1" xfId="0" applyFont="1" applyFill="1" applyBorder="1" applyAlignment="1">
      <alignment horizontal="justify" vertical="center"/>
    </xf>
    <xf numFmtId="0" fontId="17" fillId="0" borderId="1" xfId="0" applyFont="1" applyFill="1" applyBorder="1" applyAlignment="1">
      <alignment horizontal="justify" vertical="center" wrapText="1"/>
    </xf>
    <xf numFmtId="0" fontId="0" fillId="2" borderId="42" xfId="0" applyFont="1" applyFill="1" applyBorder="1"/>
    <xf numFmtId="0" fontId="0" fillId="2" borderId="42" xfId="0" applyFill="1" applyBorder="1"/>
    <xf numFmtId="0" fontId="13" fillId="0" borderId="0" xfId="2" applyFont="1" applyFill="1" applyBorder="1" applyAlignment="1" applyProtection="1">
      <alignment horizontal="left" indent="2"/>
    </xf>
    <xf numFmtId="0" fontId="0" fillId="0" borderId="1" xfId="0" applyFill="1" applyBorder="1"/>
    <xf numFmtId="0" fontId="15" fillId="0" borderId="0" xfId="0" applyFont="1" applyBorder="1" applyAlignment="1">
      <alignment horizontal="center"/>
    </xf>
    <xf numFmtId="0" fontId="13" fillId="0" borderId="0" xfId="0" applyFont="1" applyBorder="1" applyAlignment="1">
      <alignment horizontal="center"/>
    </xf>
    <xf numFmtId="0" fontId="13" fillId="0" borderId="0" xfId="2" applyFont="1" applyFill="1" applyBorder="1" applyAlignment="1" applyProtection="1">
      <alignment horizontal="center"/>
    </xf>
    <xf numFmtId="0" fontId="15" fillId="0" borderId="10" xfId="0" applyFont="1" applyBorder="1" applyAlignment="1">
      <alignment horizontal="center"/>
    </xf>
    <xf numFmtId="0" fontId="13" fillId="2" borderId="1" xfId="0" applyFont="1" applyFill="1" applyBorder="1" applyAlignment="1">
      <alignment horizontal="left"/>
    </xf>
    <xf numFmtId="0" fontId="13" fillId="2" borderId="1" xfId="0" applyFont="1" applyFill="1" applyBorder="1" applyAlignment="1">
      <alignment horizontal="center"/>
    </xf>
    <xf numFmtId="0" fontId="62" fillId="0" borderId="1" xfId="0" applyFont="1" applyBorder="1" applyAlignment="1">
      <alignment horizontal="left" vertical="center" wrapText="1"/>
    </xf>
    <xf numFmtId="0" fontId="16" fillId="9" borderId="1" xfId="0" applyFont="1" applyFill="1" applyBorder="1" applyAlignment="1">
      <alignment horizontal="right"/>
    </xf>
    <xf numFmtId="0" fontId="11" fillId="0" borderId="0" xfId="6" applyFont="1"/>
    <xf numFmtId="0" fontId="16" fillId="17" borderId="1" xfId="0" applyFont="1" applyFill="1" applyBorder="1" applyAlignment="1">
      <alignment vertical="center" wrapText="1"/>
    </xf>
    <xf numFmtId="0" fontId="17" fillId="9" borderId="1" xfId="0" applyFont="1" applyFill="1" applyBorder="1" applyAlignment="1">
      <alignment horizontal="right"/>
    </xf>
    <xf numFmtId="0" fontId="38" fillId="0" borderId="0" xfId="6" applyFont="1"/>
    <xf numFmtId="0" fontId="21" fillId="0" borderId="0" xfId="6" applyFont="1" applyAlignment="1">
      <alignment horizontal="left" vertical="center"/>
    </xf>
    <xf numFmtId="49" fontId="39" fillId="13" borderId="74" xfId="6" applyNumberFormat="1" applyFont="1" applyFill="1" applyBorder="1" applyAlignment="1">
      <alignment horizontal="center" vertical="center" wrapText="1"/>
    </xf>
    <xf numFmtId="49" fontId="39" fillId="7" borderId="1" xfId="6" applyNumberFormat="1" applyFont="1" applyFill="1" applyBorder="1" applyAlignment="1">
      <alignment horizontal="center" vertical="center" wrapText="1"/>
    </xf>
    <xf numFmtId="49" fontId="39" fillId="14" borderId="1" xfId="6" quotePrefix="1" applyNumberFormat="1" applyFont="1" applyFill="1" applyBorder="1" applyAlignment="1">
      <alignment horizontal="center" vertical="center" wrapText="1"/>
    </xf>
    <xf numFmtId="49" fontId="39" fillId="7" borderId="1" xfId="6" quotePrefix="1" applyNumberFormat="1" applyFont="1" applyFill="1" applyBorder="1" applyAlignment="1">
      <alignment horizontal="center" vertical="center" wrapText="1"/>
    </xf>
    <xf numFmtId="49" fontId="39" fillId="7" borderId="1" xfId="6" quotePrefix="1" applyNumberFormat="1" applyFont="1" applyFill="1" applyBorder="1" applyAlignment="1">
      <alignment horizontal="center" vertical="center"/>
    </xf>
    <xf numFmtId="49" fontId="39" fillId="14" borderId="1" xfId="6" quotePrefix="1" applyNumberFormat="1" applyFont="1" applyFill="1" applyBorder="1" applyAlignment="1">
      <alignment horizontal="center" vertical="center"/>
    </xf>
    <xf numFmtId="49" fontId="39" fillId="7" borderId="1" xfId="6" applyNumberFormat="1" applyFont="1" applyFill="1" applyBorder="1" applyAlignment="1">
      <alignment horizontal="center" vertical="center"/>
    </xf>
    <xf numFmtId="49" fontId="39" fillId="14" borderId="1" xfId="6" applyNumberFormat="1" applyFont="1" applyFill="1" applyBorder="1" applyAlignment="1">
      <alignment horizontal="center" vertical="center"/>
    </xf>
    <xf numFmtId="49" fontId="8" fillId="14" borderId="1" xfId="6" applyNumberFormat="1" applyFont="1" applyFill="1" applyBorder="1"/>
    <xf numFmtId="49" fontId="8" fillId="7" borderId="1" xfId="6" applyNumberFormat="1" applyFont="1" applyFill="1" applyBorder="1"/>
    <xf numFmtId="0" fontId="15" fillId="6" borderId="0" xfId="0" applyFont="1" applyFill="1" applyBorder="1" applyAlignment="1">
      <alignment horizontal="center"/>
    </xf>
    <xf numFmtId="0" fontId="15" fillId="6" borderId="1" xfId="2" applyFont="1" applyFill="1" applyBorder="1" applyAlignment="1" applyProtection="1">
      <alignment horizontal="left"/>
    </xf>
    <xf numFmtId="0" fontId="15" fillId="6" borderId="1" xfId="2" applyFont="1" applyFill="1" applyBorder="1" applyAlignment="1" applyProtection="1">
      <alignment horizontal="center"/>
    </xf>
    <xf numFmtId="0" fontId="72" fillId="0" borderId="0" xfId="0" applyFont="1"/>
    <xf numFmtId="0" fontId="31" fillId="0" borderId="0" xfId="0" applyFont="1" applyBorder="1" applyAlignment="1">
      <alignment horizontal="justify" vertical="center" wrapText="1"/>
    </xf>
    <xf numFmtId="0" fontId="66" fillId="0" borderId="0" xfId="0" applyFont="1" applyBorder="1" applyAlignment="1">
      <alignment horizontal="justify" vertical="center" wrapText="1"/>
    </xf>
    <xf numFmtId="0" fontId="66" fillId="0" borderId="101" xfId="0" applyFont="1" applyBorder="1" applyAlignment="1">
      <alignment horizontal="justify" vertical="center" wrapText="1"/>
    </xf>
    <xf numFmtId="0" fontId="0" fillId="0" borderId="41" xfId="0" applyBorder="1" applyAlignment="1">
      <alignment vertical="top" wrapText="1"/>
    </xf>
    <xf numFmtId="0" fontId="65" fillId="0" borderId="0" xfId="0" applyFont="1" applyBorder="1" applyAlignment="1">
      <alignment horizontal="justify" vertical="center" wrapText="1"/>
    </xf>
    <xf numFmtId="0" fontId="65" fillId="0" borderId="101" xfId="0" applyFont="1" applyBorder="1" applyAlignment="1">
      <alignment horizontal="justify" vertical="center" wrapText="1"/>
    </xf>
    <xf numFmtId="0" fontId="13" fillId="0" borderId="0" xfId="0" applyFont="1" applyBorder="1" applyAlignment="1">
      <alignment horizontal="justify" vertical="center" wrapText="1"/>
    </xf>
    <xf numFmtId="0" fontId="0" fillId="0" borderId="0" xfId="0" applyBorder="1" applyAlignment="1">
      <alignment vertical="top" wrapText="1"/>
    </xf>
    <xf numFmtId="0" fontId="65" fillId="0" borderId="41" xfId="0" applyFont="1" applyBorder="1" applyAlignment="1">
      <alignment horizontal="justify" vertical="center" wrapText="1"/>
    </xf>
    <xf numFmtId="0" fontId="13" fillId="0" borderId="41" xfId="0" applyFont="1" applyBorder="1" applyAlignment="1">
      <alignment horizontal="justify" vertical="center" wrapText="1"/>
    </xf>
    <xf numFmtId="0" fontId="65" fillId="0" borderId="68" xfId="0" applyFont="1" applyBorder="1" applyAlignment="1">
      <alignment horizontal="justify" vertical="center" wrapText="1"/>
    </xf>
    <xf numFmtId="0" fontId="0" fillId="0" borderId="68" xfId="0" applyBorder="1" applyAlignment="1">
      <alignment vertical="top" wrapText="1"/>
    </xf>
    <xf numFmtId="0" fontId="15" fillId="0" borderId="1" xfId="0" applyFont="1" applyBorder="1" applyAlignment="1">
      <alignment horizontal="center" vertical="center" wrapText="1"/>
    </xf>
    <xf numFmtId="0" fontId="53" fillId="0" borderId="0" xfId="0" applyFont="1" applyBorder="1"/>
    <xf numFmtId="0" fontId="13" fillId="0" borderId="0" xfId="0" applyFont="1" applyBorder="1" applyAlignment="1">
      <alignment horizontal="center" vertical="center" wrapText="1"/>
    </xf>
    <xf numFmtId="0" fontId="15" fillId="0" borderId="0" xfId="0" applyFont="1" applyBorder="1" applyAlignment="1">
      <alignment horizontal="center" vertical="center" wrapText="1"/>
    </xf>
    <xf numFmtId="0" fontId="67" fillId="0" borderId="0" xfId="0" applyFont="1" applyBorder="1" applyAlignment="1">
      <alignment horizontal="center" vertical="center" wrapText="1"/>
    </xf>
    <xf numFmtId="0" fontId="0" fillId="0" borderId="0" xfId="0" applyBorder="1"/>
    <xf numFmtId="0" fontId="13" fillId="0" borderId="43" xfId="0" applyFont="1" applyBorder="1" applyAlignment="1">
      <alignment horizontal="center" vertical="center" wrapText="1"/>
    </xf>
    <xf numFmtId="0" fontId="15" fillId="0" borderId="43" xfId="0" applyFont="1" applyBorder="1" applyAlignment="1">
      <alignment horizontal="center" vertical="center" wrapText="1"/>
    </xf>
    <xf numFmtId="0" fontId="67" fillId="0" borderId="43" xfId="0" applyFont="1" applyBorder="1" applyAlignment="1">
      <alignment horizontal="center" vertical="center" wrapText="1"/>
    </xf>
    <xf numFmtId="0" fontId="53" fillId="0" borderId="1" xfId="0" applyFont="1" applyBorder="1"/>
    <xf numFmtId="9" fontId="13" fillId="0" borderId="44" xfId="0" applyNumberFormat="1" applyFont="1" applyBorder="1" applyAlignment="1">
      <alignment horizontal="center" vertical="center" wrapText="1"/>
    </xf>
    <xf numFmtId="9" fontId="13" fillId="0" borderId="100" xfId="0" applyNumberFormat="1" applyFont="1" applyBorder="1" applyAlignment="1">
      <alignment horizontal="center" vertical="center" wrapText="1"/>
    </xf>
    <xf numFmtId="9" fontId="13" fillId="0" borderId="41" xfId="0" applyNumberFormat="1" applyFont="1" applyBorder="1" applyAlignment="1">
      <alignment horizontal="center" vertical="center" wrapText="1"/>
    </xf>
    <xf numFmtId="0" fontId="15" fillId="0" borderId="41" xfId="0" applyFont="1" applyBorder="1" applyAlignment="1">
      <alignment horizontal="center" vertical="center" wrapText="1"/>
    </xf>
    <xf numFmtId="0" fontId="9" fillId="0" borderId="0" xfId="0" applyFont="1" applyAlignment="1">
      <alignment horizontal="center"/>
    </xf>
    <xf numFmtId="0" fontId="14" fillId="0" borderId="0" xfId="0" applyFont="1" applyAlignment="1">
      <alignment horizontal="left" vertical="center"/>
    </xf>
    <xf numFmtId="0" fontId="27" fillId="0" borderId="0" xfId="0" applyFont="1" applyAlignment="1">
      <alignment horizontal="left" vertical="center" wrapText="1"/>
    </xf>
    <xf numFmtId="0" fontId="27" fillId="0" borderId="0" xfId="0" applyFont="1" applyAlignment="1">
      <alignment horizontal="left" vertical="center"/>
    </xf>
    <xf numFmtId="0" fontId="15" fillId="2" borderId="1" xfId="0" applyFont="1" applyFill="1" applyBorder="1" applyAlignment="1">
      <alignment horizontal="center" vertical="center"/>
    </xf>
    <xf numFmtId="0" fontId="17" fillId="8" borderId="14" xfId="0" applyFont="1" applyFill="1" applyBorder="1" applyAlignment="1">
      <alignment horizontal="center" vertical="center"/>
    </xf>
    <xf numFmtId="0" fontId="17" fillId="8" borderId="15" xfId="0" applyFont="1" applyFill="1" applyBorder="1" applyAlignment="1">
      <alignment horizontal="center" vertical="center"/>
    </xf>
    <xf numFmtId="0" fontId="17" fillId="8" borderId="16" xfId="0" applyFont="1" applyFill="1" applyBorder="1" applyAlignment="1">
      <alignment horizontal="center" vertical="center"/>
    </xf>
    <xf numFmtId="0" fontId="17" fillId="8" borderId="4" xfId="0" applyFont="1" applyFill="1" applyBorder="1" applyAlignment="1">
      <alignment horizontal="center" vertical="center" wrapText="1"/>
    </xf>
    <xf numFmtId="0" fontId="17" fillId="8" borderId="5" xfId="0" applyFont="1" applyFill="1" applyBorder="1" applyAlignment="1">
      <alignment horizontal="center" vertical="center" wrapText="1"/>
    </xf>
    <xf numFmtId="0" fontId="17" fillId="8" borderId="9" xfId="0" applyFont="1" applyFill="1" applyBorder="1" applyAlignment="1">
      <alignment horizontal="center" vertical="center"/>
    </xf>
    <xf numFmtId="0" fontId="17" fillId="8" borderId="21" xfId="0" applyFont="1" applyFill="1" applyBorder="1" applyAlignment="1">
      <alignment horizontal="center" vertical="center"/>
    </xf>
    <xf numFmtId="0" fontId="17" fillId="8" borderId="18" xfId="0" applyFont="1" applyFill="1" applyBorder="1" applyAlignment="1">
      <alignment horizontal="center" vertical="center" wrapText="1"/>
    </xf>
    <xf numFmtId="0" fontId="17" fillId="8" borderId="22" xfId="0" applyFont="1" applyFill="1" applyBorder="1" applyAlignment="1">
      <alignment horizontal="center" vertical="center" wrapText="1"/>
    </xf>
    <xf numFmtId="0" fontId="17" fillId="0" borderId="4" xfId="0" applyFont="1" applyFill="1" applyBorder="1" applyAlignment="1">
      <alignment horizontal="left" vertical="center" wrapText="1"/>
    </xf>
    <xf numFmtId="0" fontId="17" fillId="0" borderId="2" xfId="0" applyFont="1" applyFill="1" applyBorder="1" applyAlignment="1">
      <alignment horizontal="left" vertical="center" wrapText="1"/>
    </xf>
    <xf numFmtId="0" fontId="17" fillId="0" borderId="5" xfId="0" applyFont="1" applyFill="1" applyBorder="1" applyAlignment="1">
      <alignment horizontal="left" vertical="center" wrapText="1"/>
    </xf>
    <xf numFmtId="0" fontId="17" fillId="0" borderId="6" xfId="0" applyFont="1" applyFill="1" applyBorder="1" applyAlignment="1">
      <alignment horizontal="left" vertical="center" wrapText="1"/>
    </xf>
    <xf numFmtId="0" fontId="17" fillId="0" borderId="7" xfId="0" applyFont="1" applyFill="1" applyBorder="1" applyAlignment="1">
      <alignment horizontal="left" vertical="center" wrapText="1"/>
    </xf>
    <xf numFmtId="0" fontId="17" fillId="0" borderId="8" xfId="0" applyFont="1" applyFill="1" applyBorder="1" applyAlignment="1">
      <alignment horizontal="left" vertical="center" wrapText="1"/>
    </xf>
    <xf numFmtId="0" fontId="17" fillId="0" borderId="1" xfId="0" applyFont="1" applyFill="1" applyBorder="1" applyAlignment="1">
      <alignment horizontal="left" vertical="center" wrapText="1"/>
    </xf>
    <xf numFmtId="0" fontId="17" fillId="0" borderId="0" xfId="0" applyFont="1" applyAlignment="1">
      <alignment horizontal="left" vertical="center"/>
    </xf>
    <xf numFmtId="0" fontId="33" fillId="0" borderId="44" xfId="0" applyFont="1" applyBorder="1" applyAlignment="1">
      <alignment vertical="center" wrapText="1"/>
    </xf>
    <xf numFmtId="0" fontId="33" fillId="0" borderId="43" xfId="0" applyFont="1" applyBorder="1" applyAlignment="1">
      <alignment vertical="center" wrapText="1"/>
    </xf>
    <xf numFmtId="0" fontId="33" fillId="0" borderId="0" xfId="0" applyFont="1" applyBorder="1" applyAlignment="1">
      <alignment horizontal="left" vertical="center" wrapText="1"/>
    </xf>
    <xf numFmtId="0" fontId="33" fillId="0" borderId="50" xfId="0" applyFont="1" applyBorder="1" applyAlignment="1">
      <alignment horizontal="left" vertical="center" wrapText="1"/>
    </xf>
    <xf numFmtId="0" fontId="19" fillId="0" borderId="0" xfId="0" applyFont="1" applyAlignment="1">
      <alignment horizontal="center" vertical="center"/>
    </xf>
    <xf numFmtId="0" fontId="21" fillId="0" borderId="0" xfId="0" applyFont="1" applyAlignment="1">
      <alignment horizontal="left" vertical="center"/>
    </xf>
    <xf numFmtId="0" fontId="21" fillId="0" borderId="41" xfId="0" applyFont="1" applyBorder="1" applyAlignment="1">
      <alignment horizontal="left" vertical="center"/>
    </xf>
    <xf numFmtId="0" fontId="17" fillId="8" borderId="28" xfId="0" applyFont="1" applyFill="1" applyBorder="1" applyAlignment="1">
      <alignment horizontal="center" vertical="center" wrapText="1"/>
    </xf>
    <xf numFmtId="0" fontId="16" fillId="0" borderId="0" xfId="0" applyFont="1" applyFill="1" applyBorder="1" applyAlignment="1">
      <alignment horizontal="center" vertical="center"/>
    </xf>
    <xf numFmtId="0" fontId="17" fillId="0" borderId="1" xfId="0" applyFont="1" applyBorder="1" applyAlignment="1">
      <alignment horizontal="left" vertical="center" wrapText="1"/>
    </xf>
    <xf numFmtId="0" fontId="17" fillId="0" borderId="10" xfId="0" applyFont="1" applyBorder="1" applyAlignment="1">
      <alignment horizontal="left" vertical="center" wrapText="1"/>
    </xf>
    <xf numFmtId="0" fontId="17" fillId="8" borderId="27" xfId="0" applyFont="1" applyFill="1" applyBorder="1" applyAlignment="1">
      <alignment horizontal="center" vertical="center"/>
    </xf>
    <xf numFmtId="0" fontId="17" fillId="8" borderId="38" xfId="0" applyFont="1" applyFill="1" applyBorder="1" applyAlignment="1">
      <alignment horizontal="center" vertical="center"/>
    </xf>
    <xf numFmtId="0" fontId="17" fillId="8" borderId="39" xfId="0" applyFont="1" applyFill="1" applyBorder="1" applyAlignment="1">
      <alignment horizontal="center" vertical="center"/>
    </xf>
    <xf numFmtId="0" fontId="17" fillId="8" borderId="40" xfId="0" applyFont="1" applyFill="1" applyBorder="1" applyAlignment="1">
      <alignment horizontal="center" vertical="center"/>
    </xf>
    <xf numFmtId="49" fontId="16" fillId="0" borderId="0" xfId="0" applyNumberFormat="1" applyFont="1" applyFill="1" applyBorder="1" applyAlignment="1">
      <alignment horizontal="left" vertical="center" wrapText="1"/>
    </xf>
    <xf numFmtId="0" fontId="17" fillId="8" borderId="1" xfId="0" applyFont="1" applyFill="1" applyBorder="1" applyAlignment="1">
      <alignment horizontal="center" vertical="center" wrapText="1"/>
    </xf>
    <xf numFmtId="0" fontId="17" fillId="8" borderId="1" xfId="0" applyFont="1" applyFill="1" applyBorder="1" applyAlignment="1">
      <alignment horizontal="center" vertical="center"/>
    </xf>
    <xf numFmtId="49" fontId="16" fillId="0" borderId="0" xfId="0" applyNumberFormat="1" applyFont="1" applyAlignment="1">
      <alignment horizontal="left" vertical="center" wrapText="1"/>
    </xf>
    <xf numFmtId="0" fontId="16" fillId="0" borderId="0" xfId="0" applyFont="1" applyAlignment="1">
      <alignment horizontal="center" vertical="center"/>
    </xf>
    <xf numFmtId="0" fontId="17" fillId="0" borderId="4" xfId="0" applyFont="1" applyBorder="1" applyAlignment="1">
      <alignment horizontal="left" vertical="center" wrapText="1"/>
    </xf>
    <xf numFmtId="0" fontId="17" fillId="0" borderId="2" xfId="0" applyFont="1" applyBorder="1" applyAlignment="1">
      <alignment horizontal="left" vertical="center" wrapText="1"/>
    </xf>
    <xf numFmtId="0" fontId="17" fillId="0" borderId="5" xfId="0" applyFont="1" applyBorder="1" applyAlignment="1">
      <alignment horizontal="left" vertical="center" wrapText="1"/>
    </xf>
    <xf numFmtId="0" fontId="17" fillId="0" borderId="6" xfId="0" applyFont="1" applyBorder="1" applyAlignment="1">
      <alignment horizontal="left" vertical="center" wrapText="1"/>
    </xf>
    <xf numFmtId="0" fontId="17" fillId="0" borderId="7" xfId="0" applyFont="1" applyBorder="1" applyAlignment="1">
      <alignment horizontal="left" vertical="center" wrapText="1"/>
    </xf>
    <xf numFmtId="0" fontId="17" fillId="0" borderId="8" xfId="0" applyFont="1" applyBorder="1" applyAlignment="1">
      <alignment horizontal="left" vertical="center" wrapText="1"/>
    </xf>
    <xf numFmtId="0" fontId="21" fillId="0" borderId="0" xfId="6" applyFont="1" applyAlignment="1">
      <alignment horizontal="left" vertical="center"/>
    </xf>
    <xf numFmtId="0" fontId="38" fillId="0" borderId="0" xfId="6" applyFont="1"/>
    <xf numFmtId="0" fontId="33" fillId="11" borderId="51" xfId="6" applyFont="1" applyFill="1" applyBorder="1" applyAlignment="1">
      <alignment horizontal="center" vertical="center"/>
    </xf>
    <xf numFmtId="0" fontId="38" fillId="0" borderId="52" xfId="6" applyFont="1" applyBorder="1"/>
    <xf numFmtId="0" fontId="38" fillId="0" borderId="53" xfId="6" applyFont="1" applyBorder="1"/>
    <xf numFmtId="0" fontId="33" fillId="11" borderId="35" xfId="6" applyFont="1" applyFill="1" applyBorder="1" applyAlignment="1">
      <alignment horizontal="center" vertical="center" wrapText="1"/>
    </xf>
    <xf numFmtId="0" fontId="38" fillId="0" borderId="55" xfId="6" applyFont="1" applyBorder="1"/>
    <xf numFmtId="0" fontId="33" fillId="11" borderId="56" xfId="6" applyFont="1" applyFill="1" applyBorder="1" applyAlignment="1">
      <alignment horizontal="center" vertical="center"/>
    </xf>
    <xf numFmtId="0" fontId="38" fillId="0" borderId="32" xfId="6" applyFont="1" applyBorder="1"/>
    <xf numFmtId="0" fontId="33" fillId="11" borderId="57" xfId="6" applyFont="1" applyFill="1" applyBorder="1" applyAlignment="1">
      <alignment horizontal="center" vertical="center" wrapText="1"/>
    </xf>
    <xf numFmtId="0" fontId="38" fillId="0" borderId="62" xfId="6" applyFont="1" applyBorder="1"/>
    <xf numFmtId="0" fontId="39" fillId="12" borderId="58" xfId="6" applyFont="1" applyFill="1" applyBorder="1" applyAlignment="1">
      <alignment horizontal="center" vertical="center" wrapText="1"/>
    </xf>
    <xf numFmtId="0" fontId="39" fillId="12" borderId="59" xfId="6" applyFont="1" applyFill="1" applyBorder="1" applyAlignment="1">
      <alignment horizontal="center" vertical="center" wrapText="1"/>
    </xf>
    <xf numFmtId="0" fontId="38" fillId="0" borderId="59" xfId="6" applyFont="1" applyBorder="1"/>
    <xf numFmtId="0" fontId="38" fillId="0" borderId="60" xfId="6" applyFont="1" applyBorder="1"/>
    <xf numFmtId="0" fontId="39" fillId="14" borderId="59" xfId="6" applyFont="1" applyFill="1" applyBorder="1" applyAlignment="1">
      <alignment horizontal="left" vertical="center"/>
    </xf>
    <xf numFmtId="0" fontId="38" fillId="14" borderId="59" xfId="6" applyFont="1" applyFill="1" applyBorder="1"/>
    <xf numFmtId="0" fontId="38" fillId="14" borderId="60" xfId="6" applyFont="1" applyFill="1" applyBorder="1"/>
    <xf numFmtId="0" fontId="40" fillId="7" borderId="59" xfId="6" applyFont="1" applyFill="1" applyBorder="1" applyAlignment="1">
      <alignment horizontal="left" vertical="center" wrapText="1"/>
    </xf>
    <xf numFmtId="0" fontId="38" fillId="7" borderId="59" xfId="6" applyFont="1" applyFill="1" applyBorder="1"/>
    <xf numFmtId="0" fontId="38" fillId="7" borderId="60" xfId="6" applyFont="1" applyFill="1" applyBorder="1"/>
    <xf numFmtId="0" fontId="40" fillId="14" borderId="59" xfId="6" applyFont="1" applyFill="1" applyBorder="1" applyAlignment="1">
      <alignment horizontal="left" vertical="center"/>
    </xf>
    <xf numFmtId="0" fontId="39" fillId="13" borderId="58" xfId="6" applyFont="1" applyFill="1" applyBorder="1" applyAlignment="1">
      <alignment horizontal="center" vertical="center" wrapText="1"/>
    </xf>
    <xf numFmtId="0" fontId="38" fillId="13" borderId="59" xfId="6" applyFont="1" applyFill="1" applyBorder="1"/>
    <xf numFmtId="0" fontId="38" fillId="13" borderId="60" xfId="6" applyFont="1" applyFill="1" applyBorder="1"/>
    <xf numFmtId="0" fontId="39" fillId="7" borderId="68" xfId="6" applyFont="1" applyFill="1" applyBorder="1" applyAlignment="1">
      <alignment horizontal="left" vertical="center" wrapText="1"/>
    </xf>
    <xf numFmtId="0" fontId="38" fillId="7" borderId="68" xfId="6" applyFont="1" applyFill="1" applyBorder="1"/>
    <xf numFmtId="0" fontId="38" fillId="7" borderId="69" xfId="6" applyFont="1" applyFill="1" applyBorder="1"/>
    <xf numFmtId="0" fontId="40" fillId="14" borderId="59" xfId="6" applyFont="1" applyFill="1" applyBorder="1" applyAlignment="1">
      <alignment horizontal="left" vertical="center" wrapText="1"/>
    </xf>
    <xf numFmtId="0" fontId="39" fillId="7" borderId="59" xfId="6" applyFont="1" applyFill="1" applyBorder="1" applyAlignment="1">
      <alignment horizontal="left" vertical="center"/>
    </xf>
    <xf numFmtId="0" fontId="40" fillId="7" borderId="59" xfId="6" applyFont="1" applyFill="1" applyBorder="1" applyAlignment="1">
      <alignment horizontal="left" vertical="center"/>
    </xf>
    <xf numFmtId="0" fontId="39" fillId="7" borderId="59" xfId="6" applyFont="1" applyFill="1" applyBorder="1" applyAlignment="1">
      <alignment vertical="center"/>
    </xf>
    <xf numFmtId="0" fontId="40" fillId="14" borderId="65" xfId="6" applyFont="1" applyFill="1" applyBorder="1" applyAlignment="1">
      <alignment horizontal="left" vertical="center"/>
    </xf>
    <xf numFmtId="0" fontId="38" fillId="14" borderId="65" xfId="6" applyFont="1" applyFill="1" applyBorder="1"/>
    <xf numFmtId="0" fontId="38" fillId="14" borderId="75" xfId="6" applyFont="1" applyFill="1" applyBorder="1"/>
    <xf numFmtId="0" fontId="39" fillId="7" borderId="65" xfId="6" applyFont="1" applyFill="1" applyBorder="1" applyAlignment="1">
      <alignment horizontal="left" vertical="center"/>
    </xf>
    <xf numFmtId="0" fontId="38" fillId="7" borderId="65" xfId="6" applyFont="1" applyFill="1" applyBorder="1"/>
    <xf numFmtId="0" fontId="38" fillId="7" borderId="76" xfId="6" applyFont="1" applyFill="1" applyBorder="1"/>
    <xf numFmtId="0" fontId="40" fillId="14" borderId="68" xfId="6" applyFont="1" applyFill="1" applyBorder="1" applyAlignment="1">
      <alignment horizontal="left" vertical="center" wrapText="1"/>
    </xf>
    <xf numFmtId="0" fontId="38" fillId="14" borderId="68" xfId="6" applyFont="1" applyFill="1" applyBorder="1"/>
    <xf numFmtId="0" fontId="40" fillId="7" borderId="68" xfId="6" applyFont="1" applyFill="1" applyBorder="1" applyAlignment="1">
      <alignment horizontal="left" vertical="center" wrapText="1"/>
    </xf>
    <xf numFmtId="0" fontId="38" fillId="7" borderId="77" xfId="6" applyFont="1" applyFill="1" applyBorder="1"/>
    <xf numFmtId="0" fontId="38" fillId="7" borderId="75" xfId="6" applyFont="1" applyFill="1" applyBorder="1"/>
    <xf numFmtId="0" fontId="39" fillId="14" borderId="65" xfId="6" applyFont="1" applyFill="1" applyBorder="1" applyAlignment="1">
      <alignment horizontal="left" vertical="center"/>
    </xf>
    <xf numFmtId="0" fontId="40" fillId="14" borderId="68" xfId="6" applyFont="1" applyFill="1" applyBorder="1" applyAlignment="1">
      <alignment horizontal="left" vertical="center"/>
    </xf>
    <xf numFmtId="0" fontId="40" fillId="14" borderId="0" xfId="6" applyFont="1" applyFill="1" applyBorder="1" applyAlignment="1">
      <alignment horizontal="left" vertical="center"/>
    </xf>
    <xf numFmtId="0" fontId="38" fillId="14" borderId="0" xfId="6" applyFont="1" applyFill="1"/>
    <xf numFmtId="0" fontId="40" fillId="7" borderId="0" xfId="6" applyFont="1" applyFill="1" applyBorder="1" applyAlignment="1">
      <alignment horizontal="left" vertical="center"/>
    </xf>
    <xf numFmtId="0" fontId="38" fillId="7" borderId="0" xfId="6" applyFont="1" applyFill="1"/>
    <xf numFmtId="0" fontId="39" fillId="14" borderId="59" xfId="6" applyFont="1" applyFill="1" applyBorder="1" applyAlignment="1">
      <alignment horizontal="left" vertical="center" wrapText="1"/>
    </xf>
    <xf numFmtId="49" fontId="39" fillId="7" borderId="73" xfId="6" applyNumberFormat="1" applyFont="1" applyFill="1" applyBorder="1" applyAlignment="1">
      <alignment horizontal="center" vertical="center" wrapText="1"/>
    </xf>
    <xf numFmtId="0" fontId="38" fillId="14" borderId="74" xfId="6" applyFont="1" applyFill="1" applyBorder="1" applyAlignment="1">
      <alignment wrapText="1"/>
    </xf>
    <xf numFmtId="0" fontId="38" fillId="7" borderId="74" xfId="6" applyFont="1" applyFill="1" applyBorder="1" applyAlignment="1">
      <alignment wrapText="1"/>
    </xf>
    <xf numFmtId="0" fontId="38" fillId="7" borderId="63" xfId="6" applyFont="1" applyFill="1" applyBorder="1" applyAlignment="1">
      <alignment wrapText="1"/>
    </xf>
    <xf numFmtId="0" fontId="38" fillId="7" borderId="59" xfId="6" applyFont="1" applyFill="1" applyBorder="1" applyAlignment="1"/>
    <xf numFmtId="0" fontId="38" fillId="7" borderId="60" xfId="6" applyFont="1" applyFill="1" applyBorder="1" applyAlignment="1"/>
    <xf numFmtId="0" fontId="39" fillId="14" borderId="0" xfId="6" applyFont="1" applyFill="1" applyBorder="1" applyAlignment="1">
      <alignment horizontal="left" vertical="center"/>
    </xf>
    <xf numFmtId="0" fontId="40" fillId="14" borderId="0" xfId="6" applyFont="1" applyFill="1" applyAlignment="1">
      <alignment horizontal="left" vertical="center"/>
    </xf>
    <xf numFmtId="0" fontId="40" fillId="7" borderId="0" xfId="6" applyFont="1" applyFill="1" applyAlignment="1">
      <alignment horizontal="left" vertical="center"/>
    </xf>
    <xf numFmtId="0" fontId="44" fillId="7" borderId="0" xfId="6" applyFont="1" applyFill="1" applyAlignment="1">
      <alignment horizontal="left"/>
    </xf>
    <xf numFmtId="49" fontId="39" fillId="14" borderId="73" xfId="6" applyNumberFormat="1" applyFont="1" applyFill="1" applyBorder="1" applyAlignment="1">
      <alignment horizontal="center" vertical="center"/>
    </xf>
    <xf numFmtId="0" fontId="38" fillId="7" borderId="74" xfId="6" applyFont="1" applyFill="1" applyBorder="1"/>
    <xf numFmtId="0" fontId="38" fillId="14" borderId="74" xfId="6" applyFont="1" applyFill="1" applyBorder="1"/>
    <xf numFmtId="0" fontId="39" fillId="7" borderId="0" xfId="6" applyFont="1" applyFill="1" applyAlignment="1">
      <alignment horizontal="left" vertical="center"/>
    </xf>
    <xf numFmtId="49" fontId="39" fillId="7" borderId="0" xfId="6" applyNumberFormat="1" applyFont="1" applyFill="1" applyAlignment="1">
      <alignment horizontal="center" vertical="center"/>
    </xf>
    <xf numFmtId="0" fontId="45" fillId="7" borderId="78" xfId="6" applyFont="1" applyFill="1" applyBorder="1" applyAlignment="1">
      <alignment horizontal="left"/>
    </xf>
    <xf numFmtId="0" fontId="38" fillId="14" borderId="78" xfId="6" applyFont="1" applyFill="1" applyBorder="1"/>
    <xf numFmtId="0" fontId="38" fillId="14" borderId="79" xfId="6" applyFont="1" applyFill="1" applyBorder="1"/>
    <xf numFmtId="0" fontId="44" fillId="7" borderId="78" xfId="6" applyFont="1" applyFill="1" applyBorder="1" applyAlignment="1">
      <alignment horizontal="left"/>
    </xf>
    <xf numFmtId="0" fontId="38" fillId="7" borderId="78" xfId="6" applyFont="1" applyFill="1" applyBorder="1"/>
    <xf numFmtId="0" fontId="38" fillId="7" borderId="79" xfId="6" applyFont="1" applyFill="1" applyBorder="1"/>
    <xf numFmtId="0" fontId="38" fillId="7" borderId="63" xfId="6" applyFont="1" applyFill="1" applyBorder="1"/>
    <xf numFmtId="0" fontId="40" fillId="7" borderId="68" xfId="6" applyFont="1" applyFill="1" applyBorder="1" applyAlignment="1">
      <alignment horizontal="left" vertical="center"/>
    </xf>
    <xf numFmtId="49" fontId="39" fillId="7" borderId="73" xfId="6" applyNumberFormat="1" applyFont="1" applyFill="1" applyBorder="1" applyAlignment="1">
      <alignment horizontal="center" vertical="center"/>
    </xf>
    <xf numFmtId="0" fontId="38" fillId="14" borderId="63" xfId="6" applyFont="1" applyFill="1" applyBorder="1"/>
    <xf numFmtId="0" fontId="40" fillId="14" borderId="0" xfId="6" applyFont="1" applyFill="1" applyAlignment="1">
      <alignment horizontal="left" vertical="center" wrapText="1"/>
    </xf>
    <xf numFmtId="49" fontId="39" fillId="7" borderId="1" xfId="6" applyNumberFormat="1" applyFont="1" applyFill="1" applyBorder="1" applyAlignment="1">
      <alignment horizontal="center" vertical="center"/>
    </xf>
    <xf numFmtId="0" fontId="38" fillId="14" borderId="1" xfId="6" applyFont="1" applyFill="1" applyBorder="1"/>
    <xf numFmtId="49" fontId="39" fillId="7" borderId="1" xfId="6" applyNumberFormat="1" applyFont="1" applyFill="1" applyBorder="1" applyAlignment="1">
      <alignment horizontal="center" vertical="center" wrapText="1"/>
    </xf>
    <xf numFmtId="0" fontId="38" fillId="14" borderId="1" xfId="6" applyFont="1" applyFill="1" applyBorder="1" applyAlignment="1">
      <alignment wrapText="1"/>
    </xf>
    <xf numFmtId="0" fontId="38" fillId="7" borderId="1" xfId="6" applyFont="1" applyFill="1" applyBorder="1" applyAlignment="1">
      <alignment wrapText="1"/>
    </xf>
    <xf numFmtId="49" fontId="39" fillId="14" borderId="1" xfId="6" applyNumberFormat="1" applyFont="1" applyFill="1" applyBorder="1" applyAlignment="1">
      <alignment horizontal="center" vertical="center"/>
    </xf>
    <xf numFmtId="0" fontId="38" fillId="7" borderId="1" xfId="6" applyFont="1" applyFill="1" applyBorder="1"/>
    <xf numFmtId="0" fontId="38" fillId="0" borderId="1" xfId="6" applyFont="1" applyBorder="1"/>
    <xf numFmtId="0" fontId="46" fillId="7" borderId="59" xfId="6" applyFont="1" applyFill="1" applyBorder="1" applyAlignment="1">
      <alignment horizontal="left" vertical="center"/>
    </xf>
    <xf numFmtId="0" fontId="47" fillId="0" borderId="59" xfId="6" applyFont="1" applyBorder="1"/>
    <xf numFmtId="0" fontId="47" fillId="0" borderId="60" xfId="6" applyFont="1" applyBorder="1"/>
    <xf numFmtId="0" fontId="46" fillId="0" borderId="59" xfId="6" applyFont="1" applyBorder="1" applyAlignment="1">
      <alignment horizontal="left" vertical="center" wrapText="1"/>
    </xf>
    <xf numFmtId="0" fontId="48" fillId="0" borderId="65" xfId="6" applyFont="1" applyBorder="1" applyAlignment="1">
      <alignment horizontal="left" vertical="center" wrapText="1"/>
    </xf>
    <xf numFmtId="0" fontId="47" fillId="0" borderId="65" xfId="6" applyFont="1" applyBorder="1"/>
    <xf numFmtId="0" fontId="47" fillId="0" borderId="81" xfId="6" applyFont="1" applyBorder="1"/>
    <xf numFmtId="0" fontId="48" fillId="0" borderId="11" xfId="6" applyFont="1" applyBorder="1" applyAlignment="1">
      <alignment horizontal="left" vertical="center" wrapText="1"/>
    </xf>
    <xf numFmtId="0" fontId="47" fillId="0" borderId="12" xfId="6" applyFont="1" applyBorder="1" applyAlignment="1">
      <alignment wrapText="1"/>
    </xf>
    <xf numFmtId="0" fontId="47" fillId="0" borderId="13" xfId="6" applyFont="1" applyBorder="1" applyAlignment="1">
      <alignment wrapText="1"/>
    </xf>
    <xf numFmtId="0" fontId="48" fillId="0" borderId="44" xfId="6" applyFont="1" applyBorder="1" applyAlignment="1">
      <alignment horizontal="left" vertical="center" wrapText="1"/>
    </xf>
    <xf numFmtId="0" fontId="47" fillId="0" borderId="97" xfId="6" applyFont="1" applyBorder="1" applyAlignment="1">
      <alignment wrapText="1"/>
    </xf>
    <xf numFmtId="0" fontId="47" fillId="0" borderId="43" xfId="6" applyFont="1" applyBorder="1" applyAlignment="1">
      <alignment wrapText="1"/>
    </xf>
    <xf numFmtId="0" fontId="48" fillId="7" borderId="44" xfId="6" applyFont="1" applyFill="1" applyBorder="1" applyAlignment="1">
      <alignment horizontal="left" vertical="center" wrapText="1"/>
    </xf>
    <xf numFmtId="0" fontId="46" fillId="7" borderId="0" xfId="6" applyFont="1" applyFill="1" applyBorder="1" applyAlignment="1">
      <alignment horizontal="left" vertical="center"/>
    </xf>
    <xf numFmtId="0" fontId="47" fillId="0" borderId="0" xfId="6" applyFont="1" applyBorder="1"/>
    <xf numFmtId="0" fontId="48" fillId="7" borderId="44" xfId="6" applyFont="1" applyFill="1" applyBorder="1" applyAlignment="1">
      <alignment horizontal="left" vertical="center"/>
    </xf>
    <xf numFmtId="0" fontId="47" fillId="0" borderId="97" xfId="6" applyFont="1" applyBorder="1" applyAlignment="1"/>
    <xf numFmtId="0" fontId="47" fillId="0" borderId="43" xfId="6" applyFont="1" applyBorder="1" applyAlignment="1"/>
    <xf numFmtId="0" fontId="46" fillId="7" borderId="68" xfId="6" applyFont="1" applyFill="1" applyBorder="1" applyAlignment="1">
      <alignment horizontal="left" vertical="center"/>
    </xf>
    <xf numFmtId="0" fontId="47" fillId="0" borderId="68" xfId="6" applyFont="1" applyBorder="1"/>
    <xf numFmtId="0" fontId="48" fillId="7" borderId="59" xfId="6" applyFont="1" applyFill="1" applyBorder="1" applyAlignment="1">
      <alignment horizontal="left" vertical="center" wrapText="1"/>
    </xf>
    <xf numFmtId="0" fontId="47" fillId="0" borderId="59" xfId="6" applyFont="1" applyBorder="1" applyAlignment="1">
      <alignment wrapText="1"/>
    </xf>
    <xf numFmtId="0" fontId="47" fillId="0" borderId="60" xfId="6" applyFont="1" applyBorder="1" applyAlignment="1">
      <alignment wrapText="1"/>
    </xf>
    <xf numFmtId="0" fontId="46" fillId="7" borderId="65" xfId="6" applyFont="1" applyFill="1" applyBorder="1" applyAlignment="1">
      <alignment horizontal="left" vertical="center"/>
    </xf>
    <xf numFmtId="0" fontId="47" fillId="0" borderId="97" xfId="6" applyFont="1" applyBorder="1"/>
    <xf numFmtId="0" fontId="47" fillId="0" borderId="43" xfId="6" applyFont="1" applyBorder="1"/>
    <xf numFmtId="0" fontId="48" fillId="0" borderId="44" xfId="6" applyFont="1" applyFill="1" applyBorder="1" applyAlignment="1">
      <alignment horizontal="left" vertical="center" wrapText="1"/>
    </xf>
    <xf numFmtId="0" fontId="47" fillId="0" borderId="97" xfId="6" applyFont="1" applyFill="1" applyBorder="1" applyAlignment="1">
      <alignment wrapText="1"/>
    </xf>
    <xf numFmtId="0" fontId="47" fillId="0" borderId="43" xfId="6" applyFont="1" applyFill="1" applyBorder="1" applyAlignment="1">
      <alignment wrapText="1"/>
    </xf>
    <xf numFmtId="0" fontId="46" fillId="7" borderId="44" xfId="6" applyFont="1" applyFill="1" applyBorder="1" applyAlignment="1">
      <alignment horizontal="left" vertical="center" wrapText="1"/>
    </xf>
    <xf numFmtId="0" fontId="46" fillId="0" borderId="0" xfId="6" applyFont="1" applyFill="1" applyBorder="1" applyAlignment="1">
      <alignment horizontal="left" vertical="center"/>
    </xf>
    <xf numFmtId="0" fontId="47" fillId="0" borderId="0" xfId="6" applyFont="1" applyFill="1" applyBorder="1"/>
    <xf numFmtId="0" fontId="48" fillId="0" borderId="44" xfId="6" applyFont="1" applyFill="1" applyBorder="1" applyAlignment="1">
      <alignment horizontal="left" vertical="center"/>
    </xf>
    <xf numFmtId="0" fontId="47" fillId="0" borderId="97" xfId="6" applyFont="1" applyFill="1" applyBorder="1" applyAlignment="1"/>
    <xf numFmtId="0" fontId="47" fillId="0" borderId="43" xfId="6" applyFont="1" applyFill="1" applyBorder="1" applyAlignment="1"/>
    <xf numFmtId="49" fontId="46" fillId="7" borderId="73" xfId="6" applyNumberFormat="1" applyFont="1" applyFill="1" applyBorder="1" applyAlignment="1">
      <alignment horizontal="center" vertical="center"/>
    </xf>
    <xf numFmtId="0" fontId="47" fillId="0" borderId="74" xfId="6" applyFont="1" applyBorder="1"/>
    <xf numFmtId="0" fontId="47" fillId="0" borderId="63" xfId="6" applyFont="1" applyBorder="1"/>
    <xf numFmtId="0" fontId="48" fillId="0" borderId="100" xfId="6" applyFont="1" applyFill="1" applyBorder="1" applyAlignment="1">
      <alignment horizontal="left" vertical="center" wrapText="1"/>
    </xf>
    <xf numFmtId="0" fontId="47" fillId="0" borderId="101" xfId="6" applyFont="1" applyFill="1" applyBorder="1" applyAlignment="1">
      <alignment wrapText="1"/>
    </xf>
    <xf numFmtId="0" fontId="47" fillId="0" borderId="47" xfId="6" applyFont="1" applyFill="1" applyBorder="1" applyAlignment="1">
      <alignment wrapText="1"/>
    </xf>
    <xf numFmtId="0" fontId="48" fillId="0" borderId="98" xfId="6" applyFont="1" applyFill="1" applyBorder="1" applyAlignment="1">
      <alignment horizontal="left" vertical="center"/>
    </xf>
    <xf numFmtId="0" fontId="47" fillId="0" borderId="49" xfId="6" applyFont="1" applyFill="1" applyBorder="1"/>
    <xf numFmtId="0" fontId="48" fillId="0" borderId="99" xfId="6" applyFont="1" applyFill="1" applyBorder="1" applyAlignment="1">
      <alignment horizontal="left" vertical="center"/>
    </xf>
    <xf numFmtId="0" fontId="47" fillId="0" borderId="41" xfId="6" applyFont="1" applyFill="1" applyBorder="1"/>
    <xf numFmtId="0" fontId="47" fillId="0" borderId="45" xfId="6" applyFont="1" applyFill="1" applyBorder="1"/>
    <xf numFmtId="0" fontId="17" fillId="16" borderId="83" xfId="0" applyFont="1" applyFill="1" applyBorder="1" applyAlignment="1">
      <alignment horizontal="center" vertical="center" wrapText="1"/>
    </xf>
    <xf numFmtId="0" fontId="17" fillId="16" borderId="8" xfId="0" applyFont="1" applyFill="1" applyBorder="1" applyAlignment="1">
      <alignment horizontal="center" vertical="center" wrapText="1"/>
    </xf>
    <xf numFmtId="0" fontId="0" fillId="0" borderId="9" xfId="0" applyBorder="1" applyAlignment="1">
      <alignment horizontal="center"/>
    </xf>
    <xf numFmtId="0" fontId="0" fillId="0" borderId="27" xfId="0" applyBorder="1" applyAlignment="1">
      <alignment horizontal="center"/>
    </xf>
    <xf numFmtId="0" fontId="0" fillId="0" borderId="10" xfId="0" applyBorder="1" applyAlignment="1">
      <alignment horizontal="center"/>
    </xf>
    <xf numFmtId="0" fontId="73" fillId="0" borderId="0" xfId="0" applyFont="1" applyAlignment="1">
      <alignment horizontal="center"/>
    </xf>
    <xf numFmtId="0" fontId="53" fillId="0" borderId="9" xfId="0" applyFont="1" applyBorder="1" applyAlignment="1">
      <alignment horizontal="center"/>
    </xf>
    <xf numFmtId="0" fontId="53" fillId="0" borderId="27" xfId="0" applyFont="1" applyBorder="1" applyAlignment="1">
      <alignment horizontal="center"/>
    </xf>
    <xf numFmtId="0" fontId="53" fillId="0" borderId="10" xfId="0" applyFont="1" applyBorder="1" applyAlignment="1">
      <alignment horizontal="center"/>
    </xf>
    <xf numFmtId="0" fontId="69" fillId="0" borderId="9" xfId="0" applyFont="1" applyBorder="1" applyAlignment="1">
      <alignment horizontal="center"/>
    </xf>
    <xf numFmtId="0" fontId="69" fillId="0" borderId="10" xfId="0" applyFont="1" applyBorder="1" applyAlignment="1">
      <alignment horizontal="center"/>
    </xf>
    <xf numFmtId="0" fontId="65" fillId="0" borderId="80" xfId="0" applyFont="1" applyBorder="1" applyAlignment="1">
      <alignment horizontal="justify" vertical="center" wrapText="1"/>
    </xf>
    <xf numFmtId="0" fontId="65" fillId="0" borderId="85" xfId="0" applyFont="1" applyBorder="1" applyAlignment="1">
      <alignment horizontal="justify" vertical="center" wrapText="1"/>
    </xf>
    <xf numFmtId="0" fontId="13" fillId="0" borderId="80" xfId="0" applyFont="1" applyBorder="1" applyAlignment="1">
      <alignment horizontal="center" vertical="center" wrapText="1"/>
    </xf>
    <xf numFmtId="0" fontId="13" fillId="0" borderId="86" xfId="0" applyFont="1" applyBorder="1" applyAlignment="1">
      <alignment horizontal="center" vertical="center" wrapText="1"/>
    </xf>
    <xf numFmtId="0" fontId="13" fillId="0" borderId="85" xfId="0" applyFont="1" applyBorder="1" applyAlignment="1">
      <alignment horizontal="center" vertical="center" wrapText="1"/>
    </xf>
    <xf numFmtId="0" fontId="13" fillId="0" borderId="0" xfId="0" applyFont="1" applyAlignment="1">
      <alignment horizontal="left" vertical="center" wrapText="1"/>
    </xf>
    <xf numFmtId="0" fontId="53" fillId="0" borderId="9" xfId="0" applyFont="1" applyBorder="1" applyAlignment="1"/>
    <xf numFmtId="0" fontId="0" fillId="0" borderId="27" xfId="0" applyBorder="1" applyAlignment="1"/>
    <xf numFmtId="0" fontId="0" fillId="0" borderId="10" xfId="0" applyBorder="1" applyAlignment="1"/>
    <xf numFmtId="0" fontId="15" fillId="0" borderId="0" xfId="0" applyFont="1" applyAlignment="1">
      <alignment horizontal="justify" vertical="center" wrapText="1"/>
    </xf>
    <xf numFmtId="0" fontId="11" fillId="0" borderId="0" xfId="0" applyFont="1" applyAlignment="1">
      <alignment wrapText="1"/>
    </xf>
    <xf numFmtId="0" fontId="15" fillId="0" borderId="0" xfId="0" applyFont="1" applyAlignment="1">
      <alignment horizontal="left" vertical="center" wrapText="1"/>
    </xf>
    <xf numFmtId="0" fontId="16" fillId="0" borderId="0" xfId="0" applyFont="1" applyAlignment="1">
      <alignment horizontal="left" vertical="center" wrapText="1"/>
    </xf>
    <xf numFmtId="0" fontId="13" fillId="0" borderId="80" xfId="0" applyFont="1" applyBorder="1" applyAlignment="1">
      <alignment horizontal="justify" vertical="center" wrapText="1"/>
    </xf>
    <xf numFmtId="0" fontId="13" fillId="0" borderId="85" xfId="0" applyFont="1" applyBorder="1" applyAlignment="1">
      <alignment horizontal="justify" vertical="center" wrapText="1"/>
    </xf>
    <xf numFmtId="0" fontId="16" fillId="2" borderId="97" xfId="0" applyFont="1" applyFill="1" applyBorder="1" applyAlignment="1">
      <alignment horizontal="left" vertical="center" wrapText="1"/>
    </xf>
    <xf numFmtId="0" fontId="32" fillId="2" borderId="97" xfId="0" applyFont="1" applyFill="1" applyBorder="1" applyAlignment="1">
      <alignment horizontal="left" vertical="center" wrapText="1"/>
    </xf>
    <xf numFmtId="0" fontId="32" fillId="2" borderId="43" xfId="0" applyFont="1" applyFill="1" applyBorder="1" applyAlignment="1">
      <alignment horizontal="left" vertical="center" wrapText="1"/>
    </xf>
    <xf numFmtId="0" fontId="31" fillId="0" borderId="80" xfId="0" applyFont="1" applyBorder="1" applyAlignment="1">
      <alignment horizontal="center" vertical="center" wrapText="1"/>
    </xf>
    <xf numFmtId="0" fontId="31" fillId="0" borderId="86" xfId="0" applyFont="1" applyBorder="1" applyAlignment="1">
      <alignment horizontal="center" vertical="center" wrapText="1"/>
    </xf>
    <xf numFmtId="0" fontId="31" fillId="0" borderId="80" xfId="0" applyFont="1" applyBorder="1" applyAlignment="1">
      <alignment horizontal="justify" vertical="center" wrapText="1"/>
    </xf>
    <xf numFmtId="0" fontId="31" fillId="0" borderId="86" xfId="0" applyFont="1" applyBorder="1" applyAlignment="1">
      <alignment horizontal="justify" vertical="center" wrapText="1"/>
    </xf>
    <xf numFmtId="0" fontId="31" fillId="0" borderId="88" xfId="0" applyFont="1" applyBorder="1" applyAlignment="1">
      <alignment horizontal="center" vertical="center" wrapText="1"/>
    </xf>
    <xf numFmtId="0" fontId="31" fillId="0" borderId="91" xfId="0" applyFont="1" applyBorder="1" applyAlignment="1">
      <alignment horizontal="center" vertical="center" wrapText="1"/>
    </xf>
    <xf numFmtId="0" fontId="31" fillId="0" borderId="92" xfId="0" applyFont="1" applyBorder="1" applyAlignment="1">
      <alignment horizontal="center" vertical="center" wrapText="1"/>
    </xf>
    <xf numFmtId="0" fontId="31" fillId="0" borderId="89" xfId="0" applyFont="1" applyBorder="1" applyAlignment="1">
      <alignment horizontal="justify" vertical="center" wrapText="1"/>
    </xf>
    <xf numFmtId="0" fontId="31" fillId="0" borderId="93" xfId="0" applyFont="1" applyBorder="1" applyAlignment="1">
      <alignment horizontal="justify" vertical="center" wrapText="1"/>
    </xf>
    <xf numFmtId="0" fontId="13" fillId="0" borderId="86" xfId="0" applyFont="1" applyBorder="1" applyAlignment="1">
      <alignment horizontal="justify" vertical="center" wrapText="1"/>
    </xf>
    <xf numFmtId="0" fontId="16" fillId="0" borderId="96" xfId="0" applyFont="1" applyBorder="1" applyAlignment="1">
      <alignment horizontal="center" vertical="center" wrapText="1"/>
    </xf>
    <xf numFmtId="0" fontId="16" fillId="0" borderId="97" xfId="0" applyFont="1" applyBorder="1" applyAlignment="1">
      <alignment horizontal="center" vertical="center" wrapText="1"/>
    </xf>
    <xf numFmtId="0" fontId="16" fillId="0" borderId="43" xfId="0" applyFont="1" applyBorder="1" applyAlignment="1">
      <alignment horizontal="center" vertical="center" wrapText="1"/>
    </xf>
    <xf numFmtId="0" fontId="13" fillId="2" borderId="97" xfId="0" applyFont="1" applyFill="1" applyBorder="1" applyAlignment="1">
      <alignment horizontal="left" vertical="center"/>
    </xf>
    <xf numFmtId="0" fontId="13" fillId="2" borderId="43" xfId="0" applyFont="1" applyFill="1" applyBorder="1" applyAlignment="1">
      <alignment horizontal="left" vertical="center"/>
    </xf>
    <xf numFmtId="0" fontId="13" fillId="0" borderId="88" xfId="0" applyFont="1" applyBorder="1" applyAlignment="1">
      <alignment horizontal="center" vertical="center" wrapText="1"/>
    </xf>
    <xf numFmtId="0" fontId="0" fillId="0" borderId="91" xfId="0" applyBorder="1" applyAlignment="1">
      <alignment horizontal="center" vertical="center" wrapText="1"/>
    </xf>
    <xf numFmtId="0" fontId="0" fillId="0" borderId="92" xfId="0" applyBorder="1" applyAlignment="1">
      <alignment horizontal="center" vertical="center" wrapText="1"/>
    </xf>
    <xf numFmtId="0" fontId="13" fillId="0" borderId="89" xfId="0" applyFont="1" applyBorder="1" applyAlignment="1">
      <alignment horizontal="justify" vertical="center" wrapText="1"/>
    </xf>
    <xf numFmtId="0" fontId="13" fillId="0" borderId="93" xfId="0" applyFont="1" applyBorder="1" applyAlignment="1">
      <alignment horizontal="justify" vertical="center" wrapText="1"/>
    </xf>
  </cellXfs>
  <cellStyles count="9">
    <cellStyle name="Excel Built-in Normal" xfId="7"/>
    <cellStyle name="Hipervínculo" xfId="2" builtinId="8"/>
    <cellStyle name="Hipervínculo 2" xfId="5"/>
    <cellStyle name="Normal" xfId="0" builtinId="0"/>
    <cellStyle name="Normal 2" xfId="3"/>
    <cellStyle name="Normal 3" xfId="4"/>
    <cellStyle name="Normal 4" xfId="6"/>
    <cellStyle name="Normal 4 2" xfId="8"/>
    <cellStyle name="Porcentaje" xfId="1" builtinId="5"/>
  </cellStyles>
  <dxfs count="0"/>
  <tableStyles count="0" defaultTableStyle="TableStyleMedium9" defaultPivotStyle="PivotStyleLight16"/>
  <colors>
    <mruColors>
      <color rgb="FF808080"/>
      <color rgb="FF99CC00"/>
      <color rgb="FF00FFF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theme" Target="theme/theme1.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calcChain" Target="calcChai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externalLink" Target="externalLinks/externalLink1.xml"/></Relationships>
</file>

<file path=xl/diagrams/colors1.xml><?xml version="1.0" encoding="utf-8"?>
<dgm:colorsDef xmlns:dgm="http://schemas.openxmlformats.org/drawingml/2006/diagram" xmlns:a="http://schemas.openxmlformats.org/drawingml/2006/main" uniqueId="urn:microsoft.com/office/officeart/2005/8/colors/colorful1">
  <dgm:title val=""/>
  <dgm:desc val=""/>
  <dgm:catLst>
    <dgm:cat type="colorful" pri="10100"/>
  </dgm:catLst>
  <dgm:styleLbl name="node0">
    <dgm:fillClrLst meth="repeat">
      <a:schemeClr val="accent1"/>
    </dgm:fillClrLst>
    <dgm:linClrLst meth="repeat">
      <a:schemeClr val="lt1"/>
    </dgm:linClrLst>
    <dgm:effectClrLst/>
    <dgm:txLinClrLst/>
    <dgm:txFillClrLst/>
    <dgm:txEffectClrLst/>
  </dgm:styleLbl>
  <dgm:styleLbl name="node1">
    <dgm:fillClrLst meth="repeat">
      <a:schemeClr val="accent2"/>
      <a:schemeClr val="accent3"/>
      <a:schemeClr val="accent4"/>
      <a:schemeClr val="accent5"/>
      <a:schemeClr val="accent6"/>
    </dgm:fillClrLst>
    <dgm:linClrLst meth="repeat">
      <a:schemeClr val="lt1"/>
    </dgm:linClrLst>
    <dgm:effectClrLst/>
    <dgm:txLinClrLst/>
    <dgm:txFillClrLst/>
    <dgm:txEffectClrLst/>
  </dgm:styleLbl>
  <dgm:styleLbl name="alignNode1">
    <dgm:fillClrLst meth="repeat">
      <a:schemeClr val="accent2"/>
      <a:schemeClr val="accent3"/>
      <a:schemeClr val="accent4"/>
      <a:schemeClr val="accent5"/>
      <a:schemeClr val="accent6"/>
    </dgm:fillClrLst>
    <dgm:linClrLst meth="repeat">
      <a:schemeClr val="accent2"/>
      <a:schemeClr val="accent3"/>
      <a:schemeClr val="accent4"/>
      <a:schemeClr val="accent5"/>
      <a:schemeClr val="accent6"/>
    </dgm:linClrLst>
    <dgm:effectClrLst/>
    <dgm:txLinClrLst/>
    <dgm:txFillClrLst/>
    <dgm:txEffectClrLst/>
  </dgm:styleLbl>
  <dgm:styleLbl name="lnNode1">
    <dgm:fillClrLst meth="repeat">
      <a:schemeClr val="accent2"/>
      <a:schemeClr val="accent3"/>
      <a:schemeClr val="accent4"/>
      <a:schemeClr val="accent5"/>
      <a:schemeClr val="accent6"/>
    </dgm:fillClrLst>
    <dgm:linClrLst meth="repeat">
      <a:schemeClr val="lt1"/>
    </dgm:linClrLst>
    <dgm:effectClrLst/>
    <dgm:txLinClrLst/>
    <dgm:txFillClrLst/>
    <dgm:txEffectClrLst/>
  </dgm:styleLbl>
  <dgm:styleLbl name="vennNode1">
    <dgm:fillClrLst meth="repeat">
      <a:schemeClr val="accent2">
        <a:alpha val="50000"/>
      </a:schemeClr>
      <a:schemeClr val="accent3">
        <a:alpha val="50000"/>
      </a:schemeClr>
      <a:schemeClr val="accent4">
        <a:alpha val="50000"/>
      </a:schemeClr>
      <a:schemeClr val="accent5">
        <a:alpha val="50000"/>
      </a:schemeClr>
      <a:schemeClr val="accent6">
        <a:alpha val="50000"/>
      </a:schemeClr>
    </dgm:fillClrLst>
    <dgm:linClrLst meth="repeat">
      <a:schemeClr val="lt1"/>
    </dgm:linClrLst>
    <dgm:effectClrLst/>
    <dgm:txLinClrLst/>
    <dgm:txFillClrLst/>
    <dgm:txEffectClrLst/>
  </dgm:styleLbl>
  <dgm:styleLbl name="node2">
    <dgm:fillClrLst>
      <a:schemeClr val="accent2"/>
    </dgm:fillClrLst>
    <dgm:linClrLst meth="repeat">
      <a:schemeClr val="lt1"/>
    </dgm:linClrLst>
    <dgm:effectClrLst/>
    <dgm:txLinClrLst/>
    <dgm:txFillClrLst/>
    <dgm:txEffectClrLst/>
  </dgm:styleLbl>
  <dgm:styleLbl name="node3">
    <dgm:fillClrLst>
      <a:schemeClr val="accent3"/>
    </dgm:fillClrLst>
    <dgm:linClrLst meth="repeat">
      <a:schemeClr val="lt1"/>
    </dgm:linClrLst>
    <dgm:effectClrLst/>
    <dgm:txLinClrLst/>
    <dgm:txFillClrLst/>
    <dgm:txEffectClrLst/>
  </dgm:styleLbl>
  <dgm:styleLbl name="node4">
    <dgm:fillClrLst>
      <a:schemeClr val="accent4"/>
    </dgm:fillClrLst>
    <dgm:linClrLst meth="repeat">
      <a:schemeClr val="lt1"/>
    </dgm:linClrLst>
    <dgm:effectClrLst/>
    <dgm:txLinClrLst/>
    <dgm:txFillClrLst/>
    <dgm:txEffectClrLst/>
  </dgm:styleLbl>
  <dgm:styleLbl name="fgImgPlace1">
    <dgm:fillClrLst meth="repeat">
      <a:schemeClr val="accent2">
        <a:tint val="50000"/>
      </a:schemeClr>
      <a:schemeClr val="accent3">
        <a:tint val="50000"/>
      </a:schemeClr>
      <a:schemeClr val="accent4">
        <a:tint val="50000"/>
      </a:schemeClr>
      <a:schemeClr val="accent5">
        <a:tint val="50000"/>
      </a:schemeClr>
      <a:schemeClr val="accent6">
        <a:tint val="50000"/>
      </a:schemeClr>
    </dgm:fillClrLst>
    <dgm:linClrLst meth="repeat">
      <a:schemeClr val="lt1"/>
    </dgm:linClrLst>
    <dgm:effectClrLst/>
    <dgm:txLinClrLst/>
    <dgm:txFillClrLst meth="repeat">
      <a:schemeClr val="lt1"/>
    </dgm:txFillClrLst>
    <dgm:txEffectClrLst/>
  </dgm:styleLbl>
  <dgm:styleLbl name="alignImgPlace1">
    <dgm:fillClrLst>
      <a:schemeClr val="accent1">
        <a:tint val="50000"/>
      </a:schemeClr>
      <a:schemeClr val="accent2">
        <a:tint val="20000"/>
      </a:schemeClr>
    </dgm:fillClrLst>
    <dgm:linClrLst meth="repeat">
      <a:schemeClr val="lt1"/>
    </dgm:linClrLst>
    <dgm:effectClrLst/>
    <dgm:txLinClrLst/>
    <dgm:txFillClrLst meth="repeat">
      <a:schemeClr val="lt1"/>
    </dgm:txFillClrLst>
    <dgm:txEffectClrLst/>
  </dgm:styleLbl>
  <dgm:styleLbl name="bgImgPlace1">
    <dgm:fillClrLst>
      <a:schemeClr val="accent1">
        <a:tint val="50000"/>
      </a:schemeClr>
      <a:schemeClr val="accent2">
        <a:tint val="2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2"/>
      <a:schemeClr val="accent3"/>
      <a:schemeClr val="accent4"/>
      <a:schemeClr val="accent5"/>
      <a:schemeClr val="accent6"/>
    </dgm:fillClrLst>
    <dgm:linClrLst meth="cycle">
      <a:schemeClr val="lt1"/>
    </dgm:linClrLst>
    <dgm:effectClrLst/>
    <dgm:txLinClrLst/>
    <dgm:txFillClrLst/>
    <dgm:txEffectClrLst/>
  </dgm:styleLbl>
  <dgm:styleLbl name="fgSibTrans2D1">
    <dgm:fillClrLst meth="repeat">
      <a:schemeClr val="accent2"/>
      <a:schemeClr val="accent3"/>
      <a:schemeClr val="accent4"/>
      <a:schemeClr val="accent5"/>
      <a:schemeClr val="accent6"/>
    </dgm:fillClrLst>
    <dgm:linClrLst meth="cycle">
      <a:schemeClr val="lt1"/>
    </dgm:linClrLst>
    <dgm:effectClrLst/>
    <dgm:txLinClrLst/>
    <dgm:txFillClrLst meth="repeat">
      <a:schemeClr val="lt1"/>
    </dgm:txFillClrLst>
    <dgm:txEffectClrLst/>
  </dgm:styleLbl>
  <dgm:styleLbl name="bgSibTrans2D1">
    <dgm:fillClrLst meth="repeat">
      <a:schemeClr val="accent2"/>
      <a:schemeClr val="accent3"/>
      <a:schemeClr val="accent4"/>
      <a:schemeClr val="accent5"/>
      <a:schemeClr val="accent6"/>
    </dgm:fillClrLst>
    <dgm:linClrLst meth="cycle">
      <a:schemeClr val="lt1"/>
    </dgm:linClrLst>
    <dgm:effectClrLst/>
    <dgm:txLinClrLst/>
    <dgm:txFillClrLst meth="repeat">
      <a:schemeClr val="lt1"/>
    </dgm:txFillClrLst>
    <dgm:txEffectClrLst/>
  </dgm:styleLbl>
  <dgm:styleLbl name="sibTrans1D1">
    <dgm:fillClrLst meth="repeat">
      <a:schemeClr val="accent2"/>
      <a:schemeClr val="accent3"/>
      <a:schemeClr val="accent4"/>
      <a:schemeClr val="accent5"/>
      <a:schemeClr val="accent6"/>
    </dgm:fillClrLst>
    <dgm:linClrLst meth="repeat">
      <a:schemeClr val="accent2"/>
      <a:schemeClr val="accent3"/>
      <a:schemeClr val="accent4"/>
      <a:schemeClr val="accent5"/>
      <a:schemeClr val="accent6"/>
    </dgm:linClrLst>
    <dgm:effectClrLst/>
    <dgm:txLinClrLst/>
    <dgm:txFillClrLst meth="repeat">
      <a:schemeClr val="tx1"/>
    </dgm:txFillClrLst>
    <dgm:txEffectClrLst/>
  </dgm:styleLbl>
  <dgm:styleLbl name="callout">
    <dgm:fillClrLst meth="repeat">
      <a:schemeClr val="accent2"/>
    </dgm:fillClrLst>
    <dgm:linClrLst meth="repeat">
      <a:schemeClr val="accent2">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2"/>
    </dgm:fillClrLst>
    <dgm:linClrLst meth="repeat">
      <a:schemeClr val="lt1"/>
    </dgm:linClrLst>
    <dgm:effectClrLst/>
    <dgm:txLinClrLst/>
    <dgm:txFillClrLst/>
    <dgm:txEffectClrLst/>
  </dgm:styleLbl>
  <dgm:styleLbl name="asst2">
    <dgm:fillClrLst>
      <a:schemeClr val="accent3"/>
    </dgm:fillClrLst>
    <dgm:linClrLst meth="repeat">
      <a:schemeClr val="lt1"/>
    </dgm:linClrLst>
    <dgm:effectClrLst/>
    <dgm:txLinClrLst/>
    <dgm:txFillClrLst/>
    <dgm:txEffectClrLst/>
  </dgm:styleLbl>
  <dgm:styleLbl name="asst3">
    <dgm:fillClrLst>
      <a:schemeClr val="accent4"/>
    </dgm:fillClrLst>
    <dgm:linClrLst meth="repeat">
      <a:schemeClr val="lt1"/>
    </dgm:linClrLst>
    <dgm:effectClrLst/>
    <dgm:txLinClrLst/>
    <dgm:txFillClrLst/>
    <dgm:txEffectClrLst/>
  </dgm:styleLbl>
  <dgm:styleLbl name="asst4">
    <dgm:fillClrLst>
      <a:schemeClr val="accent5"/>
    </dgm:fillClrLst>
    <dgm:linClrLst meth="repeat">
      <a:schemeClr val="lt1"/>
    </dgm:linClrLst>
    <dgm:effectClrLst/>
    <dgm:txLinClrLst/>
    <dgm:txFillClrLst/>
    <dgm:txEffectClrLst/>
  </dgm:styleLbl>
  <dgm:styleLbl name="parChTrans2D1">
    <dgm:fillClrLst meth="repeat">
      <a:schemeClr val="accent2"/>
    </dgm:fillClrLst>
    <dgm:linClrLst meth="repeat">
      <a:schemeClr val="lt1"/>
    </dgm:linClrLst>
    <dgm:effectClrLst/>
    <dgm:txLinClrLst/>
    <dgm:txFillClrLst meth="repeat">
      <a:schemeClr val="lt1"/>
    </dgm:txFillClrLst>
    <dgm:txEffectClrLst/>
  </dgm:styleLbl>
  <dgm:styleLbl name="parChTrans2D2">
    <dgm:fillClrLst meth="repeat">
      <a:schemeClr val="accent3"/>
    </dgm:fillClrLst>
    <dgm:linClrLst meth="repeat">
      <a:schemeClr val="lt1"/>
    </dgm:linClrLst>
    <dgm:effectClrLst/>
    <dgm:txLinClrLst/>
    <dgm:txFillClrLst/>
    <dgm:txEffectClrLst/>
  </dgm:styleLbl>
  <dgm:styleLbl name="parChTrans2D3">
    <dgm:fillClrLst meth="repeat">
      <a:schemeClr val="accent4"/>
    </dgm:fillClrLst>
    <dgm:linClrLst meth="repeat">
      <a:schemeClr val="lt1"/>
    </dgm:linClrLst>
    <dgm:effectClrLst/>
    <dgm:txLinClrLst/>
    <dgm:txFillClrLst/>
    <dgm:txEffectClrLst/>
  </dgm:styleLbl>
  <dgm:styleLbl name="parChTrans2D4">
    <dgm:fillClrLst meth="repeat">
      <a:schemeClr val="accent5"/>
    </dgm:fillClrLst>
    <dgm:linClrLst meth="repeat">
      <a:schemeClr val="lt1"/>
    </dgm:linClrLst>
    <dgm:effectClrLst/>
    <dgm:txLinClrLst/>
    <dgm:txFillClrLst meth="repeat">
      <a:schemeClr val="lt1"/>
    </dgm:txFillClrLst>
    <dgm:txEffectClrLst/>
  </dgm:styleLbl>
  <dgm:styleLbl name="parChTrans1D1">
    <dgm:fillClrLst meth="repeat">
      <a:schemeClr val="accent2"/>
    </dgm:fillClrLst>
    <dgm:linClrLst meth="repeat">
      <a:schemeClr val="accent1"/>
    </dgm:linClrLst>
    <dgm:effectClrLst/>
    <dgm:txLinClrLst/>
    <dgm:txFillClrLst meth="repeat">
      <a:schemeClr val="tx1"/>
    </dgm:txFillClrLst>
    <dgm:txEffectClrLst/>
  </dgm:styleLbl>
  <dgm:styleLbl name="parChTrans1D2">
    <dgm:fillClrLst meth="repeat">
      <a:schemeClr val="accent3">
        <a:tint val="90000"/>
      </a:schemeClr>
    </dgm:fillClrLst>
    <dgm:linClrLst meth="repeat">
      <a:schemeClr val="accent2"/>
    </dgm:linClrLst>
    <dgm:effectClrLst/>
    <dgm:txLinClrLst/>
    <dgm:txFillClrLst meth="repeat">
      <a:schemeClr val="tx1"/>
    </dgm:txFillClrLst>
    <dgm:txEffectClrLst/>
  </dgm:styleLbl>
  <dgm:styleLbl name="parChTrans1D3">
    <dgm:fillClrLst meth="repeat">
      <a:schemeClr val="accent4">
        <a:tint val="70000"/>
      </a:schemeClr>
    </dgm:fillClrLst>
    <dgm:linClrLst meth="repeat">
      <a:schemeClr val="accent3"/>
    </dgm:linClrLst>
    <dgm:effectClrLst/>
    <dgm:txLinClrLst/>
    <dgm:txFillClrLst meth="repeat">
      <a:schemeClr val="tx1"/>
    </dgm:txFillClrLst>
    <dgm:txEffectClrLst/>
  </dgm:styleLbl>
  <dgm:styleLbl name="parChTrans1D4">
    <dgm:fillClrLst meth="repeat">
      <a:schemeClr val="accent5">
        <a:tint val="50000"/>
      </a:schemeClr>
    </dgm:fillClrLst>
    <dgm:linClrLst meth="repeat">
      <a:schemeClr val="accent4"/>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2"/>
      <a:schemeClr val="accent3"/>
      <a:schemeClr val="accent4"/>
      <a:schemeClr val="accent5"/>
      <a:schemeClr val="accent6"/>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2"/>
      <a:schemeClr val="accent3"/>
      <a:schemeClr val="accent4"/>
      <a:schemeClr val="accent5"/>
      <a:schemeClr val="accent6"/>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2"/>
      <a:schemeClr val="accent3"/>
      <a:schemeClr val="accent4"/>
      <a:schemeClr val="accent5"/>
      <a:schemeClr val="accent6"/>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2"/>
      <a:schemeClr val="accent3"/>
      <a:schemeClr val="accent4"/>
      <a:schemeClr val="accent5"/>
      <a:schemeClr val="accent6"/>
    </dgm:linClrLst>
    <dgm:effectClrLst/>
    <dgm:txLinClrLst/>
    <dgm:txFillClrLst meth="repeat">
      <a:schemeClr val="dk1"/>
    </dgm:txFillClrLst>
    <dgm:txEffectClrLst/>
  </dgm:styleLbl>
  <dgm:styleLbl name="solidFgAcc1">
    <dgm:fillClrLst meth="repeat">
      <a:schemeClr val="lt1"/>
    </dgm:fillClrLst>
    <dgm:linClrLst meth="repeat">
      <a:schemeClr val="accent2"/>
      <a:schemeClr val="accent3"/>
      <a:schemeClr val="accent4"/>
      <a:schemeClr val="accent5"/>
      <a:schemeClr val="accent6"/>
    </dgm:linClrLst>
    <dgm:effectClrLst/>
    <dgm:txLinClrLst/>
    <dgm:txFillClrLst meth="repeat">
      <a:schemeClr val="dk1"/>
    </dgm:txFillClrLst>
    <dgm:txEffectClrLst/>
  </dgm:styleLbl>
  <dgm:styleLbl name="solidAlignAcc1">
    <dgm:fillClrLst meth="repeat">
      <a:schemeClr val="lt1"/>
    </dgm:fillClrLst>
    <dgm:linClrLst meth="repeat">
      <a:schemeClr val="accent2"/>
      <a:schemeClr val="accent3"/>
      <a:schemeClr val="accent4"/>
      <a:schemeClr val="accent5"/>
      <a:schemeClr val="accent6"/>
    </dgm:linClrLst>
    <dgm:effectClrLst/>
    <dgm:txLinClrLst/>
    <dgm:txFillClrLst meth="repeat">
      <a:schemeClr val="dk1"/>
    </dgm:txFillClrLst>
    <dgm:txEffectClrLst/>
  </dgm:styleLbl>
  <dgm:styleLbl name="solidBgAcc1">
    <dgm:fillClrLst meth="repeat">
      <a:schemeClr val="lt1"/>
    </dgm:fillClrLst>
    <dgm:linClrLst meth="repeat">
      <a:schemeClr val="accent2"/>
      <a:schemeClr val="accent3"/>
      <a:schemeClr val="accent4"/>
      <a:schemeClr val="accent5"/>
      <a:schemeClr val="accent6"/>
    </dgm:linClrLst>
    <dgm:effectClrLst/>
    <dgm:txLinClrLst/>
    <dgm:txFillClrLst meth="repeat">
      <a:schemeClr val="dk1"/>
    </dgm:txFillClrLst>
    <dgm:txEffectClrLst/>
  </dgm:styleLbl>
  <dgm:styleLbl name="fgAccFollowNode1">
    <dgm:fillClrLst meth="repeat">
      <a:schemeClr val="accent2">
        <a:tint val="40000"/>
        <a:alpha val="90000"/>
      </a:schemeClr>
      <a:schemeClr val="accent3">
        <a:tint val="40000"/>
        <a:alpha val="90000"/>
      </a:schemeClr>
      <a:schemeClr val="accent4">
        <a:tint val="40000"/>
        <a:alpha val="90000"/>
      </a:schemeClr>
      <a:schemeClr val="accent5">
        <a:tint val="40000"/>
        <a:alpha val="90000"/>
      </a:schemeClr>
      <a:schemeClr val="accent6">
        <a:tint val="40000"/>
        <a:alpha val="90000"/>
      </a:schemeClr>
    </dgm:fillClrLst>
    <dgm:linClrLst meth="repeat">
      <a:schemeClr val="accent2">
        <a:tint val="40000"/>
        <a:alpha val="90000"/>
      </a:schemeClr>
      <a:schemeClr val="accent3">
        <a:tint val="40000"/>
        <a:alpha val="90000"/>
      </a:schemeClr>
      <a:schemeClr val="accent4">
        <a:tint val="40000"/>
        <a:alpha val="90000"/>
      </a:schemeClr>
      <a:schemeClr val="accent5">
        <a:tint val="40000"/>
        <a:alpha val="90000"/>
      </a:schemeClr>
      <a:schemeClr val="accent6">
        <a:tint val="40000"/>
        <a:alpha val="90000"/>
      </a:schemeClr>
    </dgm:linClrLst>
    <dgm:effectClrLst/>
    <dgm:txLinClrLst/>
    <dgm:txFillClrLst meth="repeat">
      <a:schemeClr val="dk1"/>
    </dgm:txFillClrLst>
    <dgm:txEffectClrLst/>
  </dgm:styleLbl>
  <dgm:styleLbl name="alignAccFollowNode1">
    <dgm:fillClrLst meth="repeat">
      <a:schemeClr val="accent2">
        <a:tint val="40000"/>
        <a:alpha val="90000"/>
      </a:schemeClr>
      <a:schemeClr val="accent3">
        <a:tint val="40000"/>
        <a:alpha val="90000"/>
      </a:schemeClr>
      <a:schemeClr val="accent4">
        <a:tint val="40000"/>
        <a:alpha val="90000"/>
      </a:schemeClr>
      <a:schemeClr val="accent5">
        <a:tint val="40000"/>
        <a:alpha val="90000"/>
      </a:schemeClr>
      <a:schemeClr val="accent6">
        <a:tint val="40000"/>
        <a:alpha val="90000"/>
      </a:schemeClr>
    </dgm:fillClrLst>
    <dgm:linClrLst meth="repeat">
      <a:schemeClr val="accent2">
        <a:tint val="40000"/>
        <a:alpha val="90000"/>
      </a:schemeClr>
      <a:schemeClr val="accent3">
        <a:tint val="40000"/>
        <a:alpha val="90000"/>
      </a:schemeClr>
      <a:schemeClr val="accent4">
        <a:tint val="40000"/>
        <a:alpha val="90000"/>
      </a:schemeClr>
      <a:schemeClr val="accent5">
        <a:tint val="40000"/>
        <a:alpha val="90000"/>
      </a:schemeClr>
      <a:schemeClr val="accent6">
        <a:tint val="40000"/>
        <a:alpha val="90000"/>
      </a:schemeClr>
    </dgm:linClrLst>
    <dgm:effectClrLst/>
    <dgm:txLinClrLst/>
    <dgm:txFillClrLst meth="repeat">
      <a:schemeClr val="dk1"/>
    </dgm:txFillClrLst>
    <dgm:txEffectClrLst/>
  </dgm:styleLbl>
  <dgm:styleLbl name="bgAccFollowNode1">
    <dgm:fillClrLst meth="repeat">
      <a:schemeClr val="accent2">
        <a:tint val="40000"/>
        <a:alpha val="90000"/>
      </a:schemeClr>
      <a:schemeClr val="accent3">
        <a:tint val="40000"/>
        <a:alpha val="90000"/>
      </a:schemeClr>
      <a:schemeClr val="accent4">
        <a:tint val="40000"/>
        <a:alpha val="90000"/>
      </a:schemeClr>
      <a:schemeClr val="accent5">
        <a:tint val="40000"/>
        <a:alpha val="90000"/>
      </a:schemeClr>
      <a:schemeClr val="accent6">
        <a:tint val="40000"/>
        <a:alpha val="90000"/>
      </a:schemeClr>
    </dgm:fillClrLst>
    <dgm:linClrLst meth="repeat">
      <a:schemeClr val="accent2">
        <a:tint val="40000"/>
        <a:alpha val="90000"/>
      </a:schemeClr>
      <a:schemeClr val="accent3">
        <a:tint val="40000"/>
        <a:alpha val="90000"/>
      </a:schemeClr>
      <a:schemeClr val="accent4">
        <a:tint val="40000"/>
        <a:alpha val="90000"/>
      </a:schemeClr>
      <a:schemeClr val="accent5">
        <a:tint val="40000"/>
        <a:alpha val="90000"/>
      </a:schemeClr>
      <a:schemeClr val="accent6">
        <a:tint val="40000"/>
        <a:alpha val="90000"/>
      </a:schemeClr>
    </dgm:linClrLst>
    <dgm:effectClrLst/>
    <dgm:txLinClrLst/>
    <dgm:txFillClrLst meth="repeat">
      <a:schemeClr val="dk1"/>
    </dgm:txFillClrLst>
    <dgm:txEffectClrLst/>
  </dgm:styleLbl>
  <dgm:styleLbl name="fgAcc0">
    <dgm:fillClrLst meth="repeat">
      <a:schemeClr val="lt1">
        <a:alpha val="90000"/>
      </a:schemeClr>
    </dgm:fillClrLst>
    <dgm:linClrLst>
      <a:schemeClr val="accent1"/>
    </dgm:linClrLst>
    <dgm:effectClrLst/>
    <dgm:txLinClrLst/>
    <dgm:txFillClrLst meth="repeat">
      <a:schemeClr val="dk1"/>
    </dgm:txFillClrLst>
    <dgm:txEffectClrLst/>
  </dgm:styleLbl>
  <dgm:styleLbl name="fgAcc2">
    <dgm:fillClrLst meth="repeat">
      <a:schemeClr val="lt1">
        <a:alpha val="90000"/>
      </a:schemeClr>
    </dgm:fillClrLst>
    <dgm:linClrLst>
      <a:schemeClr val="accent2"/>
    </dgm:linClrLst>
    <dgm:effectClrLst/>
    <dgm:txLinClrLst/>
    <dgm:txFillClrLst meth="repeat">
      <a:schemeClr val="dk1"/>
    </dgm:txFillClrLst>
    <dgm:txEffectClrLst/>
  </dgm:styleLbl>
  <dgm:styleLbl name="fgAcc3">
    <dgm:fillClrLst meth="repeat">
      <a:schemeClr val="lt1">
        <a:alpha val="90000"/>
      </a:schemeClr>
    </dgm:fillClrLst>
    <dgm:linClrLst>
      <a:schemeClr val="accent3"/>
    </dgm:linClrLst>
    <dgm:effectClrLst/>
    <dgm:txLinClrLst/>
    <dgm:txFillClrLst meth="repeat">
      <a:schemeClr val="dk1"/>
    </dgm:txFillClrLst>
    <dgm:txEffectClrLst/>
  </dgm:styleLbl>
  <dgm:styleLbl name="fgAcc4">
    <dgm:fillClrLst meth="repeat">
      <a:schemeClr val="lt1">
        <a:alpha val="90000"/>
      </a:schemeClr>
    </dgm:fillClrLst>
    <dgm:linClrLst>
      <a:schemeClr val="accent4"/>
    </dgm:linClrLst>
    <dgm:effectClrLst/>
    <dgm:txLinClrLst/>
    <dgm:txFillClrLst meth="repeat">
      <a:schemeClr val="dk1"/>
    </dgm:txFillClrLst>
    <dgm:txEffectClrLst/>
  </dgm:styleLbl>
  <dgm:styleLbl name="bgShp">
    <dgm:fillClrLst meth="repeat">
      <a:schemeClr val="accent2">
        <a:tint val="40000"/>
      </a:schemeClr>
    </dgm:fillClrLst>
    <dgm:linClrLst meth="repeat">
      <a:schemeClr val="dk1"/>
    </dgm:linClrLst>
    <dgm:effectClrLst/>
    <dgm:txLinClrLst/>
    <dgm:txFillClrLst meth="repeat">
      <a:schemeClr val="dk1"/>
    </dgm:txFillClrLst>
    <dgm:txEffectClrLst/>
  </dgm:styleLbl>
  <dgm:styleLbl name="dkBgShp">
    <dgm:fillClrLst meth="repeat">
      <a:schemeClr val="accent2">
        <a:shade val="90000"/>
      </a:schemeClr>
    </dgm:fillClrLst>
    <dgm:linClrLst meth="repeat">
      <a:schemeClr val="dk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2"/>
    </dgm:linClrLst>
    <dgm:effectClrLst/>
    <dgm:txLinClrLst/>
    <dgm:txFillClrLst meth="repeat">
      <a:schemeClr val="lt1"/>
    </dgm:txFillClrLst>
    <dgm:txEffectClrLst/>
  </dgm:styleLbl>
  <dgm:styleLbl name="fgShp">
    <dgm:fillClrLst meth="repeat">
      <a:schemeClr val="accent2">
        <a:tint val="4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1D2B77D5-6DAD-44E8-AD1F-1FFDB52B108A}" type="doc">
      <dgm:prSet loTypeId="urn:microsoft.com/office/officeart/2005/8/layout/arrow2" loCatId="process" qsTypeId="urn:microsoft.com/office/officeart/2005/8/quickstyle/simple1" qsCatId="simple" csTypeId="urn:microsoft.com/office/officeart/2005/8/colors/colorful1" csCatId="colorful" phldr="1"/>
      <dgm:spPr/>
      <dgm:t>
        <a:bodyPr/>
        <a:lstStyle/>
        <a:p>
          <a:endParaRPr lang="es-ES"/>
        </a:p>
      </dgm:t>
    </dgm:pt>
    <dgm:pt modelId="{20305AF1-0320-47DE-94BB-0CA16DC5C595}">
      <dgm:prSet phldrT="[Texto]"/>
      <dgm:spPr/>
      <dgm:t>
        <a:bodyPr/>
        <a:lstStyle/>
        <a:p>
          <a:r>
            <a:rPr lang="es-ES"/>
            <a:t>Extracción de Datos</a:t>
          </a:r>
        </a:p>
      </dgm:t>
    </dgm:pt>
    <dgm:pt modelId="{D436E602-AA00-40C0-9905-98A11E04FCEC}" type="parTrans" cxnId="{50E3A34E-562C-4F84-A726-F3C1075967EE}">
      <dgm:prSet/>
      <dgm:spPr/>
      <dgm:t>
        <a:bodyPr/>
        <a:lstStyle/>
        <a:p>
          <a:endParaRPr lang="es-ES"/>
        </a:p>
      </dgm:t>
    </dgm:pt>
    <dgm:pt modelId="{FDE074F9-68FD-4E25-8FBC-92D91E4FA5BF}" type="sibTrans" cxnId="{50E3A34E-562C-4F84-A726-F3C1075967EE}">
      <dgm:prSet/>
      <dgm:spPr/>
      <dgm:t>
        <a:bodyPr/>
        <a:lstStyle/>
        <a:p>
          <a:endParaRPr lang="es-ES"/>
        </a:p>
      </dgm:t>
    </dgm:pt>
    <dgm:pt modelId="{C90E1DFE-F3A9-444B-B72D-95279C14B080}">
      <dgm:prSet phldrT="[Texto]"/>
      <dgm:spPr/>
      <dgm:t>
        <a:bodyPr/>
        <a:lstStyle/>
        <a:p>
          <a:r>
            <a:rPr lang="es-ES"/>
            <a:t>Calidad de Datos</a:t>
          </a:r>
        </a:p>
      </dgm:t>
    </dgm:pt>
    <dgm:pt modelId="{B0602024-63D2-47FE-A7E0-06A89879AECB}" type="parTrans" cxnId="{AD7215F0-35AC-48C5-9596-C40C12AF4926}">
      <dgm:prSet/>
      <dgm:spPr/>
      <dgm:t>
        <a:bodyPr/>
        <a:lstStyle/>
        <a:p>
          <a:endParaRPr lang="es-ES"/>
        </a:p>
      </dgm:t>
    </dgm:pt>
    <dgm:pt modelId="{0CF5F198-AC7B-4561-BBA8-2D47225CB1DE}" type="sibTrans" cxnId="{AD7215F0-35AC-48C5-9596-C40C12AF4926}">
      <dgm:prSet/>
      <dgm:spPr/>
      <dgm:t>
        <a:bodyPr/>
        <a:lstStyle/>
        <a:p>
          <a:endParaRPr lang="es-ES"/>
        </a:p>
      </dgm:t>
    </dgm:pt>
    <dgm:pt modelId="{AECFA38F-F7FE-403D-8499-1BEB342D1A00}">
      <dgm:prSet phldrT="[Texto]"/>
      <dgm:spPr/>
      <dgm:t>
        <a:bodyPr/>
        <a:lstStyle/>
        <a:p>
          <a:r>
            <a:rPr lang="es-ES"/>
            <a:t>Transformación de Datos</a:t>
          </a:r>
        </a:p>
      </dgm:t>
    </dgm:pt>
    <dgm:pt modelId="{032AEE05-3263-4B13-844F-BBD4D1C45019}" type="parTrans" cxnId="{4B8D6A25-57FC-49C5-BE5C-6F026557D607}">
      <dgm:prSet/>
      <dgm:spPr/>
      <dgm:t>
        <a:bodyPr/>
        <a:lstStyle/>
        <a:p>
          <a:endParaRPr lang="es-ES"/>
        </a:p>
      </dgm:t>
    </dgm:pt>
    <dgm:pt modelId="{617CB09A-8834-43A3-AA72-1AC2E678F25B}" type="sibTrans" cxnId="{4B8D6A25-57FC-49C5-BE5C-6F026557D607}">
      <dgm:prSet/>
      <dgm:spPr/>
      <dgm:t>
        <a:bodyPr/>
        <a:lstStyle/>
        <a:p>
          <a:endParaRPr lang="es-ES"/>
        </a:p>
      </dgm:t>
    </dgm:pt>
    <dgm:pt modelId="{C69A4313-D6BB-4F0D-AE24-DE9B61CE0367}">
      <dgm:prSet phldrT="[Texto]"/>
      <dgm:spPr/>
      <dgm:t>
        <a:bodyPr/>
        <a:lstStyle/>
        <a:p>
          <a:r>
            <a:rPr lang="es-ES"/>
            <a:t>Carga de Datos</a:t>
          </a:r>
        </a:p>
      </dgm:t>
    </dgm:pt>
    <dgm:pt modelId="{FC246A24-8DFA-4834-9C6E-92ACAFDDBE98}" type="parTrans" cxnId="{E249D53A-7929-4CEB-8E49-B2CB9D04AD00}">
      <dgm:prSet/>
      <dgm:spPr/>
      <dgm:t>
        <a:bodyPr/>
        <a:lstStyle/>
        <a:p>
          <a:endParaRPr lang="es-ES"/>
        </a:p>
      </dgm:t>
    </dgm:pt>
    <dgm:pt modelId="{18F38C62-6856-4043-9DF9-5CADD9DF1162}" type="sibTrans" cxnId="{E249D53A-7929-4CEB-8E49-B2CB9D04AD00}">
      <dgm:prSet/>
      <dgm:spPr/>
      <dgm:t>
        <a:bodyPr/>
        <a:lstStyle/>
        <a:p>
          <a:endParaRPr lang="es-ES"/>
        </a:p>
      </dgm:t>
    </dgm:pt>
    <dgm:pt modelId="{327991B2-DED7-4F20-9FAC-F7463833A74E}">
      <dgm:prSet phldrT="[Texto]"/>
      <dgm:spPr/>
      <dgm:t>
        <a:bodyPr/>
        <a:lstStyle/>
        <a:p>
          <a:r>
            <a:rPr lang="es-ES"/>
            <a:t>Validación de Datos</a:t>
          </a:r>
        </a:p>
        <a:p>
          <a:endParaRPr lang="es-ES"/>
        </a:p>
      </dgm:t>
    </dgm:pt>
    <dgm:pt modelId="{0916C366-AE5D-4B7B-92DE-BFD40E2366C0}" type="parTrans" cxnId="{033E8386-58E8-45E9-8143-462BF97DBA94}">
      <dgm:prSet/>
      <dgm:spPr/>
      <dgm:t>
        <a:bodyPr/>
        <a:lstStyle/>
        <a:p>
          <a:endParaRPr lang="es-ES"/>
        </a:p>
      </dgm:t>
    </dgm:pt>
    <dgm:pt modelId="{3447B974-E044-4507-B96A-676C15B72C07}" type="sibTrans" cxnId="{033E8386-58E8-45E9-8143-462BF97DBA94}">
      <dgm:prSet/>
      <dgm:spPr/>
      <dgm:t>
        <a:bodyPr/>
        <a:lstStyle/>
        <a:p>
          <a:endParaRPr lang="es-ES"/>
        </a:p>
      </dgm:t>
    </dgm:pt>
    <dgm:pt modelId="{D9A30ECD-1E61-4061-AE7F-E529F8848D14}" type="pres">
      <dgm:prSet presAssocID="{1D2B77D5-6DAD-44E8-AD1F-1FFDB52B108A}" presName="arrowDiagram" presStyleCnt="0">
        <dgm:presLayoutVars>
          <dgm:chMax val="5"/>
          <dgm:dir/>
          <dgm:resizeHandles val="exact"/>
        </dgm:presLayoutVars>
      </dgm:prSet>
      <dgm:spPr/>
      <dgm:t>
        <a:bodyPr/>
        <a:lstStyle/>
        <a:p>
          <a:endParaRPr lang="es-CO"/>
        </a:p>
      </dgm:t>
    </dgm:pt>
    <dgm:pt modelId="{4A25EF83-3E22-44C7-ADC1-5554EBFC65C5}" type="pres">
      <dgm:prSet presAssocID="{1D2B77D5-6DAD-44E8-AD1F-1FFDB52B108A}" presName="arrow" presStyleLbl="bgShp" presStyleIdx="0" presStyleCnt="1"/>
      <dgm:spPr/>
    </dgm:pt>
    <dgm:pt modelId="{952A535A-19CB-466F-BF87-22210E1EA24F}" type="pres">
      <dgm:prSet presAssocID="{1D2B77D5-6DAD-44E8-AD1F-1FFDB52B108A}" presName="arrowDiagram5" presStyleCnt="0"/>
      <dgm:spPr/>
    </dgm:pt>
    <dgm:pt modelId="{79E5C7E5-D678-4F11-B58B-2CA121E90DA3}" type="pres">
      <dgm:prSet presAssocID="{20305AF1-0320-47DE-94BB-0CA16DC5C595}" presName="bullet5a" presStyleLbl="node1" presStyleIdx="0" presStyleCnt="5"/>
      <dgm:spPr/>
    </dgm:pt>
    <dgm:pt modelId="{C934EF6E-5FAD-45FB-8420-938854484BF4}" type="pres">
      <dgm:prSet presAssocID="{20305AF1-0320-47DE-94BB-0CA16DC5C595}" presName="textBox5a" presStyleLbl="revTx" presStyleIdx="0" presStyleCnt="5">
        <dgm:presLayoutVars>
          <dgm:bulletEnabled val="1"/>
        </dgm:presLayoutVars>
      </dgm:prSet>
      <dgm:spPr/>
      <dgm:t>
        <a:bodyPr/>
        <a:lstStyle/>
        <a:p>
          <a:endParaRPr lang="es-CO"/>
        </a:p>
      </dgm:t>
    </dgm:pt>
    <dgm:pt modelId="{DAB68C47-B93A-41B4-B415-8C4346C7DF8B}" type="pres">
      <dgm:prSet presAssocID="{C90E1DFE-F3A9-444B-B72D-95279C14B080}" presName="bullet5b" presStyleLbl="node1" presStyleIdx="1" presStyleCnt="5"/>
      <dgm:spPr/>
    </dgm:pt>
    <dgm:pt modelId="{8436A1BC-79A9-4461-8043-E838108C5A47}" type="pres">
      <dgm:prSet presAssocID="{C90E1DFE-F3A9-444B-B72D-95279C14B080}" presName="textBox5b" presStyleLbl="revTx" presStyleIdx="1" presStyleCnt="5">
        <dgm:presLayoutVars>
          <dgm:bulletEnabled val="1"/>
        </dgm:presLayoutVars>
      </dgm:prSet>
      <dgm:spPr/>
      <dgm:t>
        <a:bodyPr/>
        <a:lstStyle/>
        <a:p>
          <a:endParaRPr lang="es-CO"/>
        </a:p>
      </dgm:t>
    </dgm:pt>
    <dgm:pt modelId="{3BB721A7-7294-431A-A874-BA34529ADBEE}" type="pres">
      <dgm:prSet presAssocID="{AECFA38F-F7FE-403D-8499-1BEB342D1A00}" presName="bullet5c" presStyleLbl="node1" presStyleIdx="2" presStyleCnt="5"/>
      <dgm:spPr/>
    </dgm:pt>
    <dgm:pt modelId="{29206B88-2D53-422E-A125-0DF47A452807}" type="pres">
      <dgm:prSet presAssocID="{AECFA38F-F7FE-403D-8499-1BEB342D1A00}" presName="textBox5c" presStyleLbl="revTx" presStyleIdx="2" presStyleCnt="5">
        <dgm:presLayoutVars>
          <dgm:bulletEnabled val="1"/>
        </dgm:presLayoutVars>
      </dgm:prSet>
      <dgm:spPr/>
      <dgm:t>
        <a:bodyPr/>
        <a:lstStyle/>
        <a:p>
          <a:endParaRPr lang="es-CO"/>
        </a:p>
      </dgm:t>
    </dgm:pt>
    <dgm:pt modelId="{06E2DA87-826A-425F-8DE5-75C83033EC1C}" type="pres">
      <dgm:prSet presAssocID="{C69A4313-D6BB-4F0D-AE24-DE9B61CE0367}" presName="bullet5d" presStyleLbl="node1" presStyleIdx="3" presStyleCnt="5"/>
      <dgm:spPr/>
    </dgm:pt>
    <dgm:pt modelId="{5DCABFD1-33F2-4CA7-850C-5467264E5317}" type="pres">
      <dgm:prSet presAssocID="{C69A4313-D6BB-4F0D-AE24-DE9B61CE0367}" presName="textBox5d" presStyleLbl="revTx" presStyleIdx="3" presStyleCnt="5">
        <dgm:presLayoutVars>
          <dgm:bulletEnabled val="1"/>
        </dgm:presLayoutVars>
      </dgm:prSet>
      <dgm:spPr/>
      <dgm:t>
        <a:bodyPr/>
        <a:lstStyle/>
        <a:p>
          <a:endParaRPr lang="es-CO"/>
        </a:p>
      </dgm:t>
    </dgm:pt>
    <dgm:pt modelId="{076771DA-4B57-49F8-9E9C-451056411711}" type="pres">
      <dgm:prSet presAssocID="{327991B2-DED7-4F20-9FAC-F7463833A74E}" presName="bullet5e" presStyleLbl="node1" presStyleIdx="4" presStyleCnt="5"/>
      <dgm:spPr/>
    </dgm:pt>
    <dgm:pt modelId="{7FB9A59D-5767-4289-8D67-8D14265535B9}" type="pres">
      <dgm:prSet presAssocID="{327991B2-DED7-4F20-9FAC-F7463833A74E}" presName="textBox5e" presStyleLbl="revTx" presStyleIdx="4" presStyleCnt="5" custLinFactNeighborX="5718" custLinFactNeighborY="0">
        <dgm:presLayoutVars>
          <dgm:bulletEnabled val="1"/>
        </dgm:presLayoutVars>
      </dgm:prSet>
      <dgm:spPr/>
      <dgm:t>
        <a:bodyPr/>
        <a:lstStyle/>
        <a:p>
          <a:endParaRPr lang="es-CO"/>
        </a:p>
      </dgm:t>
    </dgm:pt>
  </dgm:ptLst>
  <dgm:cxnLst>
    <dgm:cxn modelId="{50E3A34E-562C-4F84-A726-F3C1075967EE}" srcId="{1D2B77D5-6DAD-44E8-AD1F-1FFDB52B108A}" destId="{20305AF1-0320-47DE-94BB-0CA16DC5C595}" srcOrd="0" destOrd="0" parTransId="{D436E602-AA00-40C0-9905-98A11E04FCEC}" sibTransId="{FDE074F9-68FD-4E25-8FBC-92D91E4FA5BF}"/>
    <dgm:cxn modelId="{27C170D3-A5FD-45DC-8506-CA602BB9BBE1}" type="presOf" srcId="{1D2B77D5-6DAD-44E8-AD1F-1FFDB52B108A}" destId="{D9A30ECD-1E61-4061-AE7F-E529F8848D14}" srcOrd="0" destOrd="0" presId="urn:microsoft.com/office/officeart/2005/8/layout/arrow2"/>
    <dgm:cxn modelId="{4B8D6A25-57FC-49C5-BE5C-6F026557D607}" srcId="{1D2B77D5-6DAD-44E8-AD1F-1FFDB52B108A}" destId="{AECFA38F-F7FE-403D-8499-1BEB342D1A00}" srcOrd="2" destOrd="0" parTransId="{032AEE05-3263-4B13-844F-BBD4D1C45019}" sibTransId="{617CB09A-8834-43A3-AA72-1AC2E678F25B}"/>
    <dgm:cxn modelId="{AD7215F0-35AC-48C5-9596-C40C12AF4926}" srcId="{1D2B77D5-6DAD-44E8-AD1F-1FFDB52B108A}" destId="{C90E1DFE-F3A9-444B-B72D-95279C14B080}" srcOrd="1" destOrd="0" parTransId="{B0602024-63D2-47FE-A7E0-06A89879AECB}" sibTransId="{0CF5F198-AC7B-4561-BBA8-2D47225CB1DE}"/>
    <dgm:cxn modelId="{68EDEA57-AB13-448F-AFB2-24B1DE6A5B0F}" type="presOf" srcId="{C69A4313-D6BB-4F0D-AE24-DE9B61CE0367}" destId="{5DCABFD1-33F2-4CA7-850C-5467264E5317}" srcOrd="0" destOrd="0" presId="urn:microsoft.com/office/officeart/2005/8/layout/arrow2"/>
    <dgm:cxn modelId="{F64CD687-4A4A-4EF1-AC8C-AFB6B9988B0C}" type="presOf" srcId="{20305AF1-0320-47DE-94BB-0CA16DC5C595}" destId="{C934EF6E-5FAD-45FB-8420-938854484BF4}" srcOrd="0" destOrd="0" presId="urn:microsoft.com/office/officeart/2005/8/layout/arrow2"/>
    <dgm:cxn modelId="{74D625B9-7B31-4D7D-9D1D-2EB17002F915}" type="presOf" srcId="{AECFA38F-F7FE-403D-8499-1BEB342D1A00}" destId="{29206B88-2D53-422E-A125-0DF47A452807}" srcOrd="0" destOrd="0" presId="urn:microsoft.com/office/officeart/2005/8/layout/arrow2"/>
    <dgm:cxn modelId="{CA7D68FF-10DA-4627-AA97-888C882B0E7D}" type="presOf" srcId="{327991B2-DED7-4F20-9FAC-F7463833A74E}" destId="{7FB9A59D-5767-4289-8D67-8D14265535B9}" srcOrd="0" destOrd="0" presId="urn:microsoft.com/office/officeart/2005/8/layout/arrow2"/>
    <dgm:cxn modelId="{033E8386-58E8-45E9-8143-462BF97DBA94}" srcId="{1D2B77D5-6DAD-44E8-AD1F-1FFDB52B108A}" destId="{327991B2-DED7-4F20-9FAC-F7463833A74E}" srcOrd="4" destOrd="0" parTransId="{0916C366-AE5D-4B7B-92DE-BFD40E2366C0}" sibTransId="{3447B974-E044-4507-B96A-676C15B72C07}"/>
    <dgm:cxn modelId="{E249D53A-7929-4CEB-8E49-B2CB9D04AD00}" srcId="{1D2B77D5-6DAD-44E8-AD1F-1FFDB52B108A}" destId="{C69A4313-D6BB-4F0D-AE24-DE9B61CE0367}" srcOrd="3" destOrd="0" parTransId="{FC246A24-8DFA-4834-9C6E-92ACAFDDBE98}" sibTransId="{18F38C62-6856-4043-9DF9-5CADD9DF1162}"/>
    <dgm:cxn modelId="{B4B90003-D959-4235-9526-53F197B0A47B}" type="presOf" srcId="{C90E1DFE-F3A9-444B-B72D-95279C14B080}" destId="{8436A1BC-79A9-4461-8043-E838108C5A47}" srcOrd="0" destOrd="0" presId="urn:microsoft.com/office/officeart/2005/8/layout/arrow2"/>
    <dgm:cxn modelId="{246216D1-F730-48F6-8E7C-9FD9E3FAA670}" type="presParOf" srcId="{D9A30ECD-1E61-4061-AE7F-E529F8848D14}" destId="{4A25EF83-3E22-44C7-ADC1-5554EBFC65C5}" srcOrd="0" destOrd="0" presId="urn:microsoft.com/office/officeart/2005/8/layout/arrow2"/>
    <dgm:cxn modelId="{5FFDC4C0-23E2-4853-9E6D-C4BC1A855425}" type="presParOf" srcId="{D9A30ECD-1E61-4061-AE7F-E529F8848D14}" destId="{952A535A-19CB-466F-BF87-22210E1EA24F}" srcOrd="1" destOrd="0" presId="urn:microsoft.com/office/officeart/2005/8/layout/arrow2"/>
    <dgm:cxn modelId="{DCC8BFC9-5566-4DEA-9CE9-425734B758F3}" type="presParOf" srcId="{952A535A-19CB-466F-BF87-22210E1EA24F}" destId="{79E5C7E5-D678-4F11-B58B-2CA121E90DA3}" srcOrd="0" destOrd="0" presId="urn:microsoft.com/office/officeart/2005/8/layout/arrow2"/>
    <dgm:cxn modelId="{2F044F57-C4AA-47BE-A0A0-D31FFB28E596}" type="presParOf" srcId="{952A535A-19CB-466F-BF87-22210E1EA24F}" destId="{C934EF6E-5FAD-45FB-8420-938854484BF4}" srcOrd="1" destOrd="0" presId="urn:microsoft.com/office/officeart/2005/8/layout/arrow2"/>
    <dgm:cxn modelId="{0A461885-2C0C-4369-B85C-0E089D172F23}" type="presParOf" srcId="{952A535A-19CB-466F-BF87-22210E1EA24F}" destId="{DAB68C47-B93A-41B4-B415-8C4346C7DF8B}" srcOrd="2" destOrd="0" presId="urn:microsoft.com/office/officeart/2005/8/layout/arrow2"/>
    <dgm:cxn modelId="{4C0481D3-D877-4FD1-80D4-F6FF502862B1}" type="presParOf" srcId="{952A535A-19CB-466F-BF87-22210E1EA24F}" destId="{8436A1BC-79A9-4461-8043-E838108C5A47}" srcOrd="3" destOrd="0" presId="urn:microsoft.com/office/officeart/2005/8/layout/arrow2"/>
    <dgm:cxn modelId="{65A2AF5D-1302-48BF-985A-27E0854860A2}" type="presParOf" srcId="{952A535A-19CB-466F-BF87-22210E1EA24F}" destId="{3BB721A7-7294-431A-A874-BA34529ADBEE}" srcOrd="4" destOrd="0" presId="urn:microsoft.com/office/officeart/2005/8/layout/arrow2"/>
    <dgm:cxn modelId="{A36E64C8-D433-455F-A17E-0803852E970A}" type="presParOf" srcId="{952A535A-19CB-466F-BF87-22210E1EA24F}" destId="{29206B88-2D53-422E-A125-0DF47A452807}" srcOrd="5" destOrd="0" presId="urn:microsoft.com/office/officeart/2005/8/layout/arrow2"/>
    <dgm:cxn modelId="{4F04A2A0-F984-41B1-80B1-ECB7738C4EFE}" type="presParOf" srcId="{952A535A-19CB-466F-BF87-22210E1EA24F}" destId="{06E2DA87-826A-425F-8DE5-75C83033EC1C}" srcOrd="6" destOrd="0" presId="urn:microsoft.com/office/officeart/2005/8/layout/arrow2"/>
    <dgm:cxn modelId="{7B713C4F-1EB6-4C26-8F96-8B824AEE5AFD}" type="presParOf" srcId="{952A535A-19CB-466F-BF87-22210E1EA24F}" destId="{5DCABFD1-33F2-4CA7-850C-5467264E5317}" srcOrd="7" destOrd="0" presId="urn:microsoft.com/office/officeart/2005/8/layout/arrow2"/>
    <dgm:cxn modelId="{2E71D379-B932-432F-8967-B74415E85860}" type="presParOf" srcId="{952A535A-19CB-466F-BF87-22210E1EA24F}" destId="{076771DA-4B57-49F8-9E9C-451056411711}" srcOrd="8" destOrd="0" presId="urn:microsoft.com/office/officeart/2005/8/layout/arrow2"/>
    <dgm:cxn modelId="{CAAF0D2F-952E-4AB4-B821-4BF6ABFB3723}" type="presParOf" srcId="{952A535A-19CB-466F-BF87-22210E1EA24F}" destId="{7FB9A59D-5767-4289-8D67-8D14265535B9}" srcOrd="9" destOrd="0" presId="urn:microsoft.com/office/officeart/2005/8/layout/arrow2"/>
  </dgm:cxnLst>
  <dgm:bg/>
  <dgm:whole/>
  <dgm:extLst>
    <a:ext uri="http://schemas.microsoft.com/office/drawing/2008/diagram">
      <dsp:dataModelExt xmlns:dsp="http://schemas.microsoft.com/office/drawing/2008/diagram" relId="rId5"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4A25EF83-3E22-44C7-ADC1-5554EBFC65C5}">
      <dsp:nvSpPr>
        <dsp:cNvPr id="0" name=""/>
        <dsp:cNvSpPr/>
      </dsp:nvSpPr>
      <dsp:spPr>
        <a:xfrm>
          <a:off x="79248" y="0"/>
          <a:ext cx="5327904" cy="3329940"/>
        </a:xfrm>
        <a:prstGeom prst="swooshArrow">
          <a:avLst>
            <a:gd name="adj1" fmla="val 25000"/>
            <a:gd name="adj2" fmla="val 25000"/>
          </a:avLst>
        </a:prstGeom>
        <a:solidFill>
          <a:schemeClr val="accent2">
            <a:tint val="40000"/>
            <a:hueOff val="0"/>
            <a:satOff val="0"/>
            <a:lumOff val="0"/>
            <a:alphaOff val="0"/>
          </a:schemeClr>
        </a:solidFill>
        <a:ln>
          <a:noFill/>
        </a:ln>
        <a:effectLst/>
      </dsp:spPr>
      <dsp:style>
        <a:lnRef idx="0">
          <a:scrgbClr r="0" g="0" b="0"/>
        </a:lnRef>
        <a:fillRef idx="1">
          <a:scrgbClr r="0" g="0" b="0"/>
        </a:fillRef>
        <a:effectRef idx="0">
          <a:scrgbClr r="0" g="0" b="0"/>
        </a:effectRef>
        <a:fontRef idx="minor"/>
      </dsp:style>
    </dsp:sp>
    <dsp:sp modelId="{79E5C7E5-D678-4F11-B58B-2CA121E90DA3}">
      <dsp:nvSpPr>
        <dsp:cNvPr id="0" name=""/>
        <dsp:cNvSpPr/>
      </dsp:nvSpPr>
      <dsp:spPr>
        <a:xfrm>
          <a:off x="604046" y="2476143"/>
          <a:ext cx="122541" cy="122541"/>
        </a:xfrm>
        <a:prstGeom prst="ellipse">
          <a:avLst/>
        </a:prstGeom>
        <a:solidFill>
          <a:schemeClr val="accent2">
            <a:hueOff val="0"/>
            <a:satOff val="0"/>
            <a:lumOff val="0"/>
            <a:alphaOff val="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sp>
    <dsp:sp modelId="{C934EF6E-5FAD-45FB-8420-938854484BF4}">
      <dsp:nvSpPr>
        <dsp:cNvPr id="0" name=""/>
        <dsp:cNvSpPr/>
      </dsp:nvSpPr>
      <dsp:spPr>
        <a:xfrm>
          <a:off x="665317" y="2537414"/>
          <a:ext cx="697955" cy="792525"/>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64932" tIns="0" rIns="0" bIns="0" numCol="1" spcCol="1270" anchor="t" anchorCtr="0">
          <a:noAutofit/>
        </a:bodyPr>
        <a:lstStyle/>
        <a:p>
          <a:pPr lvl="0" algn="l" defTabSz="444500">
            <a:lnSpc>
              <a:spcPct val="90000"/>
            </a:lnSpc>
            <a:spcBef>
              <a:spcPct val="0"/>
            </a:spcBef>
            <a:spcAft>
              <a:spcPct val="35000"/>
            </a:spcAft>
          </a:pPr>
          <a:r>
            <a:rPr lang="es-ES" sz="1000" kern="1200"/>
            <a:t>Extracción de Datos</a:t>
          </a:r>
        </a:p>
      </dsp:txBody>
      <dsp:txXfrm>
        <a:off x="665317" y="2537414"/>
        <a:ext cx="697955" cy="792525"/>
      </dsp:txXfrm>
    </dsp:sp>
    <dsp:sp modelId="{DAB68C47-B93A-41B4-B415-8C4346C7DF8B}">
      <dsp:nvSpPr>
        <dsp:cNvPr id="0" name=""/>
        <dsp:cNvSpPr/>
      </dsp:nvSpPr>
      <dsp:spPr>
        <a:xfrm>
          <a:off x="1267370" y="1838792"/>
          <a:ext cx="191804" cy="191804"/>
        </a:xfrm>
        <a:prstGeom prst="ellipse">
          <a:avLst/>
        </a:prstGeom>
        <a:solidFill>
          <a:schemeClr val="accent3">
            <a:hueOff val="0"/>
            <a:satOff val="0"/>
            <a:lumOff val="0"/>
            <a:alphaOff val="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sp>
    <dsp:sp modelId="{8436A1BC-79A9-4461-8043-E838108C5A47}">
      <dsp:nvSpPr>
        <dsp:cNvPr id="0" name=""/>
        <dsp:cNvSpPr/>
      </dsp:nvSpPr>
      <dsp:spPr>
        <a:xfrm>
          <a:off x="1363272" y="1934695"/>
          <a:ext cx="884432" cy="1395244"/>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101633" tIns="0" rIns="0" bIns="0" numCol="1" spcCol="1270" anchor="t" anchorCtr="0">
          <a:noAutofit/>
        </a:bodyPr>
        <a:lstStyle/>
        <a:p>
          <a:pPr lvl="0" algn="l" defTabSz="444500">
            <a:lnSpc>
              <a:spcPct val="90000"/>
            </a:lnSpc>
            <a:spcBef>
              <a:spcPct val="0"/>
            </a:spcBef>
            <a:spcAft>
              <a:spcPct val="35000"/>
            </a:spcAft>
          </a:pPr>
          <a:r>
            <a:rPr lang="es-ES" sz="1000" kern="1200"/>
            <a:t>Calidad de Datos</a:t>
          </a:r>
        </a:p>
      </dsp:txBody>
      <dsp:txXfrm>
        <a:off x="1363272" y="1934695"/>
        <a:ext cx="884432" cy="1395244"/>
      </dsp:txXfrm>
    </dsp:sp>
    <dsp:sp modelId="{3BB721A7-7294-431A-A874-BA34529ADBEE}">
      <dsp:nvSpPr>
        <dsp:cNvPr id="0" name=""/>
        <dsp:cNvSpPr/>
      </dsp:nvSpPr>
      <dsp:spPr>
        <a:xfrm>
          <a:off x="2119835" y="1330644"/>
          <a:ext cx="255739" cy="255739"/>
        </a:xfrm>
        <a:prstGeom prst="ellipse">
          <a:avLst/>
        </a:prstGeom>
        <a:solidFill>
          <a:schemeClr val="accent4">
            <a:hueOff val="0"/>
            <a:satOff val="0"/>
            <a:lumOff val="0"/>
            <a:alphaOff val="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sp>
    <dsp:sp modelId="{29206B88-2D53-422E-A125-0DF47A452807}">
      <dsp:nvSpPr>
        <dsp:cNvPr id="0" name=""/>
        <dsp:cNvSpPr/>
      </dsp:nvSpPr>
      <dsp:spPr>
        <a:xfrm>
          <a:off x="2247704" y="1458513"/>
          <a:ext cx="1028285" cy="1871426"/>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135511" tIns="0" rIns="0" bIns="0" numCol="1" spcCol="1270" anchor="t" anchorCtr="0">
          <a:noAutofit/>
        </a:bodyPr>
        <a:lstStyle/>
        <a:p>
          <a:pPr lvl="0" algn="l" defTabSz="444500">
            <a:lnSpc>
              <a:spcPct val="90000"/>
            </a:lnSpc>
            <a:spcBef>
              <a:spcPct val="0"/>
            </a:spcBef>
            <a:spcAft>
              <a:spcPct val="35000"/>
            </a:spcAft>
          </a:pPr>
          <a:r>
            <a:rPr lang="es-ES" sz="1000" kern="1200"/>
            <a:t>Transformación de Datos</a:t>
          </a:r>
        </a:p>
      </dsp:txBody>
      <dsp:txXfrm>
        <a:off x="2247704" y="1458513"/>
        <a:ext cx="1028285" cy="1871426"/>
      </dsp:txXfrm>
    </dsp:sp>
    <dsp:sp modelId="{06E2DA87-826A-425F-8DE5-75C83033EC1C}">
      <dsp:nvSpPr>
        <dsp:cNvPr id="0" name=""/>
        <dsp:cNvSpPr/>
      </dsp:nvSpPr>
      <dsp:spPr>
        <a:xfrm>
          <a:off x="3110825" y="933715"/>
          <a:ext cx="330330" cy="330330"/>
        </a:xfrm>
        <a:prstGeom prst="ellipse">
          <a:avLst/>
        </a:prstGeom>
        <a:solidFill>
          <a:schemeClr val="accent5">
            <a:hueOff val="0"/>
            <a:satOff val="0"/>
            <a:lumOff val="0"/>
            <a:alphaOff val="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sp>
    <dsp:sp modelId="{5DCABFD1-33F2-4CA7-850C-5467264E5317}">
      <dsp:nvSpPr>
        <dsp:cNvPr id="0" name=""/>
        <dsp:cNvSpPr/>
      </dsp:nvSpPr>
      <dsp:spPr>
        <a:xfrm>
          <a:off x="3275990" y="1098880"/>
          <a:ext cx="1065580" cy="2231059"/>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175035" tIns="0" rIns="0" bIns="0" numCol="1" spcCol="1270" anchor="t" anchorCtr="0">
          <a:noAutofit/>
        </a:bodyPr>
        <a:lstStyle/>
        <a:p>
          <a:pPr lvl="0" algn="l" defTabSz="444500">
            <a:lnSpc>
              <a:spcPct val="90000"/>
            </a:lnSpc>
            <a:spcBef>
              <a:spcPct val="0"/>
            </a:spcBef>
            <a:spcAft>
              <a:spcPct val="35000"/>
            </a:spcAft>
          </a:pPr>
          <a:r>
            <a:rPr lang="es-ES" sz="1000" kern="1200"/>
            <a:t>Carga de Datos</a:t>
          </a:r>
        </a:p>
      </dsp:txBody>
      <dsp:txXfrm>
        <a:off x="3275990" y="1098880"/>
        <a:ext cx="1065580" cy="2231059"/>
      </dsp:txXfrm>
    </dsp:sp>
    <dsp:sp modelId="{076771DA-4B57-49F8-9E9C-451056411711}">
      <dsp:nvSpPr>
        <dsp:cNvPr id="0" name=""/>
        <dsp:cNvSpPr/>
      </dsp:nvSpPr>
      <dsp:spPr>
        <a:xfrm>
          <a:off x="4131118" y="668651"/>
          <a:ext cx="420904" cy="420904"/>
        </a:xfrm>
        <a:prstGeom prst="ellipse">
          <a:avLst/>
        </a:prstGeom>
        <a:solidFill>
          <a:schemeClr val="accent6">
            <a:hueOff val="0"/>
            <a:satOff val="0"/>
            <a:lumOff val="0"/>
            <a:alphaOff val="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sp>
    <dsp:sp modelId="{7FB9A59D-5767-4289-8D67-8D14265535B9}">
      <dsp:nvSpPr>
        <dsp:cNvPr id="0" name=""/>
        <dsp:cNvSpPr/>
      </dsp:nvSpPr>
      <dsp:spPr>
        <a:xfrm>
          <a:off x="4402501" y="879104"/>
          <a:ext cx="1065580" cy="2450835"/>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223029" tIns="0" rIns="0" bIns="0" numCol="1" spcCol="1270" anchor="t" anchorCtr="0">
          <a:noAutofit/>
        </a:bodyPr>
        <a:lstStyle/>
        <a:p>
          <a:pPr lvl="0" algn="l" defTabSz="444500">
            <a:lnSpc>
              <a:spcPct val="90000"/>
            </a:lnSpc>
            <a:spcBef>
              <a:spcPct val="0"/>
            </a:spcBef>
            <a:spcAft>
              <a:spcPct val="35000"/>
            </a:spcAft>
          </a:pPr>
          <a:r>
            <a:rPr lang="es-ES" sz="1000" kern="1200"/>
            <a:t>Validación de Datos</a:t>
          </a:r>
        </a:p>
        <a:p>
          <a:pPr lvl="0" algn="l" defTabSz="444500">
            <a:lnSpc>
              <a:spcPct val="90000"/>
            </a:lnSpc>
            <a:spcBef>
              <a:spcPct val="0"/>
            </a:spcBef>
            <a:spcAft>
              <a:spcPct val="35000"/>
            </a:spcAft>
          </a:pPr>
          <a:endParaRPr lang="es-ES" sz="1000" kern="1200"/>
        </a:p>
      </dsp:txBody>
      <dsp:txXfrm>
        <a:off x="4402501" y="879104"/>
        <a:ext cx="1065580" cy="2450835"/>
      </dsp:txXfrm>
    </dsp:sp>
  </dsp:spTree>
</dsp:drawing>
</file>

<file path=xl/diagrams/layout1.xml><?xml version="1.0" encoding="utf-8"?>
<dgm:layoutDef xmlns:dgm="http://schemas.openxmlformats.org/drawingml/2006/diagram" xmlns:a="http://schemas.openxmlformats.org/drawingml/2006/main" uniqueId="urn:microsoft.com/office/officeart/2005/8/layout/arrow2">
  <dgm:title val=""/>
  <dgm:desc val=""/>
  <dgm:catLst>
    <dgm:cat type="process" pri="23000"/>
  </dgm:catLst>
  <dgm:sampData useDef="1">
    <dgm:dataModel>
      <dgm:ptLst/>
      <dgm:bg/>
      <dgm:whole/>
    </dgm:dataModel>
  </dgm:sampData>
  <dgm:styleData>
    <dgm:dataModel>
      <dgm:ptLst>
        <dgm:pt modelId="0" type="doc"/>
        <dgm:pt modelId="1"/>
        <dgm:pt modelId="2"/>
      </dgm:ptLst>
      <dgm:cxnLst>
        <dgm:cxn modelId="3" srcId="0" destId="1" srcOrd="0" destOrd="0"/>
        <dgm:cxn modelId="4" srcId="0" destId="2" srcOrd="1" destOrd="0"/>
      </dgm:cxnLst>
      <dgm:bg/>
      <dgm:whole/>
    </dgm:dataModel>
  </dgm:styleData>
  <dgm:clrData>
    <dgm:dataModel>
      <dgm:ptLst>
        <dgm:pt modelId="0" type="doc"/>
        <dgm:pt modelId="1"/>
        <dgm:pt modelId="2"/>
        <dgm:pt modelId="3"/>
        <dgm:pt modelId="4"/>
      </dgm:ptLst>
      <dgm:cxnLst>
        <dgm:cxn modelId="5" srcId="0" destId="1" srcOrd="0" destOrd="0"/>
        <dgm:cxn modelId="6" srcId="0" destId="2" srcOrd="1" destOrd="0"/>
        <dgm:cxn modelId="7" srcId="0" destId="3" srcOrd="2" destOrd="0"/>
        <dgm:cxn modelId="8" srcId="0" destId="4" srcOrd="3" destOrd="0"/>
      </dgm:cxnLst>
      <dgm:bg/>
      <dgm:whole/>
    </dgm:dataModel>
  </dgm:clrData>
  <dgm:layoutNode name="arrowDiagram">
    <dgm:varLst>
      <dgm:chMax val="5"/>
      <dgm:dir/>
      <dgm:resizeHandles val="exact"/>
    </dgm:varLst>
    <dgm:alg type="composite">
      <dgm:param type="ar" val="1.6"/>
    </dgm:alg>
    <dgm:shape xmlns:r="http://schemas.openxmlformats.org/officeDocument/2006/relationships" r:blip="">
      <dgm:adjLst/>
    </dgm:shape>
    <dgm:presOf/>
    <dgm:constrLst>
      <dgm:constr type="l" for="ch" forName="arrow"/>
      <dgm:constr type="t" for="ch" forName="arrow"/>
      <dgm:constr type="w" for="ch" forName="arrow" refType="w"/>
      <dgm:constr type="h" for="ch" forName="arrow" refType="h"/>
      <dgm:constr type="ctrX" for="ch" forName="arrowDiagram1" refType="w" fact="0.5"/>
      <dgm:constr type="ctrY" for="ch" forName="arrowDiagram1" refType="h" fact="0.5"/>
      <dgm:constr type="w" for="ch" forName="arrowDiagram1" refType="w"/>
      <dgm:constr type="h" for="ch" forName="arrowDiagram1" refType="h"/>
      <dgm:constr type="ctrX" for="ch" forName="arrowDiagram2" refType="w" fact="0.5"/>
      <dgm:constr type="ctrY" for="ch" forName="arrowDiagram2" refType="h" fact="0.5"/>
      <dgm:constr type="w" for="ch" forName="arrowDiagram2" refType="w"/>
      <dgm:constr type="h" for="ch" forName="arrowDiagram2" refType="h"/>
      <dgm:constr type="ctrX" for="ch" forName="arrowDiagram3" refType="w" fact="0.5"/>
      <dgm:constr type="ctrY" for="ch" forName="arrowDiagram3" refType="h" fact="0.5"/>
      <dgm:constr type="w" for="ch" forName="arrowDiagram3" refType="w"/>
      <dgm:constr type="h" for="ch" forName="arrowDiagram3" refType="h"/>
      <dgm:constr type="ctrX" for="ch" forName="arrowDiagram4" refType="w" fact="0.5"/>
      <dgm:constr type="ctrY" for="ch" forName="arrowDiagram4" refType="h" fact="0.5"/>
      <dgm:constr type="w" for="ch" forName="arrowDiagram4" refType="w"/>
      <dgm:constr type="h" for="ch" forName="arrowDiagram4" refType="h"/>
      <dgm:constr type="ctrX" for="ch" forName="arrowDiagram5" refType="w" fact="0.5"/>
      <dgm:constr type="ctrY" for="ch" forName="arrowDiagram5" refType="h" fact="0.5"/>
      <dgm:constr type="w" for="ch" forName="arrowDiagram5" refType="w"/>
      <dgm:constr type="h" for="ch" forName="arrowDiagram5" refType="h"/>
    </dgm:constrLst>
    <dgm:ruleLst/>
    <dgm:choose name="Name0">
      <dgm:if name="Name1" axis="ch" ptType="node" func="cnt" op="gte" val="1">
        <dgm:layoutNode name="arrow" styleLbl="bgShp">
          <dgm:alg type="sp"/>
          <dgm:shape xmlns:r="http://schemas.openxmlformats.org/officeDocument/2006/relationships" type="swooshArrow" r:blip="">
            <dgm:adjLst>
              <dgm:adj idx="2" val="0.25"/>
            </dgm:adjLst>
          </dgm:shape>
          <dgm:presOf/>
          <dgm:constrLst/>
          <dgm:ruleLst/>
        </dgm:layoutNode>
        <dgm:choose name="Name2">
          <dgm:if name="Name3" axis="ch" ptType="node" func="cnt" op="lt" val="1"/>
          <dgm:if name="Name4" axis="ch" ptType="node" func="cnt" op="equ" val="1">
            <dgm:layoutNode name="arrowDiagram1">
              <dgm:varLst>
                <dgm:bulletEnabled val="1"/>
              </dgm:varLst>
              <dgm:alg type="composite">
                <dgm:param type="vertAlign" val="none"/>
                <dgm:param type="horzAlign" val="none"/>
              </dgm:alg>
              <dgm:shape xmlns:r="http://schemas.openxmlformats.org/officeDocument/2006/relationships" r:blip="">
                <dgm:adjLst/>
              </dgm:shape>
              <dgm:presOf/>
              <dgm:constrLst>
                <dgm:constr type="ctrX" for="ch" forName="bullet1" refType="w" fact="0.8"/>
                <dgm:constr type="ctrY" for="ch" forName="bullet1" refType="h" fact="0.262"/>
                <dgm:constr type="w" for="ch" forName="bullet1" refType="w" fact="0.074"/>
                <dgm:constr type="h" for="ch" forName="bullet1" refType="w" refFor="ch" refForName="bullet1"/>
                <dgm:constr type="r" for="ch" forName="textBox1" refType="ctrX" refFor="ch" refForName="bullet1"/>
                <dgm:constr type="t" for="ch" forName="textBox1" refType="ctrY" refFor="ch" refForName="bullet1"/>
                <dgm:constr type="w" for="ch" forName="textBox1" refType="w" fact="0.4"/>
                <dgm:constr type="h" for="ch" forName="textBox1" refType="h" fact="0.738"/>
                <dgm:constr type="userA" refType="h" refFor="ch" refForName="bullet1" fact="0.53"/>
                <dgm:constr type="rMarg" for="ch" forName="textBox1" refType="userA" fact="2.834"/>
                <dgm:constr type="primFontSz" for="ch" ptType="node" op="equ" val="65"/>
              </dgm:constrLst>
              <dgm:ruleLst/>
              <dgm:forEach name="Name5" axis="ch" ptType="node" cnt="1">
                <dgm:layoutNode name="bullet1" styleLbl="node1">
                  <dgm:alg type="sp"/>
                  <dgm:shape xmlns:r="http://schemas.openxmlformats.org/officeDocument/2006/relationships" type="ellipse" r:blip="">
                    <dgm:adjLst/>
                  </dgm:shape>
                  <dgm:presOf/>
                  <dgm:constrLst/>
                  <dgm:ruleLst/>
                </dgm:layoutNode>
                <dgm:layoutNode name="textBox1" styleLbl="revTx">
                  <dgm:varLst>
                    <dgm:bulletEnabled val="1"/>
                  </dgm:varLst>
                  <dgm:alg type="tx">
                    <dgm:param type="txAnchorVert" val="t"/>
                    <dgm:param type="parTxLTRAlign" val="r"/>
                    <dgm:param type="parTxRTLAlign" val="r"/>
                  </dgm:alg>
                  <dgm:shape xmlns:r="http://schemas.openxmlformats.org/officeDocument/2006/relationships" type="round2DiagRect" r:blip="">
                    <dgm:adjLst/>
                  </dgm:shape>
                  <dgm:presOf axis="desOrSelf" ptType="node"/>
                  <dgm:constrLst>
                    <dgm:constr type="lMarg"/>
                    <dgm:constr type="tMarg"/>
                    <dgm:constr type="bMarg"/>
                  </dgm:constrLst>
                  <dgm:ruleLst>
                    <dgm:rule type="primFontSz" val="5" fact="NaN" max="NaN"/>
                  </dgm:ruleLst>
                </dgm:layoutNode>
              </dgm:forEach>
            </dgm:layoutNode>
          </dgm:if>
          <dgm:if name="Name6" axis="ch" ptType="node" func="cnt" op="equ" val="2">
            <dgm:layoutNode name="arrowDiagram2">
              <dgm:alg type="composite">
                <dgm:param type="vertAlign" val="none"/>
                <dgm:param type="horzAlign" val="none"/>
              </dgm:alg>
              <dgm:shape xmlns:r="http://schemas.openxmlformats.org/officeDocument/2006/relationships" r:blip="">
                <dgm:adjLst/>
              </dgm:shape>
              <dgm:presOf/>
              <dgm:choose name="Name7">
                <dgm:if name="Name8" func="var" arg="dir" op="equ" val="norm">
                  <dgm:constrLst>
                    <dgm:constr type="ctrX" for="ch" forName="bullet2a" refType="w" fact="0.25"/>
                    <dgm:constr type="ctrY" for="ch" forName="bullet2a" refType="h" fact="0.573"/>
                    <dgm:constr type="w" for="ch" forName="bullet2a" refType="w" fact="0.035"/>
                    <dgm:constr type="h" for="ch" forName="bullet2a" refType="w" refFor="ch" refForName="bullet2a"/>
                    <dgm:constr type="l" for="ch" forName="textBox2a" refType="ctrX" refFor="ch" refForName="bullet2a"/>
                    <dgm:constr type="t" for="ch" forName="textBox2a" refType="ctrY" refFor="ch" refForName="bullet2a"/>
                    <dgm:constr type="w" for="ch" forName="textBox2a" refType="w" fact="0.325"/>
                    <dgm:constr type="h" for="ch" forName="textBox2a" refType="h" fact="0.427"/>
                    <dgm:constr type="userA" refType="h" refFor="ch" refForName="bullet2a" fact="0.53"/>
                    <dgm:constr type="lMarg" for="ch" forName="textBox2a" refType="userA" fact="2.834"/>
                    <dgm:constr type="ctrX" for="ch" forName="bullet2b" refType="w" fact="0.585"/>
                    <dgm:constr type="ctrY" for="ch" forName="bullet2b" refType="h" fact="0.338"/>
                    <dgm:constr type="w" for="ch" forName="bullet2b" refType="w" fact="0.06"/>
                    <dgm:constr type="h" for="ch" forName="bullet2b" refType="w" refFor="ch" refForName="bullet2b"/>
                    <dgm:constr type="l" for="ch" forName="textBox2b" refType="ctrX" refFor="ch" refForName="bullet2b"/>
                    <dgm:constr type="t" for="ch" forName="textBox2b" refType="ctrY" refFor="ch" refForName="bullet2b"/>
                    <dgm:constr type="w" for="ch" forName="textBox2b" refType="w" fact="0.325"/>
                    <dgm:constr type="h" for="ch" forName="textBox2b" refType="h" fact="0.662"/>
                    <dgm:constr type="userB" refType="h" refFor="ch" refForName="bullet2b" fact="0.53"/>
                    <dgm:constr type="lMarg" for="ch" forName="textBox2b" refType="userB" fact="2.834"/>
                    <dgm:constr type="primFontSz" for="ch" ptType="node" op="equ" val="65"/>
                  </dgm:constrLst>
                </dgm:if>
                <dgm:else name="Name9">
                  <dgm:constrLst>
                    <dgm:constr type="ctrX" for="ch" forName="bullet2a" refType="w" fact="0.25"/>
                    <dgm:constr type="ctrY" for="ch" forName="bullet2a" refType="h" fact="0.573"/>
                    <dgm:constr type="w" for="ch" forName="bullet2a" refType="w" fact="0.035"/>
                    <dgm:constr type="h" for="ch" forName="bullet2a" refType="w" refFor="ch" refForName="bullet2a"/>
                    <dgm:constr type="r" for="ch" forName="textBox2a" refType="ctrX" refFor="ch" refForName="bullet2a"/>
                    <dgm:constr type="b" for="ch" forName="textBox2a" refType="ctrY" refFor="ch" refForName="bullet2a"/>
                    <dgm:constr type="w" for="ch" forName="textBox2a" refType="w" fact="0.25"/>
                    <dgm:constr type="h" for="ch" forName="textBox2a" refType="h" fact="0.573"/>
                    <dgm:constr type="userA" refType="h" refFor="ch" refForName="bullet2a" fact="0.53"/>
                    <dgm:constr type="rMarg" for="ch" forName="textBox2a" refType="userA" fact="2.834"/>
                    <dgm:constr type="ctrX" for="ch" forName="bullet2b" refType="w" fact="0.585"/>
                    <dgm:constr type="ctrY" for="ch" forName="bullet2b" refType="h" fact="0.338"/>
                    <dgm:constr type="w" for="ch" forName="bullet2b" refType="w" fact="0.06"/>
                    <dgm:constr type="h" for="ch" forName="bullet2b" refType="w" refFor="ch" refForName="bullet2b"/>
                    <dgm:constr type="r" for="ch" forName="textBox2b" refType="ctrX" refFor="ch" refForName="bullet2b"/>
                    <dgm:constr type="b" for="ch" forName="textBox2b" refType="ctrY" refFor="ch" refForName="bullet2b"/>
                    <dgm:constr type="w" for="ch" forName="textBox2b" refType="w" fact="0.28"/>
                    <dgm:constr type="h" for="ch" forName="textBox2b" refType="h" fact="0.338"/>
                    <dgm:constr type="userB" refType="h" refFor="ch" refForName="bullet2b" fact="0.53"/>
                    <dgm:constr type="rMarg" for="ch" forName="textBox2b" refType="userB" fact="2.834"/>
                    <dgm:constr type="primFontSz" for="ch" ptType="node" op="equ" val="65"/>
                  </dgm:constrLst>
                </dgm:else>
              </dgm:choose>
              <dgm:ruleLst/>
              <dgm:forEach name="Name10" axis="ch" ptType="node" cnt="1">
                <dgm:layoutNode name="bullet2a" styleLbl="node1">
                  <dgm:alg type="sp"/>
                  <dgm:shape xmlns:r="http://schemas.openxmlformats.org/officeDocument/2006/relationships" type="ellipse" r:blip="">
                    <dgm:adjLst/>
                  </dgm:shape>
                  <dgm:presOf/>
                  <dgm:constrLst/>
                  <dgm:ruleLst/>
                </dgm:layoutNode>
                <dgm:layoutNode name="textBox2a" styleLbl="revTx">
                  <dgm:varLst>
                    <dgm:bulletEnabled val="1"/>
                  </dgm:varLst>
                  <dgm:choose name="Name11">
                    <dgm:if name="Name12" func="var" arg="dir" op="equ" val="norm">
                      <dgm:choose name="Name13">
                        <dgm:if name="Name14" axis="root des" ptType="all node" func="maxDepth" op="gt" val="1">
                          <dgm:alg type="tx">
                            <dgm:param type="txAnchorVert" val="t"/>
                            <dgm:param type="parTxLTRAlign" val="l"/>
                            <dgm:param type="parTxRTLAlign" val="r"/>
                          </dgm:alg>
                        </dgm:if>
                        <dgm:else name="Name15">
                          <dgm:alg type="tx">
                            <dgm:param type="txAnchorVert" val="t"/>
                            <dgm:param type="parTxLTRAlign" val="l"/>
                            <dgm:param type="parTxRTLAlign" val="l"/>
                          </dgm:alg>
                        </dgm:else>
                      </dgm:choose>
                    </dgm:if>
                    <dgm:else name="Name16">
                      <dgm:choose name="Name17">
                        <dgm:if name="Name18" axis="root des" ptType="all node" func="maxDepth" op="gt" val="1">
                          <dgm:alg type="tx">
                            <dgm:param type="txAnchorVert" val="b"/>
                            <dgm:param type="txAnchorVertCh" val="b"/>
                            <dgm:param type="parTxLTRAlign" val="l"/>
                            <dgm:param type="parTxRTLAlign" val="r"/>
                          </dgm:alg>
                        </dgm:if>
                        <dgm:else name="Name19">
                          <dgm:alg type="tx">
                            <dgm:param type="txAnchorVert" val="b"/>
                            <dgm:param type="parTxLTRAlign" val="r"/>
                            <dgm:param type="parTxRTLAlign" val="r"/>
                          </dgm:alg>
                        </dgm:else>
                      </dgm:choose>
                    </dgm:else>
                  </dgm:choose>
                  <dgm:shape xmlns:r="http://schemas.openxmlformats.org/officeDocument/2006/relationships" type="rect" r:blip="">
                    <dgm:adjLst/>
                  </dgm:shape>
                  <dgm:presOf axis="desOrSelf" ptType="node"/>
                  <dgm:choose name="Name20">
                    <dgm:if name="Name21" func="var" arg="dir" op="equ" val="norm">
                      <dgm:constrLst>
                        <dgm:constr type="rMarg"/>
                        <dgm:constr type="tMarg"/>
                        <dgm:constr type="bMarg"/>
                      </dgm:constrLst>
                    </dgm:if>
                    <dgm:else name="Name22">
                      <dgm:constrLst>
                        <dgm:constr type="lMarg"/>
                        <dgm:constr type="tMarg"/>
                        <dgm:constr type="bMarg"/>
                      </dgm:constrLst>
                    </dgm:else>
                  </dgm:choose>
                  <dgm:ruleLst>
                    <dgm:rule type="primFontSz" val="5" fact="NaN" max="NaN"/>
                  </dgm:ruleLst>
                </dgm:layoutNode>
              </dgm:forEach>
              <dgm:forEach name="Name23" axis="ch" ptType="node" st="2" cnt="1">
                <dgm:layoutNode name="bullet2b" styleLbl="node1">
                  <dgm:alg type="sp"/>
                  <dgm:shape xmlns:r="http://schemas.openxmlformats.org/officeDocument/2006/relationships" type="ellipse" r:blip="">
                    <dgm:adjLst/>
                  </dgm:shape>
                  <dgm:presOf/>
                  <dgm:constrLst/>
                  <dgm:ruleLst/>
                </dgm:layoutNode>
                <dgm:layoutNode name="textBox2b" styleLbl="revTx">
                  <dgm:varLst>
                    <dgm:bulletEnabled val="1"/>
                  </dgm:varLst>
                  <dgm:choose name="Name24">
                    <dgm:if name="Name25" func="var" arg="dir" op="equ" val="norm">
                      <dgm:choose name="Name26">
                        <dgm:if name="Name27" axis="root des" ptType="all node" func="maxDepth" op="gt" val="1">
                          <dgm:alg type="tx">
                            <dgm:param type="txAnchorVert" val="t"/>
                            <dgm:param type="parTxLTRAlign" val="l"/>
                            <dgm:param type="parTxRTLAlign" val="r"/>
                          </dgm:alg>
                        </dgm:if>
                        <dgm:else name="Name28">
                          <dgm:alg type="tx">
                            <dgm:param type="txAnchorVert" val="t"/>
                            <dgm:param type="parTxLTRAlign" val="l"/>
                            <dgm:param type="parTxRTLAlign" val="l"/>
                          </dgm:alg>
                        </dgm:else>
                      </dgm:choose>
                    </dgm:if>
                    <dgm:else name="Name29">
                      <dgm:choose name="Name30">
                        <dgm:if name="Name31" axis="root des" ptType="all node" func="maxDepth" op="gt" val="1">
                          <dgm:alg type="tx">
                            <dgm:param type="txAnchorVert" val="b"/>
                            <dgm:param type="txAnchorVertCh" val="b"/>
                            <dgm:param type="parTxLTRAlign" val="l"/>
                            <dgm:param type="parTxRTLAlign" val="r"/>
                          </dgm:alg>
                        </dgm:if>
                        <dgm:else name="Name32">
                          <dgm:alg type="tx">
                            <dgm:param type="txAnchorVert" val="b"/>
                            <dgm:param type="parTxLTRAlign" val="r"/>
                            <dgm:param type="parTxRTLAlign" val="r"/>
                          </dgm:alg>
                        </dgm:else>
                      </dgm:choose>
                    </dgm:else>
                  </dgm:choose>
                  <dgm:shape xmlns:r="http://schemas.openxmlformats.org/officeDocument/2006/relationships" type="rect" r:blip="">
                    <dgm:adjLst/>
                  </dgm:shape>
                  <dgm:presOf axis="desOrSelf" ptType="node"/>
                  <dgm:choose name="Name33">
                    <dgm:if name="Name34" func="var" arg="dir" op="equ" val="norm">
                      <dgm:constrLst>
                        <dgm:constr type="rMarg"/>
                        <dgm:constr type="tMarg"/>
                        <dgm:constr type="bMarg"/>
                      </dgm:constrLst>
                    </dgm:if>
                    <dgm:else name="Name35">
                      <dgm:constrLst>
                        <dgm:constr type="lMarg"/>
                        <dgm:constr type="tMarg"/>
                        <dgm:constr type="bMarg"/>
                      </dgm:constrLst>
                    </dgm:else>
                  </dgm:choose>
                  <dgm:ruleLst>
                    <dgm:rule type="primFontSz" val="5" fact="NaN" max="NaN"/>
                  </dgm:ruleLst>
                </dgm:layoutNode>
              </dgm:forEach>
            </dgm:layoutNode>
          </dgm:if>
          <dgm:if name="Name36" axis="ch" ptType="node" func="cnt" op="equ" val="3">
            <dgm:layoutNode name="arrowDiagram3">
              <dgm:alg type="composite">
                <dgm:param type="vertAlign" val="none"/>
                <dgm:param type="horzAlign" val="none"/>
              </dgm:alg>
              <dgm:shape xmlns:r="http://schemas.openxmlformats.org/officeDocument/2006/relationships" r:blip="">
                <dgm:adjLst/>
              </dgm:shape>
              <dgm:presOf/>
              <dgm:choose name="Name37">
                <dgm:if name="Name38" func="var" arg="dir" op="equ" val="norm">
                  <dgm:constrLst>
                    <dgm:constr type="ctrX" for="ch" forName="bullet3a" refType="w" fact="0.14"/>
                    <dgm:constr type="ctrY" for="ch" forName="bullet3a" refType="h" fact="0.711"/>
                    <dgm:constr type="w" for="ch" forName="bullet3a" refType="w" fact="0.026"/>
                    <dgm:constr type="h" for="ch" forName="bullet3a" refType="w" refFor="ch" refForName="bullet3a"/>
                    <dgm:constr type="l" for="ch" forName="textBox3a" refType="ctrX" refFor="ch" refForName="bullet3a"/>
                    <dgm:constr type="t" for="ch" forName="textBox3a" refType="ctrY" refFor="ch" refForName="bullet3a"/>
                    <dgm:constr type="w" for="ch" forName="textBox3a" refType="w" fact="0.233"/>
                    <dgm:constr type="h" for="ch" forName="textBox3a" refType="h" fact="0.289"/>
                    <dgm:constr type="userA" refType="h" refFor="ch" refForName="bullet3a" fact="0.53"/>
                    <dgm:constr type="lMarg" for="ch" forName="textBox3a" refType="userA" fact="2.834"/>
                    <dgm:constr type="ctrX" for="ch" forName="bullet3b" refType="w" fact="0.38"/>
                    <dgm:constr type="ctrY" for="ch" forName="bullet3b" refType="h" fact="0.456"/>
                    <dgm:constr type="w" for="ch" forName="bullet3b" refType="w" fact="0.047"/>
                    <dgm:constr type="h" for="ch" forName="bullet3b" refType="w" refFor="ch" refForName="bullet3b"/>
                    <dgm:constr type="l" for="ch" forName="textBox3b" refType="ctrX" refFor="ch" refForName="bullet3b"/>
                    <dgm:constr type="t" for="ch" forName="textBox3b" refType="ctrY" refFor="ch" refForName="bullet3b"/>
                    <dgm:constr type="w" for="ch" forName="textBox3b" refType="w" fact="0.24"/>
                    <dgm:constr type="h" for="ch" forName="textBox3b" refType="h" fact="0.544"/>
                    <dgm:constr type="userB" refType="h" refFor="ch" refForName="bullet3b" fact="0.53"/>
                    <dgm:constr type="lMarg" for="ch" forName="textBox3b" refType="userB" fact="2.834"/>
                    <dgm:constr type="ctrX" for="ch" forName="bullet3c" refType="w" fact="0.665"/>
                    <dgm:constr type="ctrY" for="ch" forName="bullet3c" refType="h" fact="0.305"/>
                    <dgm:constr type="w" for="ch" forName="bullet3c" refType="w" fact="0.065"/>
                    <dgm:constr type="h" for="ch" forName="bullet3c" refType="w" refFor="ch" refForName="bullet3c"/>
                    <dgm:constr type="l" for="ch" forName="textBox3c" refType="ctrX" refFor="ch" refForName="bullet3c"/>
                    <dgm:constr type="t" for="ch" forName="textBox3c" refType="ctrY" refFor="ch" refForName="bullet3c"/>
                    <dgm:constr type="w" for="ch" forName="textBox3c" refType="w" fact="0.24"/>
                    <dgm:constr type="h" for="ch" forName="textBox3c" refType="h" fact="0.695"/>
                    <dgm:constr type="userC" refType="h" refFor="ch" refForName="bullet3c" fact="0.53"/>
                    <dgm:constr type="lMarg" for="ch" forName="textBox3c" refType="userC" fact="2.834"/>
                    <dgm:constr type="primFontSz" for="ch" ptType="node" op="equ" val="65"/>
                  </dgm:constrLst>
                </dgm:if>
                <dgm:else name="Name39">
                  <dgm:constrLst>
                    <dgm:constr type="ctrX" for="ch" forName="bullet3a" refType="w" fact="0.14"/>
                    <dgm:constr type="ctrY" for="ch" forName="bullet3a" refType="h" fact="0.711"/>
                    <dgm:constr type="w" for="ch" forName="bullet3a" refType="w" fact="0.026"/>
                    <dgm:constr type="h" for="ch" forName="bullet3a" refType="w" refFor="ch" refForName="bullet3a"/>
                    <dgm:constr type="r" for="ch" forName="textBox3a" refType="ctrX" refFor="ch" refForName="bullet3a"/>
                    <dgm:constr type="b" for="ch" forName="textBox3a" refType="ctrY" refFor="ch" refForName="bullet3a"/>
                    <dgm:constr type="w" for="ch" forName="textBox3a" refType="w" fact="0.14"/>
                    <dgm:constr type="h" for="ch" forName="textBox3a" refType="h" fact="0.711"/>
                    <dgm:constr type="userA" refType="h" refFor="ch" refForName="bullet3a" fact="0.53"/>
                    <dgm:constr type="rMarg" for="ch" forName="textBox3a" refType="userA" fact="2.834"/>
                    <dgm:constr type="ctrX" for="ch" forName="bullet3b" refType="w" fact="0.38"/>
                    <dgm:constr type="ctrY" for="ch" forName="bullet3b" refType="h" fact="0.456"/>
                    <dgm:constr type="w" for="ch" forName="bullet3b" refType="w" fact="0.047"/>
                    <dgm:constr type="h" for="ch" forName="bullet3b" refType="w" refFor="ch" refForName="bullet3b"/>
                    <dgm:constr type="r" for="ch" forName="textBox3b" refType="ctrX" refFor="ch" refForName="bullet3b"/>
                    <dgm:constr type="b" for="ch" forName="textBox3b" refType="ctrY" refFor="ch" refForName="bullet3b"/>
                    <dgm:constr type="w" for="ch" forName="textBox3b" refType="w" fact="0.24"/>
                    <dgm:constr type="h" for="ch" forName="textBox3b" refType="h" fact="0.456"/>
                    <dgm:constr type="userB" refType="h" refFor="ch" refForName="bullet3b" fact="0.53"/>
                    <dgm:constr type="rMarg" for="ch" forName="textBox3b" refType="userB" fact="2.834"/>
                    <dgm:constr type="ctrX" for="ch" forName="bullet3c" refType="w" fact="0.665"/>
                    <dgm:constr type="ctrY" for="ch" forName="bullet3c" refType="h" fact="0.305"/>
                    <dgm:constr type="w" for="ch" forName="bullet3c" refType="w" fact="0.065"/>
                    <dgm:constr type="h" for="ch" forName="bullet3c" refType="w" refFor="ch" refForName="bullet3c"/>
                    <dgm:constr type="r" for="ch" forName="textBox3c" refType="ctrX" refFor="ch" refForName="bullet3c"/>
                    <dgm:constr type="b" for="ch" forName="textBox3c" refType="ctrY" refFor="ch" refForName="bullet3c"/>
                    <dgm:constr type="w" for="ch" forName="textBox3c" refType="w" fact="0.24"/>
                    <dgm:constr type="h" for="ch" forName="textBox3c" refType="h" fact="0.305"/>
                    <dgm:constr type="userC" refType="h" refFor="ch" refForName="bullet3c" fact="0.53"/>
                    <dgm:constr type="rMarg" for="ch" forName="textBox3c" refType="userC" fact="2.834"/>
                    <dgm:constr type="primFontSz" for="ch" ptType="node" op="equ" val="65"/>
                  </dgm:constrLst>
                </dgm:else>
              </dgm:choose>
              <dgm:ruleLst/>
              <dgm:forEach name="Name40" axis="ch" ptType="node" cnt="1">
                <dgm:layoutNode name="bullet3a" styleLbl="node1">
                  <dgm:alg type="sp"/>
                  <dgm:shape xmlns:r="http://schemas.openxmlformats.org/officeDocument/2006/relationships" type="ellipse" r:blip="">
                    <dgm:adjLst/>
                  </dgm:shape>
                  <dgm:presOf/>
                  <dgm:constrLst/>
                  <dgm:ruleLst/>
                </dgm:layoutNode>
                <dgm:layoutNode name="textBox3a" styleLbl="revTx">
                  <dgm:varLst>
                    <dgm:bulletEnabled val="1"/>
                  </dgm:varLst>
                  <dgm:choose name="Name41">
                    <dgm:if name="Name42" func="var" arg="dir" op="equ" val="norm">
                      <dgm:choose name="Name43">
                        <dgm:if name="Name44" axis="root des" ptType="all node" func="maxDepth" op="gt" val="1">
                          <dgm:alg type="tx">
                            <dgm:param type="txAnchorVert" val="t"/>
                            <dgm:param type="parTxLTRAlign" val="l"/>
                            <dgm:param type="parTxRTLAlign" val="r"/>
                          </dgm:alg>
                        </dgm:if>
                        <dgm:else name="Name45">
                          <dgm:alg type="tx">
                            <dgm:param type="txAnchorVert" val="t"/>
                            <dgm:param type="parTxLTRAlign" val="l"/>
                            <dgm:param type="parTxRTLAlign" val="l"/>
                          </dgm:alg>
                        </dgm:else>
                      </dgm:choose>
                    </dgm:if>
                    <dgm:else name="Name46">
                      <dgm:choose name="Name47">
                        <dgm:if name="Name48" axis="root des" ptType="all node" func="maxDepth" op="gt" val="1">
                          <dgm:alg type="tx">
                            <dgm:param type="txAnchorVert" val="b"/>
                            <dgm:param type="txAnchorVertCh" val="b"/>
                            <dgm:param type="parTxLTRAlign" val="l"/>
                            <dgm:param type="parTxRTLAlign" val="r"/>
                          </dgm:alg>
                        </dgm:if>
                        <dgm:else name="Name49">
                          <dgm:alg type="tx">
                            <dgm:param type="txAnchorVert" val="b"/>
                            <dgm:param type="parTxLTRAlign" val="r"/>
                            <dgm:param type="parTxRTLAlign" val="r"/>
                          </dgm:alg>
                        </dgm:else>
                      </dgm:choose>
                    </dgm:else>
                  </dgm:choose>
                  <dgm:shape xmlns:r="http://schemas.openxmlformats.org/officeDocument/2006/relationships" type="rect" r:blip="">
                    <dgm:adjLst/>
                  </dgm:shape>
                  <dgm:presOf axis="desOrSelf" ptType="node"/>
                  <dgm:choose name="Name50">
                    <dgm:if name="Name51" func="var" arg="dir" op="equ" val="norm">
                      <dgm:constrLst>
                        <dgm:constr type="rMarg"/>
                        <dgm:constr type="tMarg"/>
                        <dgm:constr type="bMarg"/>
                      </dgm:constrLst>
                    </dgm:if>
                    <dgm:else name="Name52">
                      <dgm:constrLst>
                        <dgm:constr type="lMarg"/>
                        <dgm:constr type="tMarg"/>
                        <dgm:constr type="bMarg"/>
                      </dgm:constrLst>
                    </dgm:else>
                  </dgm:choose>
                  <dgm:ruleLst>
                    <dgm:rule type="primFontSz" val="5" fact="NaN" max="NaN"/>
                  </dgm:ruleLst>
                </dgm:layoutNode>
              </dgm:forEach>
              <dgm:forEach name="Name53" axis="ch" ptType="node" st="2" cnt="1">
                <dgm:layoutNode name="bullet3b" styleLbl="node1">
                  <dgm:alg type="sp"/>
                  <dgm:shape xmlns:r="http://schemas.openxmlformats.org/officeDocument/2006/relationships" type="ellipse" r:blip="">
                    <dgm:adjLst/>
                  </dgm:shape>
                  <dgm:presOf/>
                  <dgm:constrLst/>
                  <dgm:ruleLst/>
                </dgm:layoutNode>
                <dgm:layoutNode name="textBox3b" styleLbl="revTx">
                  <dgm:varLst>
                    <dgm:bulletEnabled val="1"/>
                  </dgm:varLst>
                  <dgm:choose name="Name54">
                    <dgm:if name="Name55" func="var" arg="dir" op="equ" val="norm">
                      <dgm:choose name="Name56">
                        <dgm:if name="Name57" axis="root des" ptType="all node" func="maxDepth" op="gt" val="1">
                          <dgm:alg type="tx">
                            <dgm:param type="txAnchorVert" val="t"/>
                            <dgm:param type="parTxLTRAlign" val="l"/>
                            <dgm:param type="parTxRTLAlign" val="r"/>
                          </dgm:alg>
                        </dgm:if>
                        <dgm:else name="Name58">
                          <dgm:alg type="tx">
                            <dgm:param type="txAnchorVert" val="t"/>
                            <dgm:param type="parTxLTRAlign" val="l"/>
                            <dgm:param type="parTxRTLAlign" val="l"/>
                          </dgm:alg>
                        </dgm:else>
                      </dgm:choose>
                    </dgm:if>
                    <dgm:else name="Name59">
                      <dgm:choose name="Name60">
                        <dgm:if name="Name61" axis="root des" ptType="all node" func="maxDepth" op="gt" val="1">
                          <dgm:alg type="tx">
                            <dgm:param type="txAnchorVert" val="b"/>
                            <dgm:param type="txAnchorVertCh" val="b"/>
                            <dgm:param type="parTxLTRAlign" val="l"/>
                            <dgm:param type="parTxRTLAlign" val="r"/>
                          </dgm:alg>
                        </dgm:if>
                        <dgm:else name="Name62">
                          <dgm:alg type="tx">
                            <dgm:param type="txAnchorVert" val="b"/>
                            <dgm:param type="parTxLTRAlign" val="r"/>
                            <dgm:param type="parTxRTLAlign" val="r"/>
                          </dgm:alg>
                        </dgm:else>
                      </dgm:choose>
                    </dgm:else>
                  </dgm:choose>
                  <dgm:shape xmlns:r="http://schemas.openxmlformats.org/officeDocument/2006/relationships" type="rect" r:blip="">
                    <dgm:adjLst/>
                  </dgm:shape>
                  <dgm:presOf axis="desOrSelf" ptType="node"/>
                  <dgm:choose name="Name63">
                    <dgm:if name="Name64" func="var" arg="dir" op="equ" val="norm">
                      <dgm:constrLst>
                        <dgm:constr type="rMarg"/>
                        <dgm:constr type="tMarg"/>
                        <dgm:constr type="bMarg"/>
                      </dgm:constrLst>
                    </dgm:if>
                    <dgm:else name="Name65">
                      <dgm:constrLst>
                        <dgm:constr type="lMarg"/>
                        <dgm:constr type="tMarg"/>
                        <dgm:constr type="bMarg"/>
                      </dgm:constrLst>
                    </dgm:else>
                  </dgm:choose>
                  <dgm:ruleLst>
                    <dgm:rule type="primFontSz" val="5" fact="NaN" max="NaN"/>
                  </dgm:ruleLst>
                </dgm:layoutNode>
              </dgm:forEach>
              <dgm:forEach name="Name66" axis="ch" ptType="node" st="3" cnt="1">
                <dgm:layoutNode name="bullet3c" styleLbl="node1">
                  <dgm:alg type="sp"/>
                  <dgm:shape xmlns:r="http://schemas.openxmlformats.org/officeDocument/2006/relationships" type="ellipse" r:blip="">
                    <dgm:adjLst/>
                  </dgm:shape>
                  <dgm:presOf/>
                  <dgm:constrLst/>
                  <dgm:ruleLst/>
                </dgm:layoutNode>
                <dgm:layoutNode name="textBox3c" styleLbl="revTx">
                  <dgm:varLst>
                    <dgm:bulletEnabled val="1"/>
                  </dgm:varLst>
                  <dgm:choose name="Name67">
                    <dgm:if name="Name68" func="var" arg="dir" op="equ" val="norm">
                      <dgm:choose name="Name69">
                        <dgm:if name="Name70" axis="root des" ptType="all node" func="maxDepth" op="gt" val="1">
                          <dgm:alg type="tx">
                            <dgm:param type="txAnchorVert" val="t"/>
                            <dgm:param type="parTxLTRAlign" val="l"/>
                            <dgm:param type="parTxRTLAlign" val="r"/>
                          </dgm:alg>
                        </dgm:if>
                        <dgm:else name="Name71">
                          <dgm:alg type="tx">
                            <dgm:param type="txAnchorVert" val="t"/>
                            <dgm:param type="parTxLTRAlign" val="l"/>
                            <dgm:param type="parTxRTLAlign" val="l"/>
                          </dgm:alg>
                        </dgm:else>
                      </dgm:choose>
                    </dgm:if>
                    <dgm:else name="Name72">
                      <dgm:choose name="Name73">
                        <dgm:if name="Name74" axis="root des" ptType="all node" func="maxDepth" op="gt" val="1">
                          <dgm:alg type="tx">
                            <dgm:param type="txAnchorVert" val="b"/>
                            <dgm:param type="txAnchorVertCh" val="b"/>
                            <dgm:param type="parTxLTRAlign" val="l"/>
                            <dgm:param type="parTxRTLAlign" val="r"/>
                          </dgm:alg>
                        </dgm:if>
                        <dgm:else name="Name75">
                          <dgm:alg type="tx">
                            <dgm:param type="txAnchorVert" val="b"/>
                            <dgm:param type="parTxLTRAlign" val="r"/>
                            <dgm:param type="parTxRTLAlign" val="r"/>
                          </dgm:alg>
                        </dgm:else>
                      </dgm:choose>
                    </dgm:else>
                  </dgm:choose>
                  <dgm:shape xmlns:r="http://schemas.openxmlformats.org/officeDocument/2006/relationships" type="rect" r:blip="">
                    <dgm:adjLst/>
                  </dgm:shape>
                  <dgm:presOf axis="desOrSelf" ptType="node"/>
                  <dgm:choose name="Name76">
                    <dgm:if name="Name77" func="var" arg="dir" op="equ" val="norm">
                      <dgm:constrLst>
                        <dgm:constr type="rMarg"/>
                        <dgm:constr type="tMarg"/>
                        <dgm:constr type="bMarg"/>
                      </dgm:constrLst>
                    </dgm:if>
                    <dgm:else name="Name78">
                      <dgm:constrLst>
                        <dgm:constr type="lMarg"/>
                        <dgm:constr type="tMarg"/>
                        <dgm:constr type="bMarg"/>
                      </dgm:constrLst>
                    </dgm:else>
                  </dgm:choose>
                  <dgm:ruleLst>
                    <dgm:rule type="primFontSz" val="5" fact="NaN" max="NaN"/>
                  </dgm:ruleLst>
                </dgm:layoutNode>
              </dgm:forEach>
            </dgm:layoutNode>
          </dgm:if>
          <dgm:if name="Name79" axis="ch" ptType="node" func="cnt" op="equ" val="4">
            <dgm:layoutNode name="arrowDiagram4">
              <dgm:alg type="composite">
                <dgm:param type="vertAlign" val="none"/>
                <dgm:param type="horzAlign" val="none"/>
              </dgm:alg>
              <dgm:shape xmlns:r="http://schemas.openxmlformats.org/officeDocument/2006/relationships" r:blip="">
                <dgm:adjLst/>
              </dgm:shape>
              <dgm:presOf/>
              <dgm:choose name="Name80">
                <dgm:if name="Name81" func="var" arg="dir" op="equ" val="norm">
                  <dgm:constrLst>
                    <dgm:constr type="ctrX" for="ch" forName="bullet4a" refType="w" fact="0.11"/>
                    <dgm:constr type="ctrY" for="ch" forName="bullet4a" refType="h" fact="0.762"/>
                    <dgm:constr type="w" for="ch" forName="bullet4a" refType="w" fact="0.023"/>
                    <dgm:constr type="h" for="ch" forName="bullet4a" refType="w" refFor="ch" refForName="bullet4a"/>
                    <dgm:constr type="l" for="ch" forName="textBox4a" refType="ctrX" refFor="ch" refForName="bullet4a"/>
                    <dgm:constr type="t" for="ch" forName="textBox4a" refType="ctrY" refFor="ch" refForName="bullet4a"/>
                    <dgm:constr type="w" for="ch" forName="textBox4a" refType="w" fact="0.171"/>
                    <dgm:constr type="h" for="ch" forName="textBox4a" refType="h" fact="0.238"/>
                    <dgm:constr type="userA" refType="h" refFor="ch" refForName="bullet4a" fact="0.53"/>
                    <dgm:constr type="lMarg" for="ch" forName="textBox4a" refType="userA" fact="2.834"/>
                    <dgm:constr type="ctrX" for="ch" forName="bullet4b" refType="w" fact="0.281"/>
                    <dgm:constr type="ctrY" for="ch" forName="bullet4b" refType="h" fact="0.543"/>
                    <dgm:constr type="w" for="ch" forName="bullet4b" refType="w" fact="0.04"/>
                    <dgm:constr type="h" for="ch" forName="bullet4b" refType="w" refFor="ch" refForName="bullet4b"/>
                    <dgm:constr type="l" for="ch" forName="textBox4b" refType="ctrX" refFor="ch" refForName="bullet4b"/>
                    <dgm:constr type="t" for="ch" forName="textBox4b" refType="ctrY" refFor="ch" refForName="bullet4b"/>
                    <dgm:constr type="w" for="ch" forName="textBox4b" refType="w" fact="0.21"/>
                    <dgm:constr type="h" for="ch" forName="textBox4b" refType="h" fact="0.457"/>
                    <dgm:constr type="userB" refType="h" refFor="ch" refForName="bullet4b" fact="0.53"/>
                    <dgm:constr type="lMarg" for="ch" forName="textBox4b" refType="userB" fact="2.834"/>
                    <dgm:constr type="ctrX" for="ch" forName="bullet4c" refType="w" fact="0.495"/>
                    <dgm:constr type="ctrY" for="ch" forName="bullet4c" refType="h" fact="0.382"/>
                    <dgm:constr type="w" for="ch" forName="bullet4c" refType="w" fact="0.053"/>
                    <dgm:constr type="h" for="ch" forName="bullet4c" refType="w" refFor="ch" refForName="bullet4c"/>
                    <dgm:constr type="l" for="ch" forName="textBox4c" refType="ctrX" refFor="ch" refForName="bullet4c"/>
                    <dgm:constr type="t" for="ch" forName="textBox4c" refType="ctrY" refFor="ch" refForName="bullet4c"/>
                    <dgm:constr type="w" for="ch" forName="textBox4c" refType="w" fact="0.21"/>
                    <dgm:constr type="h" for="ch" forName="textBox4c" refType="h" fact="0.618"/>
                    <dgm:constr type="userC" refType="h" refFor="ch" refForName="bullet4c" fact="0.53"/>
                    <dgm:constr type="lMarg" for="ch" forName="textBox4c" refType="userC" fact="2.834"/>
                    <dgm:constr type="ctrX" for="ch" forName="bullet4d" refType="w" fact="0.73"/>
                    <dgm:constr type="ctrY" for="ch" forName="bullet4d" refType="h" fact="0.283"/>
                    <dgm:constr type="w" for="ch" forName="bullet4d" refType="w" fact="0.071"/>
                    <dgm:constr type="h" for="ch" forName="bullet4d" refType="w" refFor="ch" refForName="bullet4d"/>
                    <dgm:constr type="l" for="ch" forName="textBox4d" refType="ctrX" refFor="ch" refForName="bullet4d"/>
                    <dgm:constr type="t" for="ch" forName="textBox4d" refType="ctrY" refFor="ch" refForName="bullet4d"/>
                    <dgm:constr type="w" for="ch" forName="textBox4d" refType="w" fact="0.21"/>
                    <dgm:constr type="h" for="ch" forName="textBox4d" refType="h" fact="0.717"/>
                    <dgm:constr type="userD" refType="h" refFor="ch" refForName="bullet4d" fact="0.53"/>
                    <dgm:constr type="lMarg" for="ch" forName="textBox4d" refType="userD" fact="2.834"/>
                    <dgm:constr type="primFontSz" for="ch" ptType="node" op="equ" val="65"/>
                  </dgm:constrLst>
                </dgm:if>
                <dgm:else name="Name82">
                  <dgm:constrLst>
                    <dgm:constr type="ctrX" for="ch" forName="bullet4a" refType="w" fact="0.11"/>
                    <dgm:constr type="ctrY" for="ch" forName="bullet4a" refType="h" fact="0.762"/>
                    <dgm:constr type="w" for="ch" forName="bullet4a" refType="w" fact="0.023"/>
                    <dgm:constr type="h" for="ch" forName="bullet4a" refType="w" refFor="ch" refForName="bullet4a"/>
                    <dgm:constr type="r" for="ch" forName="textBox4a" refType="ctrX" refFor="ch" refForName="bullet4a"/>
                    <dgm:constr type="b" for="ch" forName="textBox4a" refType="ctrY" refFor="ch" refForName="bullet4a"/>
                    <dgm:constr type="w" for="ch" forName="textBox4a" refType="w" fact="0.11"/>
                    <dgm:constr type="h" for="ch" forName="textBox4a" refType="h" fact="0.762"/>
                    <dgm:constr type="userA" refType="h" refFor="ch" refForName="bullet4a" fact="0.53"/>
                    <dgm:constr type="rMarg" for="ch" forName="textBox4a" refType="userA" fact="2.834"/>
                    <dgm:constr type="ctrX" for="ch" forName="bullet4b" refType="w" fact="0.281"/>
                    <dgm:constr type="ctrY" for="ch" forName="bullet4b" refType="h" fact="0.543"/>
                    <dgm:constr type="w" for="ch" forName="bullet4b" refType="w" fact="0.04"/>
                    <dgm:constr type="h" for="ch" forName="bullet4b" refType="w" refFor="ch" refForName="bullet4b"/>
                    <dgm:constr type="r" for="ch" forName="textBox4b" refType="ctrX" refFor="ch" refForName="bullet4b"/>
                    <dgm:constr type="b" for="ch" forName="textBox4b" refType="ctrY" refFor="ch" refForName="bullet4b"/>
                    <dgm:constr type="w" for="ch" forName="textBox4b" refType="w" fact="0.171"/>
                    <dgm:constr type="h" for="ch" forName="textBox4b" refType="h" fact="0.543"/>
                    <dgm:constr type="userB" refType="h" refFor="ch" refForName="bullet4b" fact="0.53"/>
                    <dgm:constr type="rMarg" for="ch" forName="textBox4b" refType="userB" fact="2.834"/>
                    <dgm:constr type="ctrX" for="ch" forName="bullet4c" refType="w" fact="0.495"/>
                    <dgm:constr type="ctrY" for="ch" forName="bullet4c" refType="h" fact="0.382"/>
                    <dgm:constr type="w" for="ch" forName="bullet4c" refType="w" fact="0.053"/>
                    <dgm:constr type="h" for="ch" forName="bullet4c" refType="w" refFor="ch" refForName="bullet4c"/>
                    <dgm:constr type="r" for="ch" forName="textBox4c" refType="ctrX" refFor="ch" refForName="bullet4c"/>
                    <dgm:constr type="b" for="ch" forName="textBox4c" refType="ctrY" refFor="ch" refForName="bullet4c"/>
                    <dgm:constr type="w" for="ch" forName="textBox4c" refType="w" fact="0.21"/>
                    <dgm:constr type="h" for="ch" forName="textBox4c" refType="h" fact="0.382"/>
                    <dgm:constr type="userC" refType="h" refFor="ch" refForName="bullet4c" fact="0.53"/>
                    <dgm:constr type="rMarg" for="ch" forName="textBox4c" refType="userC" fact="2.834"/>
                    <dgm:constr type="ctrX" for="ch" forName="bullet4d" refType="w" fact="0.73"/>
                    <dgm:constr type="ctrY" for="ch" forName="bullet4d" refType="h" fact="0.283"/>
                    <dgm:constr type="w" for="ch" forName="bullet4d" refType="w" fact="0.071"/>
                    <dgm:constr type="h" for="ch" forName="bullet4d" refType="w" refFor="ch" refForName="bullet4d"/>
                    <dgm:constr type="r" for="ch" forName="textBox4d" refType="ctrX" refFor="ch" refForName="bullet4d"/>
                    <dgm:constr type="b" for="ch" forName="textBox4d" refType="ctrY" refFor="ch" refForName="bullet4d"/>
                    <dgm:constr type="w" for="ch" forName="textBox4d" refType="w" fact="0.21"/>
                    <dgm:constr type="h" for="ch" forName="textBox4d" refType="h" fact="0.283"/>
                    <dgm:constr type="userD" refType="h" refFor="ch" refForName="bullet4d" fact="0.53"/>
                    <dgm:constr type="rMarg" for="ch" forName="textBox4d" refType="userD" fact="2.834"/>
                    <dgm:constr type="primFontSz" for="ch" ptType="node" op="equ" val="65"/>
                  </dgm:constrLst>
                </dgm:else>
              </dgm:choose>
              <dgm:ruleLst/>
              <dgm:forEach name="Name83" axis="ch" ptType="node" cnt="1">
                <dgm:layoutNode name="bullet4a" styleLbl="node1">
                  <dgm:alg type="sp"/>
                  <dgm:shape xmlns:r="http://schemas.openxmlformats.org/officeDocument/2006/relationships" type="ellipse" r:blip="">
                    <dgm:adjLst/>
                  </dgm:shape>
                  <dgm:presOf/>
                  <dgm:constrLst/>
                  <dgm:ruleLst/>
                </dgm:layoutNode>
                <dgm:layoutNode name="textBox4a" styleLbl="revTx">
                  <dgm:varLst>
                    <dgm:bulletEnabled val="1"/>
                  </dgm:varLst>
                  <dgm:choose name="Name84">
                    <dgm:if name="Name85" func="var" arg="dir" op="equ" val="norm">
                      <dgm:choose name="Name86">
                        <dgm:if name="Name87" axis="root des" ptType="all node" func="maxDepth" op="gt" val="1">
                          <dgm:alg type="tx">
                            <dgm:param type="txAnchorVert" val="t"/>
                            <dgm:param type="parTxLTRAlign" val="l"/>
                            <dgm:param type="parTxRTLAlign" val="r"/>
                          </dgm:alg>
                        </dgm:if>
                        <dgm:else name="Name88">
                          <dgm:alg type="tx">
                            <dgm:param type="txAnchorVert" val="t"/>
                            <dgm:param type="parTxLTRAlign" val="l"/>
                            <dgm:param type="parTxRTLAlign" val="l"/>
                          </dgm:alg>
                        </dgm:else>
                      </dgm:choose>
                    </dgm:if>
                    <dgm:else name="Name89">
                      <dgm:choose name="Name90">
                        <dgm:if name="Name91" axis="root des" ptType="all node" func="maxDepth" op="gt" val="1">
                          <dgm:alg type="tx">
                            <dgm:param type="txAnchorVert" val="b"/>
                            <dgm:param type="txAnchorVertCh" val="b"/>
                            <dgm:param type="parTxLTRAlign" val="l"/>
                            <dgm:param type="parTxRTLAlign" val="r"/>
                          </dgm:alg>
                        </dgm:if>
                        <dgm:else name="Name92">
                          <dgm:alg type="tx">
                            <dgm:param type="txAnchorVert" val="b"/>
                            <dgm:param type="parTxLTRAlign" val="r"/>
                            <dgm:param type="parTxRTLAlign" val="r"/>
                          </dgm:alg>
                        </dgm:else>
                      </dgm:choose>
                    </dgm:else>
                  </dgm:choose>
                  <dgm:shape xmlns:r="http://schemas.openxmlformats.org/officeDocument/2006/relationships" type="rect" r:blip="">
                    <dgm:adjLst/>
                  </dgm:shape>
                  <dgm:presOf axis="desOrSelf" ptType="node"/>
                  <dgm:choose name="Name93">
                    <dgm:if name="Name94" func="var" arg="dir" op="equ" val="norm">
                      <dgm:constrLst>
                        <dgm:constr type="rMarg"/>
                        <dgm:constr type="tMarg"/>
                        <dgm:constr type="bMarg"/>
                      </dgm:constrLst>
                    </dgm:if>
                    <dgm:else name="Name95">
                      <dgm:constrLst>
                        <dgm:constr type="lMarg"/>
                        <dgm:constr type="tMarg"/>
                        <dgm:constr type="bMarg"/>
                      </dgm:constrLst>
                    </dgm:else>
                  </dgm:choose>
                  <dgm:ruleLst>
                    <dgm:rule type="primFontSz" val="5" fact="NaN" max="NaN"/>
                  </dgm:ruleLst>
                </dgm:layoutNode>
              </dgm:forEach>
              <dgm:forEach name="Name96" axis="ch" ptType="node" st="2" cnt="1">
                <dgm:layoutNode name="bullet4b" styleLbl="node1">
                  <dgm:alg type="sp"/>
                  <dgm:shape xmlns:r="http://schemas.openxmlformats.org/officeDocument/2006/relationships" type="ellipse" r:blip="">
                    <dgm:adjLst/>
                  </dgm:shape>
                  <dgm:presOf/>
                  <dgm:constrLst/>
                  <dgm:ruleLst/>
                </dgm:layoutNode>
                <dgm:layoutNode name="textBox4b" styleLbl="revTx">
                  <dgm:varLst>
                    <dgm:bulletEnabled val="1"/>
                  </dgm:varLst>
                  <dgm:choose name="Name97">
                    <dgm:if name="Name98" func="var" arg="dir" op="equ" val="norm">
                      <dgm:choose name="Name99">
                        <dgm:if name="Name100" axis="root des" ptType="all node" func="maxDepth" op="gt" val="1">
                          <dgm:alg type="tx">
                            <dgm:param type="txAnchorVert" val="t"/>
                            <dgm:param type="parTxLTRAlign" val="l"/>
                            <dgm:param type="parTxRTLAlign" val="r"/>
                          </dgm:alg>
                        </dgm:if>
                        <dgm:else name="Name101">
                          <dgm:alg type="tx">
                            <dgm:param type="txAnchorVert" val="t"/>
                            <dgm:param type="parTxLTRAlign" val="l"/>
                            <dgm:param type="parTxRTLAlign" val="l"/>
                          </dgm:alg>
                        </dgm:else>
                      </dgm:choose>
                    </dgm:if>
                    <dgm:else name="Name102">
                      <dgm:choose name="Name103">
                        <dgm:if name="Name104" axis="root des" ptType="all node" func="maxDepth" op="gt" val="1">
                          <dgm:alg type="tx">
                            <dgm:param type="txAnchorVert" val="b"/>
                            <dgm:param type="txAnchorVertCh" val="b"/>
                            <dgm:param type="parTxLTRAlign" val="l"/>
                            <dgm:param type="parTxRTLAlign" val="r"/>
                          </dgm:alg>
                        </dgm:if>
                        <dgm:else name="Name105">
                          <dgm:alg type="tx">
                            <dgm:param type="txAnchorVert" val="b"/>
                            <dgm:param type="parTxLTRAlign" val="r"/>
                            <dgm:param type="parTxRTLAlign" val="r"/>
                          </dgm:alg>
                        </dgm:else>
                      </dgm:choose>
                    </dgm:else>
                  </dgm:choose>
                  <dgm:shape xmlns:r="http://schemas.openxmlformats.org/officeDocument/2006/relationships" type="rect" r:blip="">
                    <dgm:adjLst/>
                  </dgm:shape>
                  <dgm:presOf axis="desOrSelf" ptType="node"/>
                  <dgm:choose name="Name106">
                    <dgm:if name="Name107" func="var" arg="dir" op="equ" val="norm">
                      <dgm:constrLst>
                        <dgm:constr type="rMarg"/>
                        <dgm:constr type="tMarg"/>
                        <dgm:constr type="bMarg"/>
                      </dgm:constrLst>
                    </dgm:if>
                    <dgm:else name="Name108">
                      <dgm:constrLst>
                        <dgm:constr type="lMarg"/>
                        <dgm:constr type="tMarg"/>
                        <dgm:constr type="bMarg"/>
                      </dgm:constrLst>
                    </dgm:else>
                  </dgm:choose>
                  <dgm:ruleLst>
                    <dgm:rule type="primFontSz" val="5" fact="NaN" max="NaN"/>
                  </dgm:ruleLst>
                </dgm:layoutNode>
              </dgm:forEach>
              <dgm:forEach name="Name109" axis="ch" ptType="node" st="3" cnt="1">
                <dgm:layoutNode name="bullet4c" styleLbl="node1">
                  <dgm:alg type="sp"/>
                  <dgm:shape xmlns:r="http://schemas.openxmlformats.org/officeDocument/2006/relationships" type="ellipse" r:blip="">
                    <dgm:adjLst/>
                  </dgm:shape>
                  <dgm:presOf/>
                  <dgm:constrLst/>
                  <dgm:ruleLst/>
                </dgm:layoutNode>
                <dgm:layoutNode name="textBox4c" styleLbl="revTx">
                  <dgm:varLst>
                    <dgm:bulletEnabled val="1"/>
                  </dgm:varLst>
                  <dgm:choose name="Name110">
                    <dgm:if name="Name111" func="var" arg="dir" op="equ" val="norm">
                      <dgm:choose name="Name112">
                        <dgm:if name="Name113" axis="root des" ptType="all node" func="maxDepth" op="gt" val="1">
                          <dgm:alg type="tx">
                            <dgm:param type="txAnchorVert" val="t"/>
                            <dgm:param type="parTxLTRAlign" val="l"/>
                            <dgm:param type="parTxRTLAlign" val="r"/>
                          </dgm:alg>
                        </dgm:if>
                        <dgm:else name="Name114">
                          <dgm:alg type="tx">
                            <dgm:param type="txAnchorVert" val="t"/>
                            <dgm:param type="parTxLTRAlign" val="l"/>
                            <dgm:param type="parTxRTLAlign" val="l"/>
                          </dgm:alg>
                        </dgm:else>
                      </dgm:choose>
                    </dgm:if>
                    <dgm:else name="Name115">
                      <dgm:choose name="Name116">
                        <dgm:if name="Name117" axis="root des" ptType="all node" func="maxDepth" op="gt" val="1">
                          <dgm:alg type="tx">
                            <dgm:param type="txAnchorVert" val="b"/>
                            <dgm:param type="txAnchorVertCh" val="b"/>
                            <dgm:param type="parTxLTRAlign" val="l"/>
                            <dgm:param type="parTxRTLAlign" val="r"/>
                          </dgm:alg>
                        </dgm:if>
                        <dgm:else name="Name118">
                          <dgm:alg type="tx">
                            <dgm:param type="txAnchorVert" val="b"/>
                            <dgm:param type="parTxLTRAlign" val="r"/>
                            <dgm:param type="parTxRTLAlign" val="r"/>
                          </dgm:alg>
                        </dgm:else>
                      </dgm:choose>
                    </dgm:else>
                  </dgm:choose>
                  <dgm:shape xmlns:r="http://schemas.openxmlformats.org/officeDocument/2006/relationships" type="rect" r:blip="">
                    <dgm:adjLst/>
                  </dgm:shape>
                  <dgm:presOf axis="desOrSelf" ptType="node"/>
                  <dgm:choose name="Name119">
                    <dgm:if name="Name120" func="var" arg="dir" op="equ" val="norm">
                      <dgm:constrLst>
                        <dgm:constr type="rMarg"/>
                        <dgm:constr type="tMarg"/>
                        <dgm:constr type="bMarg"/>
                      </dgm:constrLst>
                    </dgm:if>
                    <dgm:else name="Name121">
                      <dgm:constrLst>
                        <dgm:constr type="lMarg"/>
                        <dgm:constr type="tMarg"/>
                        <dgm:constr type="bMarg"/>
                      </dgm:constrLst>
                    </dgm:else>
                  </dgm:choose>
                  <dgm:ruleLst>
                    <dgm:rule type="primFontSz" val="5" fact="NaN" max="NaN"/>
                  </dgm:ruleLst>
                </dgm:layoutNode>
              </dgm:forEach>
              <dgm:forEach name="Name122" axis="ch" ptType="node" st="4" cnt="1">
                <dgm:layoutNode name="bullet4d" styleLbl="node1">
                  <dgm:alg type="sp"/>
                  <dgm:shape xmlns:r="http://schemas.openxmlformats.org/officeDocument/2006/relationships" type="ellipse" r:blip="">
                    <dgm:adjLst/>
                  </dgm:shape>
                  <dgm:presOf/>
                  <dgm:constrLst/>
                  <dgm:ruleLst/>
                </dgm:layoutNode>
                <dgm:layoutNode name="textBox4d" styleLbl="revTx">
                  <dgm:varLst>
                    <dgm:bulletEnabled val="1"/>
                  </dgm:varLst>
                  <dgm:choose name="Name123">
                    <dgm:if name="Name124" func="var" arg="dir" op="equ" val="norm">
                      <dgm:choose name="Name125">
                        <dgm:if name="Name126" axis="root des" ptType="all node" func="maxDepth" op="gt" val="1">
                          <dgm:alg type="tx">
                            <dgm:param type="txAnchorVert" val="t"/>
                            <dgm:param type="parTxLTRAlign" val="l"/>
                            <dgm:param type="parTxRTLAlign" val="r"/>
                          </dgm:alg>
                        </dgm:if>
                        <dgm:else name="Name127">
                          <dgm:alg type="tx">
                            <dgm:param type="txAnchorVert" val="t"/>
                            <dgm:param type="parTxLTRAlign" val="l"/>
                            <dgm:param type="parTxRTLAlign" val="l"/>
                          </dgm:alg>
                        </dgm:else>
                      </dgm:choose>
                    </dgm:if>
                    <dgm:else name="Name128">
                      <dgm:choose name="Name129">
                        <dgm:if name="Name130" axis="root des" ptType="all node" func="maxDepth" op="gt" val="1">
                          <dgm:alg type="tx">
                            <dgm:param type="txAnchorVert" val="b"/>
                            <dgm:param type="txAnchorVertCh" val="b"/>
                            <dgm:param type="parTxLTRAlign" val="l"/>
                            <dgm:param type="parTxRTLAlign" val="r"/>
                          </dgm:alg>
                        </dgm:if>
                        <dgm:else name="Name131">
                          <dgm:alg type="tx">
                            <dgm:param type="txAnchorVert" val="b"/>
                            <dgm:param type="parTxLTRAlign" val="r"/>
                            <dgm:param type="parTxRTLAlign" val="r"/>
                          </dgm:alg>
                        </dgm:else>
                      </dgm:choose>
                    </dgm:else>
                  </dgm:choose>
                  <dgm:shape xmlns:r="http://schemas.openxmlformats.org/officeDocument/2006/relationships" type="rect" r:blip="">
                    <dgm:adjLst/>
                  </dgm:shape>
                  <dgm:presOf axis="desOrSelf" ptType="node"/>
                  <dgm:choose name="Name132">
                    <dgm:if name="Name133" func="var" arg="dir" op="equ" val="norm">
                      <dgm:constrLst>
                        <dgm:constr type="rMarg"/>
                        <dgm:constr type="tMarg"/>
                        <dgm:constr type="bMarg"/>
                      </dgm:constrLst>
                    </dgm:if>
                    <dgm:else name="Name134">
                      <dgm:constrLst>
                        <dgm:constr type="lMarg"/>
                        <dgm:constr type="tMarg"/>
                        <dgm:constr type="bMarg"/>
                      </dgm:constrLst>
                    </dgm:else>
                  </dgm:choose>
                  <dgm:ruleLst>
                    <dgm:rule type="primFontSz" val="5" fact="NaN" max="NaN"/>
                  </dgm:ruleLst>
                </dgm:layoutNode>
              </dgm:forEach>
            </dgm:layoutNode>
          </dgm:if>
          <dgm:else name="Name135">
            <dgm:layoutNode name="arrowDiagram5">
              <dgm:alg type="composite">
                <dgm:param type="vertAlign" val="none"/>
                <dgm:param type="horzAlign" val="none"/>
              </dgm:alg>
              <dgm:shape xmlns:r="http://schemas.openxmlformats.org/officeDocument/2006/relationships" r:blip="">
                <dgm:adjLst/>
              </dgm:shape>
              <dgm:presOf/>
              <dgm:choose name="Name136">
                <dgm:if name="Name137" func="var" arg="dir" op="equ" val="norm">
                  <dgm:constrLst>
                    <dgm:constr type="ctrX" for="ch" forName="bullet5a" refType="w" fact="0.11"/>
                    <dgm:constr type="ctrY" for="ch" forName="bullet5a" refType="h" fact="0.762"/>
                    <dgm:constr type="w" for="ch" forName="bullet5a" refType="w" fact="0.023"/>
                    <dgm:constr type="h" for="ch" forName="bullet5a" refType="w" refFor="ch" refForName="bullet5a"/>
                    <dgm:constr type="l" for="ch" forName="textBox5a" refType="ctrX" refFor="ch" refForName="bullet5a"/>
                    <dgm:constr type="t" for="ch" forName="textBox5a" refType="ctrY" refFor="ch" refForName="bullet5a"/>
                    <dgm:constr type="w" for="ch" forName="textBox5a" refType="w" fact="0.131"/>
                    <dgm:constr type="h" for="ch" forName="textBox5a" refType="h" fact="0.238"/>
                    <dgm:constr type="userA" refType="h" refFor="ch" refForName="bullet5a" fact="0.53"/>
                    <dgm:constr type="lMarg" for="ch" forName="textBox5a" refType="userA" fact="2.834"/>
                    <dgm:constr type="ctrX" for="ch" forName="bullet5b" refType="w" fact="0.241"/>
                    <dgm:constr type="ctrY" for="ch" forName="bullet5b" refType="h" fact="0.581"/>
                    <dgm:constr type="w" for="ch" forName="bullet5b" refType="w" fact="0.036"/>
                    <dgm:constr type="h" for="ch" forName="bullet5b" refType="w" refFor="ch" refForName="bullet5b"/>
                    <dgm:constr type="l" for="ch" forName="textBox5b" refType="ctrX" refFor="ch" refForName="bullet5b"/>
                    <dgm:constr type="t" for="ch" forName="textBox5b" refType="ctrY" refFor="ch" refForName="bullet5b"/>
                    <dgm:constr type="w" for="ch" forName="textBox5b" refType="w" fact="0.166"/>
                    <dgm:constr type="h" for="ch" forName="textBox5b" refType="h" fact="0.419"/>
                    <dgm:constr type="userB" refType="h" refFor="ch" refForName="bullet5b" fact="0.53"/>
                    <dgm:constr type="lMarg" for="ch" forName="textBox5b" refType="userB" fact="2.834"/>
                    <dgm:constr type="ctrX" for="ch" forName="bullet5c" refType="w" fact="0.407"/>
                    <dgm:constr type="ctrY" for="ch" forName="bullet5c" refType="h" fact="0.438"/>
                    <dgm:constr type="w" for="ch" forName="bullet5c" refType="w" fact="0.048"/>
                    <dgm:constr type="h" for="ch" forName="bullet5c" refType="w" refFor="ch" refForName="bullet5c"/>
                    <dgm:constr type="l" for="ch" forName="textBox5c" refType="ctrX" refFor="ch" refForName="bullet5c"/>
                    <dgm:constr type="t" for="ch" forName="textBox5c" refType="ctrY" refFor="ch" refForName="bullet5c"/>
                    <dgm:constr type="w" for="ch" forName="textBox5c" refType="w" fact="0.193"/>
                    <dgm:constr type="h" for="ch" forName="textBox5c" refType="h" fact="0.562"/>
                    <dgm:constr type="userC" refType="h" refFor="ch" refForName="bullet5c" fact="0.53"/>
                    <dgm:constr type="lMarg" for="ch" forName="textBox5c" refType="userC" fact="2.834"/>
                    <dgm:constr type="ctrX" for="ch" forName="bullet5d" refType="w" fact="0.6"/>
                    <dgm:constr type="ctrY" for="ch" forName="bullet5d" refType="h" fact="0.33"/>
                    <dgm:constr type="w" for="ch" forName="bullet5d" refType="w" fact="0.062"/>
                    <dgm:constr type="h" for="ch" forName="bullet5d" refType="w" refFor="ch" refForName="bullet5d"/>
                    <dgm:constr type="l" for="ch" forName="textBox5d" refType="ctrX" refFor="ch" refForName="bullet5d"/>
                    <dgm:constr type="t" for="ch" forName="textBox5d" refType="ctrY" refFor="ch" refForName="bullet5d"/>
                    <dgm:constr type="w" for="ch" forName="textBox5d" refType="w" fact="0.2"/>
                    <dgm:constr type="h" for="ch" forName="textBox5d" refType="h" fact="0.67"/>
                    <dgm:constr type="userD" refType="h" refFor="ch" refForName="bullet5d" fact="0.53"/>
                    <dgm:constr type="lMarg" for="ch" forName="textBox5d" refType="userD" fact="2.834"/>
                    <dgm:constr type="ctrX" for="ch" forName="bullet5e" refType="w" fact="0.8"/>
                    <dgm:constr type="ctrY" for="ch" forName="bullet5e" refType="h" fact="0.264"/>
                    <dgm:constr type="w" for="ch" forName="bullet5e" refType="w" fact="0.079"/>
                    <dgm:constr type="h" for="ch" forName="bullet5e" refType="w" refFor="ch" refForName="bullet5e"/>
                    <dgm:constr type="l" for="ch" forName="textBox5e" refType="ctrX" refFor="ch" refForName="bullet5e"/>
                    <dgm:constr type="t" for="ch" forName="textBox5e" refType="ctrY" refFor="ch" refForName="bullet5e"/>
                    <dgm:constr type="w" for="ch" forName="textBox5e" refType="w" fact="0.2"/>
                    <dgm:constr type="h" for="ch" forName="textBox5e" refType="h" fact="0.736"/>
                    <dgm:constr type="userE" refType="h" refFor="ch" refForName="bullet5e" fact="0.53"/>
                    <dgm:constr type="lMarg" for="ch" forName="textBox5e" refType="userE" fact="2.834"/>
                    <dgm:constr type="primFontSz" for="ch" ptType="node" op="equ" val="65"/>
                  </dgm:constrLst>
                </dgm:if>
                <dgm:else name="Name138">
                  <dgm:constrLst>
                    <dgm:constr type="ctrX" for="ch" forName="bullet5a" refType="w" fact="0.11"/>
                    <dgm:constr type="ctrY" for="ch" forName="bullet5a" refType="h" fact="0.762"/>
                    <dgm:constr type="w" for="ch" forName="bullet5a" refType="w" fact="0.023"/>
                    <dgm:constr type="h" for="ch" forName="bullet5a" refType="w" refFor="ch" refForName="bullet5a"/>
                    <dgm:constr type="r" for="ch" forName="textBox5a" refType="ctrX" refFor="ch" refForName="bullet5a"/>
                    <dgm:constr type="b" for="ch" forName="textBox5a" refType="ctrY" refFor="ch" refForName="bullet5a"/>
                    <dgm:constr type="w" for="ch" forName="textBox5a" refType="w" fact="0.11"/>
                    <dgm:constr type="h" for="ch" forName="textBox5a" refType="h" fact="0.762"/>
                    <dgm:constr type="userA" refType="h" refFor="ch" refForName="bullet5a" fact="0.53"/>
                    <dgm:constr type="rMarg" for="ch" forName="textBox5a" refType="userA" fact="2.834"/>
                    <dgm:constr type="ctrX" for="ch" forName="bullet5b" refType="w" fact="0.241"/>
                    <dgm:constr type="ctrY" for="ch" forName="bullet5b" refType="h" fact="0.581"/>
                    <dgm:constr type="w" for="ch" forName="bullet5b" refType="w" fact="0.036"/>
                    <dgm:constr type="h" for="ch" forName="bullet5b" refType="w" refFor="ch" refForName="bullet5b"/>
                    <dgm:constr type="r" for="ch" forName="textBox5b" refType="ctrX" refFor="ch" refForName="bullet5b"/>
                    <dgm:constr type="b" for="ch" forName="textBox5b" refType="ctrY" refFor="ch" refForName="bullet5b"/>
                    <dgm:constr type="w" for="ch" forName="textBox5b" refType="w" fact="0.131"/>
                    <dgm:constr type="h" for="ch" forName="textBox5b" refType="h" fact="0.581"/>
                    <dgm:constr type="userB" refType="h" refFor="ch" refForName="bullet5b" fact="0.53"/>
                    <dgm:constr type="rMarg" for="ch" forName="textBox5b" refType="userB" fact="2.834"/>
                    <dgm:constr type="ctrX" for="ch" forName="bullet5c" refType="w" fact="0.407"/>
                    <dgm:constr type="ctrY" for="ch" forName="bullet5c" refType="h" fact="0.438"/>
                    <dgm:constr type="w" for="ch" forName="bullet5c" refType="w" fact="0.048"/>
                    <dgm:constr type="h" for="ch" forName="bullet5c" refType="w" refFor="ch" refForName="bullet5c"/>
                    <dgm:constr type="r" for="ch" forName="textBox5c" refType="ctrX" refFor="ch" refForName="bullet5c"/>
                    <dgm:constr type="b" for="ch" forName="textBox5c" refType="ctrY" refFor="ch" refForName="bullet5c"/>
                    <dgm:constr type="w" for="ch" forName="textBox5c" refType="w" fact="0.166"/>
                    <dgm:constr type="h" for="ch" forName="textBox5c" refType="h" fact="0.438"/>
                    <dgm:constr type="userC" refType="h" refFor="ch" refForName="bullet5c" fact="0.53"/>
                    <dgm:constr type="rMarg" for="ch" forName="textBox5c" refType="userC" fact="2.834"/>
                    <dgm:constr type="ctrX" for="ch" forName="bullet5d" refType="w" fact="0.6"/>
                    <dgm:constr type="ctrY" for="ch" forName="bullet5d" refType="h" fact="0.33"/>
                    <dgm:constr type="w" for="ch" forName="bullet5d" refType="w" fact="0.062"/>
                    <dgm:constr type="h" for="ch" forName="bullet5d" refType="w" refFor="ch" refForName="bullet5d"/>
                    <dgm:constr type="r" for="ch" forName="textBox5d" refType="ctrX" refFor="ch" refForName="bullet5d"/>
                    <dgm:constr type="b" for="ch" forName="textBox5d" refType="ctrY" refFor="ch" refForName="bullet5d"/>
                    <dgm:constr type="w" for="ch" forName="textBox5d" refType="w" fact="0.193"/>
                    <dgm:constr type="h" for="ch" forName="textBox5d" refType="h" fact="0.33"/>
                    <dgm:constr type="userD" refType="h" refFor="ch" refForName="bullet5d" fact="0.53"/>
                    <dgm:constr type="rMarg" for="ch" forName="textBox5d" refType="userD" fact="2.834"/>
                    <dgm:constr type="ctrX" for="ch" forName="bullet5e" refType="w" fact="0.8"/>
                    <dgm:constr type="ctrY" for="ch" forName="bullet5e" refType="h" fact="0.264"/>
                    <dgm:constr type="w" for="ch" forName="bullet5e" refType="w" fact="0.079"/>
                    <dgm:constr type="h" for="ch" forName="bullet5e" refType="w" refFor="ch" refForName="bullet5e"/>
                    <dgm:constr type="r" for="ch" forName="textBox5e" refType="ctrX" refFor="ch" refForName="bullet5e"/>
                    <dgm:constr type="b" for="ch" forName="textBox5e" refType="ctrY" refFor="ch" refForName="bullet5e"/>
                    <dgm:constr type="w" for="ch" forName="textBox5e" refType="w" fact="0.2"/>
                    <dgm:constr type="h" for="ch" forName="textBox5e" refType="h" fact="0.264"/>
                    <dgm:constr type="userE" refType="h" refFor="ch" refForName="bullet5e" fact="0.53"/>
                    <dgm:constr type="rMarg" for="ch" forName="textBox5e" refType="userE" fact="2.834"/>
                    <dgm:constr type="primFontSz" for="ch" ptType="node" op="equ" val="65"/>
                  </dgm:constrLst>
                </dgm:else>
              </dgm:choose>
              <dgm:ruleLst/>
              <dgm:forEach name="Name139" axis="ch" ptType="node" cnt="1">
                <dgm:layoutNode name="bullet5a" styleLbl="node1">
                  <dgm:alg type="sp"/>
                  <dgm:shape xmlns:r="http://schemas.openxmlformats.org/officeDocument/2006/relationships" type="ellipse" r:blip="">
                    <dgm:adjLst/>
                  </dgm:shape>
                  <dgm:presOf/>
                  <dgm:constrLst/>
                  <dgm:ruleLst/>
                </dgm:layoutNode>
                <dgm:layoutNode name="textBox5a" styleLbl="revTx">
                  <dgm:varLst>
                    <dgm:bulletEnabled val="1"/>
                  </dgm:varLst>
                  <dgm:choose name="Name140">
                    <dgm:if name="Name141" func="var" arg="dir" op="equ" val="norm">
                      <dgm:choose name="Name142">
                        <dgm:if name="Name143" axis="root des" ptType="all node" func="maxDepth" op="gt" val="1">
                          <dgm:alg type="tx">
                            <dgm:param type="txAnchorVert" val="t"/>
                            <dgm:param type="parTxLTRAlign" val="l"/>
                            <dgm:param type="parTxRTLAlign" val="r"/>
                          </dgm:alg>
                        </dgm:if>
                        <dgm:else name="Name144">
                          <dgm:alg type="tx">
                            <dgm:param type="txAnchorVert" val="t"/>
                            <dgm:param type="parTxLTRAlign" val="l"/>
                            <dgm:param type="parTxRTLAlign" val="l"/>
                          </dgm:alg>
                        </dgm:else>
                      </dgm:choose>
                    </dgm:if>
                    <dgm:else name="Name145">
                      <dgm:choose name="Name146">
                        <dgm:if name="Name147" axis="root des" ptType="all node" func="maxDepth" op="gt" val="1">
                          <dgm:alg type="tx">
                            <dgm:param type="txAnchorVert" val="b"/>
                            <dgm:param type="txAnchorVertCh" val="b"/>
                            <dgm:param type="parTxLTRAlign" val="l"/>
                            <dgm:param type="parTxRTLAlign" val="r"/>
                          </dgm:alg>
                        </dgm:if>
                        <dgm:else name="Name148">
                          <dgm:alg type="tx">
                            <dgm:param type="txAnchorVert" val="b"/>
                            <dgm:param type="parTxLTRAlign" val="r"/>
                            <dgm:param type="parTxRTLAlign" val="r"/>
                          </dgm:alg>
                        </dgm:else>
                      </dgm:choose>
                    </dgm:else>
                  </dgm:choose>
                  <dgm:shape xmlns:r="http://schemas.openxmlformats.org/officeDocument/2006/relationships" type="rect" r:blip="">
                    <dgm:adjLst/>
                  </dgm:shape>
                  <dgm:presOf axis="desOrSelf" ptType="node"/>
                  <dgm:choose name="Name149">
                    <dgm:if name="Name150" func="var" arg="dir" op="equ" val="norm">
                      <dgm:constrLst>
                        <dgm:constr type="rMarg"/>
                        <dgm:constr type="tMarg"/>
                        <dgm:constr type="bMarg"/>
                      </dgm:constrLst>
                    </dgm:if>
                    <dgm:else name="Name151">
                      <dgm:constrLst>
                        <dgm:constr type="lMarg"/>
                        <dgm:constr type="tMarg"/>
                        <dgm:constr type="bMarg"/>
                      </dgm:constrLst>
                    </dgm:else>
                  </dgm:choose>
                  <dgm:ruleLst>
                    <dgm:rule type="primFontSz" val="5" fact="NaN" max="NaN"/>
                  </dgm:ruleLst>
                </dgm:layoutNode>
              </dgm:forEach>
              <dgm:forEach name="Name152" axis="ch" ptType="node" st="2" cnt="1">
                <dgm:layoutNode name="bullet5b" styleLbl="node1">
                  <dgm:alg type="sp"/>
                  <dgm:shape xmlns:r="http://schemas.openxmlformats.org/officeDocument/2006/relationships" type="ellipse" r:blip="">
                    <dgm:adjLst/>
                  </dgm:shape>
                  <dgm:presOf/>
                  <dgm:constrLst/>
                  <dgm:ruleLst/>
                </dgm:layoutNode>
                <dgm:layoutNode name="textBox5b" styleLbl="revTx">
                  <dgm:varLst>
                    <dgm:bulletEnabled val="1"/>
                  </dgm:varLst>
                  <dgm:choose name="Name153">
                    <dgm:if name="Name154" func="var" arg="dir" op="equ" val="norm">
                      <dgm:choose name="Name155">
                        <dgm:if name="Name156" axis="root des" ptType="all node" func="maxDepth" op="gt" val="1">
                          <dgm:alg type="tx">
                            <dgm:param type="txAnchorVert" val="t"/>
                            <dgm:param type="parTxLTRAlign" val="l"/>
                            <dgm:param type="parTxRTLAlign" val="r"/>
                          </dgm:alg>
                        </dgm:if>
                        <dgm:else name="Name157">
                          <dgm:alg type="tx">
                            <dgm:param type="txAnchorVert" val="t"/>
                            <dgm:param type="parTxLTRAlign" val="l"/>
                            <dgm:param type="parTxRTLAlign" val="l"/>
                          </dgm:alg>
                        </dgm:else>
                      </dgm:choose>
                    </dgm:if>
                    <dgm:else name="Name158">
                      <dgm:choose name="Name159">
                        <dgm:if name="Name160" axis="root des" ptType="all node" func="maxDepth" op="gt" val="1">
                          <dgm:alg type="tx">
                            <dgm:param type="txAnchorVert" val="b"/>
                            <dgm:param type="txAnchorVertCh" val="b"/>
                            <dgm:param type="parTxLTRAlign" val="l"/>
                            <dgm:param type="parTxRTLAlign" val="r"/>
                          </dgm:alg>
                        </dgm:if>
                        <dgm:else name="Name161">
                          <dgm:alg type="tx">
                            <dgm:param type="txAnchorVert" val="b"/>
                            <dgm:param type="parTxLTRAlign" val="r"/>
                            <dgm:param type="parTxRTLAlign" val="r"/>
                          </dgm:alg>
                        </dgm:else>
                      </dgm:choose>
                    </dgm:else>
                  </dgm:choose>
                  <dgm:shape xmlns:r="http://schemas.openxmlformats.org/officeDocument/2006/relationships" type="rect" r:blip="">
                    <dgm:adjLst/>
                  </dgm:shape>
                  <dgm:presOf axis="desOrSelf" ptType="node"/>
                  <dgm:choose name="Name162">
                    <dgm:if name="Name163" func="var" arg="dir" op="equ" val="norm">
                      <dgm:constrLst>
                        <dgm:constr type="rMarg"/>
                        <dgm:constr type="tMarg"/>
                        <dgm:constr type="bMarg"/>
                      </dgm:constrLst>
                    </dgm:if>
                    <dgm:else name="Name164">
                      <dgm:constrLst>
                        <dgm:constr type="lMarg"/>
                        <dgm:constr type="tMarg"/>
                        <dgm:constr type="bMarg"/>
                      </dgm:constrLst>
                    </dgm:else>
                  </dgm:choose>
                  <dgm:ruleLst>
                    <dgm:rule type="primFontSz" val="5" fact="NaN" max="NaN"/>
                  </dgm:ruleLst>
                </dgm:layoutNode>
              </dgm:forEach>
              <dgm:forEach name="Name165" axis="ch" ptType="node" st="3" cnt="1">
                <dgm:layoutNode name="bullet5c" styleLbl="node1">
                  <dgm:alg type="sp"/>
                  <dgm:shape xmlns:r="http://schemas.openxmlformats.org/officeDocument/2006/relationships" type="ellipse" r:blip="">
                    <dgm:adjLst/>
                  </dgm:shape>
                  <dgm:presOf/>
                  <dgm:constrLst/>
                  <dgm:ruleLst/>
                </dgm:layoutNode>
                <dgm:layoutNode name="textBox5c" styleLbl="revTx">
                  <dgm:varLst>
                    <dgm:bulletEnabled val="1"/>
                  </dgm:varLst>
                  <dgm:choose name="Name166">
                    <dgm:if name="Name167" func="var" arg="dir" op="equ" val="norm">
                      <dgm:choose name="Name168">
                        <dgm:if name="Name169" axis="root des" ptType="all node" func="maxDepth" op="gt" val="1">
                          <dgm:alg type="tx">
                            <dgm:param type="txAnchorVert" val="t"/>
                            <dgm:param type="parTxLTRAlign" val="l"/>
                            <dgm:param type="parTxRTLAlign" val="r"/>
                          </dgm:alg>
                        </dgm:if>
                        <dgm:else name="Name170">
                          <dgm:alg type="tx">
                            <dgm:param type="txAnchorVert" val="t"/>
                            <dgm:param type="parTxLTRAlign" val="l"/>
                            <dgm:param type="parTxRTLAlign" val="l"/>
                          </dgm:alg>
                        </dgm:else>
                      </dgm:choose>
                    </dgm:if>
                    <dgm:else name="Name171">
                      <dgm:choose name="Name172">
                        <dgm:if name="Name173" axis="root des" ptType="all node" func="maxDepth" op="gt" val="1">
                          <dgm:alg type="tx">
                            <dgm:param type="txAnchorVert" val="b"/>
                            <dgm:param type="txAnchorVertCh" val="b"/>
                            <dgm:param type="parTxLTRAlign" val="l"/>
                            <dgm:param type="parTxRTLAlign" val="r"/>
                          </dgm:alg>
                        </dgm:if>
                        <dgm:else name="Name174">
                          <dgm:alg type="tx">
                            <dgm:param type="txAnchorVert" val="b"/>
                            <dgm:param type="parTxLTRAlign" val="r"/>
                            <dgm:param type="parTxRTLAlign" val="r"/>
                          </dgm:alg>
                        </dgm:else>
                      </dgm:choose>
                    </dgm:else>
                  </dgm:choose>
                  <dgm:shape xmlns:r="http://schemas.openxmlformats.org/officeDocument/2006/relationships" type="rect" r:blip="">
                    <dgm:adjLst/>
                  </dgm:shape>
                  <dgm:presOf axis="desOrSelf" ptType="node"/>
                  <dgm:choose name="Name175">
                    <dgm:if name="Name176" func="var" arg="dir" op="equ" val="norm">
                      <dgm:constrLst>
                        <dgm:constr type="rMarg"/>
                        <dgm:constr type="tMarg"/>
                        <dgm:constr type="bMarg"/>
                      </dgm:constrLst>
                    </dgm:if>
                    <dgm:else name="Name177">
                      <dgm:constrLst>
                        <dgm:constr type="lMarg"/>
                        <dgm:constr type="tMarg"/>
                        <dgm:constr type="bMarg"/>
                      </dgm:constrLst>
                    </dgm:else>
                  </dgm:choose>
                  <dgm:ruleLst>
                    <dgm:rule type="primFontSz" val="5" fact="NaN" max="NaN"/>
                  </dgm:ruleLst>
                </dgm:layoutNode>
              </dgm:forEach>
              <dgm:forEach name="Name178" axis="ch" ptType="node" st="4" cnt="1">
                <dgm:layoutNode name="bullet5d" styleLbl="node1">
                  <dgm:alg type="sp"/>
                  <dgm:shape xmlns:r="http://schemas.openxmlformats.org/officeDocument/2006/relationships" type="ellipse" r:blip="">
                    <dgm:adjLst/>
                  </dgm:shape>
                  <dgm:presOf/>
                  <dgm:constrLst/>
                  <dgm:ruleLst/>
                </dgm:layoutNode>
                <dgm:layoutNode name="textBox5d" styleLbl="revTx">
                  <dgm:varLst>
                    <dgm:bulletEnabled val="1"/>
                  </dgm:varLst>
                  <dgm:choose name="Name179">
                    <dgm:if name="Name180" func="var" arg="dir" op="equ" val="norm">
                      <dgm:choose name="Name181">
                        <dgm:if name="Name182" axis="root des" ptType="all node" func="maxDepth" op="gt" val="1">
                          <dgm:alg type="tx">
                            <dgm:param type="txAnchorVert" val="t"/>
                            <dgm:param type="parTxLTRAlign" val="l"/>
                            <dgm:param type="parTxRTLAlign" val="r"/>
                          </dgm:alg>
                        </dgm:if>
                        <dgm:else name="Name183">
                          <dgm:alg type="tx">
                            <dgm:param type="txAnchorVert" val="t"/>
                            <dgm:param type="parTxLTRAlign" val="l"/>
                            <dgm:param type="parTxRTLAlign" val="l"/>
                          </dgm:alg>
                        </dgm:else>
                      </dgm:choose>
                    </dgm:if>
                    <dgm:else name="Name184">
                      <dgm:choose name="Name185">
                        <dgm:if name="Name186" axis="root des" ptType="all node" func="maxDepth" op="gt" val="1">
                          <dgm:alg type="tx">
                            <dgm:param type="txAnchorVert" val="b"/>
                            <dgm:param type="txAnchorVertCh" val="b"/>
                            <dgm:param type="parTxLTRAlign" val="l"/>
                            <dgm:param type="parTxRTLAlign" val="r"/>
                          </dgm:alg>
                        </dgm:if>
                        <dgm:else name="Name187">
                          <dgm:alg type="tx">
                            <dgm:param type="txAnchorVert" val="b"/>
                            <dgm:param type="parTxLTRAlign" val="r"/>
                            <dgm:param type="parTxRTLAlign" val="r"/>
                          </dgm:alg>
                        </dgm:else>
                      </dgm:choose>
                    </dgm:else>
                  </dgm:choose>
                  <dgm:shape xmlns:r="http://schemas.openxmlformats.org/officeDocument/2006/relationships" type="rect" r:blip="">
                    <dgm:adjLst/>
                  </dgm:shape>
                  <dgm:presOf axis="desOrSelf" ptType="node"/>
                  <dgm:choose name="Name188">
                    <dgm:if name="Name189" func="var" arg="dir" op="equ" val="norm">
                      <dgm:constrLst>
                        <dgm:constr type="rMarg"/>
                        <dgm:constr type="tMarg"/>
                        <dgm:constr type="bMarg"/>
                      </dgm:constrLst>
                    </dgm:if>
                    <dgm:else name="Name190">
                      <dgm:constrLst>
                        <dgm:constr type="lMarg"/>
                        <dgm:constr type="tMarg"/>
                        <dgm:constr type="bMarg"/>
                      </dgm:constrLst>
                    </dgm:else>
                  </dgm:choose>
                  <dgm:ruleLst>
                    <dgm:rule type="primFontSz" val="5" fact="NaN" max="NaN"/>
                  </dgm:ruleLst>
                </dgm:layoutNode>
              </dgm:forEach>
              <dgm:forEach name="Name191" axis="ch" ptType="node" st="5" cnt="1">
                <dgm:layoutNode name="bullet5e" styleLbl="node1">
                  <dgm:alg type="sp"/>
                  <dgm:shape xmlns:r="http://schemas.openxmlformats.org/officeDocument/2006/relationships" type="ellipse" r:blip="">
                    <dgm:adjLst/>
                  </dgm:shape>
                  <dgm:presOf/>
                  <dgm:constrLst/>
                  <dgm:ruleLst/>
                </dgm:layoutNode>
                <dgm:layoutNode name="textBox5e" styleLbl="revTx">
                  <dgm:varLst>
                    <dgm:bulletEnabled val="1"/>
                  </dgm:varLst>
                  <dgm:choose name="Name192">
                    <dgm:if name="Name193" func="var" arg="dir" op="equ" val="norm">
                      <dgm:choose name="Name194">
                        <dgm:if name="Name195" axis="root des" ptType="all node" func="maxDepth" op="gt" val="1">
                          <dgm:alg type="tx">
                            <dgm:param type="txAnchorVert" val="t"/>
                            <dgm:param type="parTxLTRAlign" val="l"/>
                            <dgm:param type="parTxRTLAlign" val="r"/>
                          </dgm:alg>
                        </dgm:if>
                        <dgm:else name="Name196">
                          <dgm:alg type="tx">
                            <dgm:param type="txAnchorVert" val="t"/>
                            <dgm:param type="parTxLTRAlign" val="l"/>
                            <dgm:param type="parTxRTLAlign" val="l"/>
                          </dgm:alg>
                        </dgm:else>
                      </dgm:choose>
                    </dgm:if>
                    <dgm:else name="Name197">
                      <dgm:choose name="Name198">
                        <dgm:if name="Name199" axis="root des" ptType="all node" func="maxDepth" op="gt" val="1">
                          <dgm:alg type="tx">
                            <dgm:param type="txAnchorVert" val="b"/>
                            <dgm:param type="txAnchorVertCh" val="b"/>
                            <dgm:param type="parTxLTRAlign" val="l"/>
                            <dgm:param type="parTxRTLAlign" val="r"/>
                          </dgm:alg>
                        </dgm:if>
                        <dgm:else name="Name200">
                          <dgm:alg type="tx">
                            <dgm:param type="txAnchorVert" val="b"/>
                            <dgm:param type="parTxLTRAlign" val="r"/>
                            <dgm:param type="parTxRTLAlign" val="r"/>
                          </dgm:alg>
                        </dgm:else>
                      </dgm:choose>
                    </dgm:else>
                  </dgm:choose>
                  <dgm:shape xmlns:r="http://schemas.openxmlformats.org/officeDocument/2006/relationships" type="rect" r:blip="">
                    <dgm:adjLst/>
                  </dgm:shape>
                  <dgm:presOf axis="desOrSelf" ptType="node"/>
                  <dgm:choose name="Name201">
                    <dgm:if name="Name202" func="var" arg="dir" op="equ" val="norm">
                      <dgm:constrLst>
                        <dgm:constr type="rMarg"/>
                        <dgm:constr type="tMarg"/>
                        <dgm:constr type="bMarg"/>
                      </dgm:constrLst>
                    </dgm:if>
                    <dgm:else name="Name203">
                      <dgm:constrLst>
                        <dgm:constr type="lMarg"/>
                        <dgm:constr type="tMarg"/>
                        <dgm:constr type="bMarg"/>
                      </dgm:constrLst>
                    </dgm:else>
                  </dgm:choose>
                  <dgm:ruleLst>
                    <dgm:rule type="primFontSz" val="5" fact="NaN" max="NaN"/>
                  </dgm:ruleLst>
                </dgm:layoutNode>
              </dgm:forEach>
            </dgm:layoutNode>
          </dgm:else>
        </dgm:choose>
      </dgm:if>
      <dgm:else name="Name204"/>
    </dgm:choose>
  </dgm:layoutNode>
</dgm:layoutDef>
</file>

<file path=xl/diagrams/quickStyle1.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hyperlink" Target="#Indice!A1"/></Relationships>
</file>

<file path=xl/drawings/_rels/drawing11.xml.rels><?xml version="1.0" encoding="UTF-8" standalone="yes"?>
<Relationships xmlns="http://schemas.openxmlformats.org/package/2006/relationships"><Relationship Id="rId1" Type="http://schemas.openxmlformats.org/officeDocument/2006/relationships/hyperlink" Target="#Indice!A1"/></Relationships>
</file>

<file path=xl/drawings/_rels/drawing12.xml.rels><?xml version="1.0" encoding="UTF-8" standalone="yes"?>
<Relationships xmlns="http://schemas.openxmlformats.org/package/2006/relationships"><Relationship Id="rId1" Type="http://schemas.openxmlformats.org/officeDocument/2006/relationships/hyperlink" Target="#Indice!A1"/></Relationships>
</file>

<file path=xl/drawings/_rels/drawing13.xml.rels><?xml version="1.0" encoding="UTF-8" standalone="yes"?>
<Relationships xmlns="http://schemas.openxmlformats.org/package/2006/relationships"><Relationship Id="rId1" Type="http://schemas.openxmlformats.org/officeDocument/2006/relationships/hyperlink" Target="#Indice!A1"/></Relationships>
</file>

<file path=xl/drawings/_rels/drawing14.xml.rels><?xml version="1.0" encoding="UTF-8" standalone="yes"?>
<Relationships xmlns="http://schemas.openxmlformats.org/package/2006/relationships"><Relationship Id="rId1" Type="http://schemas.openxmlformats.org/officeDocument/2006/relationships/hyperlink" Target="#Indice!A1"/></Relationships>
</file>

<file path=xl/drawings/_rels/drawing15.xml.rels><?xml version="1.0" encoding="UTF-8" standalone="yes"?>
<Relationships xmlns="http://schemas.openxmlformats.org/package/2006/relationships"><Relationship Id="rId1" Type="http://schemas.openxmlformats.org/officeDocument/2006/relationships/hyperlink" Target="#Indice!A1"/></Relationships>
</file>

<file path=xl/drawings/_rels/drawing16.xml.rels><?xml version="1.0" encoding="UTF-8" standalone="yes"?>
<Relationships xmlns="http://schemas.openxmlformats.org/package/2006/relationships"><Relationship Id="rId1" Type="http://schemas.openxmlformats.org/officeDocument/2006/relationships/hyperlink" Target="#Indice!A1"/></Relationships>
</file>

<file path=xl/drawings/_rels/drawing17.xml.rels><?xml version="1.0" encoding="UTF-8" standalone="yes"?>
<Relationships xmlns="http://schemas.openxmlformats.org/package/2006/relationships"><Relationship Id="rId1" Type="http://schemas.openxmlformats.org/officeDocument/2006/relationships/hyperlink" Target="#Indice!A1"/></Relationships>
</file>

<file path=xl/drawings/_rels/drawing18.xml.rels><?xml version="1.0" encoding="UTF-8" standalone="yes"?>
<Relationships xmlns="http://schemas.openxmlformats.org/package/2006/relationships"><Relationship Id="rId1" Type="http://schemas.openxmlformats.org/officeDocument/2006/relationships/hyperlink" Target="#Indice!A1"/></Relationships>
</file>

<file path=xl/drawings/_rels/drawing19.xml.rels><?xml version="1.0" encoding="UTF-8" standalone="yes"?>
<Relationships xmlns="http://schemas.openxmlformats.org/package/2006/relationships"><Relationship Id="rId1" Type="http://schemas.openxmlformats.org/officeDocument/2006/relationships/hyperlink" Target="#Indice!A1"/></Relationships>
</file>

<file path=xl/drawings/_rels/drawing2.xml.rels><?xml version="1.0" encoding="UTF-8" standalone="yes"?>
<Relationships xmlns="http://schemas.openxmlformats.org/package/2006/relationships"><Relationship Id="rId1" Type="http://schemas.openxmlformats.org/officeDocument/2006/relationships/hyperlink" Target="#Indice!A1"/></Relationships>
</file>

<file path=xl/drawings/_rels/drawing20.xml.rels><?xml version="1.0" encoding="UTF-8" standalone="yes"?>
<Relationships xmlns="http://schemas.openxmlformats.org/package/2006/relationships"><Relationship Id="rId1" Type="http://schemas.openxmlformats.org/officeDocument/2006/relationships/hyperlink" Target="#Indice!A1"/></Relationships>
</file>

<file path=xl/drawings/_rels/drawing21.xml.rels><?xml version="1.0" encoding="UTF-8" standalone="yes"?>
<Relationships xmlns="http://schemas.openxmlformats.org/package/2006/relationships"><Relationship Id="rId1" Type="http://schemas.openxmlformats.org/officeDocument/2006/relationships/hyperlink" Target="#Indice!A1"/></Relationships>
</file>

<file path=xl/drawings/_rels/drawing22.xml.rels><?xml version="1.0" encoding="UTF-8" standalone="yes"?>
<Relationships xmlns="http://schemas.openxmlformats.org/package/2006/relationships"><Relationship Id="rId1" Type="http://schemas.openxmlformats.org/officeDocument/2006/relationships/hyperlink" Target="#Indice!A1"/></Relationships>
</file>

<file path=xl/drawings/_rels/drawing23.xml.rels><?xml version="1.0" encoding="UTF-8" standalone="yes"?>
<Relationships xmlns="http://schemas.openxmlformats.org/package/2006/relationships"><Relationship Id="rId1" Type="http://schemas.openxmlformats.org/officeDocument/2006/relationships/hyperlink" Target="#Indice!A1"/></Relationships>
</file>

<file path=xl/drawings/_rels/drawing24.xml.rels><?xml version="1.0" encoding="UTF-8" standalone="yes"?>
<Relationships xmlns="http://schemas.openxmlformats.org/package/2006/relationships"><Relationship Id="rId1" Type="http://schemas.openxmlformats.org/officeDocument/2006/relationships/hyperlink" Target="#Indice!A1"/></Relationships>
</file>

<file path=xl/drawings/_rels/drawing25.xml.rels><?xml version="1.0" encoding="UTF-8" standalone="yes"?>
<Relationships xmlns="http://schemas.openxmlformats.org/package/2006/relationships"><Relationship Id="rId1" Type="http://schemas.openxmlformats.org/officeDocument/2006/relationships/hyperlink" Target="#Indice!A1"/></Relationships>
</file>

<file path=xl/drawings/_rels/drawing26.xml.rels><?xml version="1.0" encoding="UTF-8" standalone="yes"?>
<Relationships xmlns="http://schemas.openxmlformats.org/package/2006/relationships"><Relationship Id="rId1" Type="http://schemas.openxmlformats.org/officeDocument/2006/relationships/hyperlink" Target="#Indice!A1"/></Relationships>
</file>

<file path=xl/drawings/_rels/drawing27.xml.rels><?xml version="1.0" encoding="UTF-8" standalone="yes"?>
<Relationships xmlns="http://schemas.openxmlformats.org/package/2006/relationships"><Relationship Id="rId1" Type="http://schemas.openxmlformats.org/officeDocument/2006/relationships/hyperlink" Target="#Indice!A1"/></Relationships>
</file>

<file path=xl/drawings/_rels/drawing28.xml.rels><?xml version="1.0" encoding="UTF-8" standalone="yes"?>
<Relationships xmlns="http://schemas.openxmlformats.org/package/2006/relationships"><Relationship Id="rId1" Type="http://schemas.openxmlformats.org/officeDocument/2006/relationships/hyperlink" Target="#Indice!A1"/></Relationships>
</file>

<file path=xl/drawings/_rels/drawing29.xml.rels><?xml version="1.0" encoding="UTF-8" standalone="yes"?>
<Relationships xmlns="http://schemas.openxmlformats.org/package/2006/relationships"><Relationship Id="rId1" Type="http://schemas.openxmlformats.org/officeDocument/2006/relationships/hyperlink" Target="#Indice!A1"/></Relationships>
</file>

<file path=xl/drawings/_rels/drawing3.xml.rels><?xml version="1.0" encoding="UTF-8" standalone="yes"?>
<Relationships xmlns="http://schemas.openxmlformats.org/package/2006/relationships"><Relationship Id="rId1" Type="http://schemas.openxmlformats.org/officeDocument/2006/relationships/hyperlink" Target="#Indice!A1"/></Relationships>
</file>

<file path=xl/drawings/_rels/drawing30.xml.rels><?xml version="1.0" encoding="UTF-8" standalone="yes"?>
<Relationships xmlns="http://schemas.openxmlformats.org/package/2006/relationships"><Relationship Id="rId1" Type="http://schemas.openxmlformats.org/officeDocument/2006/relationships/hyperlink" Target="#Indice!A1"/></Relationships>
</file>

<file path=xl/drawings/_rels/drawing31.xml.rels><?xml version="1.0" encoding="UTF-8" standalone="yes"?>
<Relationships xmlns="http://schemas.openxmlformats.org/package/2006/relationships"><Relationship Id="rId3" Type="http://schemas.openxmlformats.org/officeDocument/2006/relationships/diagramQuickStyle" Target="../diagrams/quickStyle1.xml"/><Relationship Id="rId7" Type="http://schemas.openxmlformats.org/officeDocument/2006/relationships/image" Target="../media/image3.png"/><Relationship Id="rId2" Type="http://schemas.openxmlformats.org/officeDocument/2006/relationships/diagramLayout" Target="../diagrams/layout1.xml"/><Relationship Id="rId1" Type="http://schemas.openxmlformats.org/officeDocument/2006/relationships/diagramData" Target="../diagrams/data1.xml"/><Relationship Id="rId6" Type="http://schemas.openxmlformats.org/officeDocument/2006/relationships/image" Target="../media/image2.emf"/><Relationship Id="rId5" Type="http://schemas.microsoft.com/office/2007/relationships/diagramDrawing" Target="../diagrams/drawing1.xml"/><Relationship Id="rId4" Type="http://schemas.openxmlformats.org/officeDocument/2006/relationships/diagramColors" Target="../diagrams/colors1.xml"/></Relationships>
</file>

<file path=xl/drawings/_rels/drawing4.xml.rels><?xml version="1.0" encoding="UTF-8" standalone="yes"?>
<Relationships xmlns="http://schemas.openxmlformats.org/package/2006/relationships"><Relationship Id="rId1" Type="http://schemas.openxmlformats.org/officeDocument/2006/relationships/hyperlink" Target="#Indice!A1"/></Relationships>
</file>

<file path=xl/drawings/_rels/drawing5.xml.rels><?xml version="1.0" encoding="UTF-8" standalone="yes"?>
<Relationships xmlns="http://schemas.openxmlformats.org/package/2006/relationships"><Relationship Id="rId1" Type="http://schemas.openxmlformats.org/officeDocument/2006/relationships/hyperlink" Target="#Indice!A1"/></Relationships>
</file>

<file path=xl/drawings/_rels/drawing6.xml.rels><?xml version="1.0" encoding="UTF-8" standalone="yes"?>
<Relationships xmlns="http://schemas.openxmlformats.org/package/2006/relationships"><Relationship Id="rId1" Type="http://schemas.openxmlformats.org/officeDocument/2006/relationships/hyperlink" Target="#Indice!A1"/></Relationships>
</file>

<file path=xl/drawings/_rels/drawing7.xml.rels><?xml version="1.0" encoding="UTF-8" standalone="yes"?>
<Relationships xmlns="http://schemas.openxmlformats.org/package/2006/relationships"><Relationship Id="rId1" Type="http://schemas.openxmlformats.org/officeDocument/2006/relationships/hyperlink" Target="#Indice!A1"/></Relationships>
</file>

<file path=xl/drawings/_rels/drawing8.xml.rels><?xml version="1.0" encoding="UTF-8" standalone="yes"?>
<Relationships xmlns="http://schemas.openxmlformats.org/package/2006/relationships"><Relationship Id="rId1" Type="http://schemas.openxmlformats.org/officeDocument/2006/relationships/hyperlink" Target="#Indice!A1"/></Relationships>
</file>

<file path=xl/drawings/_rels/drawing9.xml.rels><?xml version="1.0" encoding="UTF-8" standalone="yes"?>
<Relationships xmlns="http://schemas.openxmlformats.org/package/2006/relationships"><Relationship Id="rId1" Type="http://schemas.openxmlformats.org/officeDocument/2006/relationships/hyperlink" Target="#Indice!A1"/></Relationships>
</file>

<file path=xl/drawings/drawing1.xml><?xml version="1.0" encoding="utf-8"?>
<xdr:wsDr xmlns:xdr="http://schemas.openxmlformats.org/drawingml/2006/spreadsheetDrawing" xmlns:a="http://schemas.openxmlformats.org/drawingml/2006/main">
  <xdr:twoCellAnchor editAs="oneCell">
    <xdr:from>
      <xdr:col>5</xdr:col>
      <xdr:colOff>1451554</xdr:colOff>
      <xdr:row>0</xdr:row>
      <xdr:rowOff>0</xdr:rowOff>
    </xdr:from>
    <xdr:to>
      <xdr:col>7</xdr:col>
      <xdr:colOff>97848</xdr:colOff>
      <xdr:row>5</xdr:row>
      <xdr:rowOff>269009</xdr:rowOff>
    </xdr:to>
    <xdr:pic>
      <xdr:nvPicPr>
        <xdr:cNvPr id="2" name="G7dC4YiJMeXhOM:" descr="Image result for logo universidad militar nueva granada">
          <a:extLst>
            <a:ext uri="{FF2B5EF4-FFF2-40B4-BE49-F238E27FC236}">
              <a16:creationId xmlns:a16="http://schemas.microsoft.com/office/drawing/2014/main" id="{4248E018-2603-6D48-BB8B-78444083265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28154" y="0"/>
          <a:ext cx="884669" cy="107863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5</xdr:col>
      <xdr:colOff>428625</xdr:colOff>
      <xdr:row>2</xdr:row>
      <xdr:rowOff>19050</xdr:rowOff>
    </xdr:from>
    <xdr:to>
      <xdr:col>5</xdr:col>
      <xdr:colOff>619125</xdr:colOff>
      <xdr:row>2</xdr:row>
      <xdr:rowOff>161925</xdr:rowOff>
    </xdr:to>
    <xdr:sp macro="" textlink="">
      <xdr:nvSpPr>
        <xdr:cNvPr id="2" name="1 Flecha a la derecha con bandas">
          <a:hlinkClick xmlns:r="http://schemas.openxmlformats.org/officeDocument/2006/relationships" r:id="rId1"/>
          <a:extLst>
            <a:ext uri="{FF2B5EF4-FFF2-40B4-BE49-F238E27FC236}">
              <a16:creationId xmlns:a16="http://schemas.microsoft.com/office/drawing/2014/main" id="{D592BF04-4B2B-4D43-B71B-6595C820A9CF}"/>
            </a:ext>
          </a:extLst>
        </xdr:cNvPr>
        <xdr:cNvSpPr/>
      </xdr:nvSpPr>
      <xdr:spPr>
        <a:xfrm flipH="1">
          <a:off x="8099425" y="527050"/>
          <a:ext cx="190500" cy="142875"/>
        </a:xfrm>
        <a:prstGeom prst="stripedRightArrow">
          <a:avLst/>
        </a:prstGeom>
        <a:solidFill>
          <a:schemeClr val="accent3">
            <a:lumMod val="75000"/>
          </a:schemeClr>
        </a:solidFill>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twoCellAnchor>
    <xdr:from>
      <xdr:col>5</xdr:col>
      <xdr:colOff>428625</xdr:colOff>
      <xdr:row>2</xdr:row>
      <xdr:rowOff>19050</xdr:rowOff>
    </xdr:from>
    <xdr:to>
      <xdr:col>5</xdr:col>
      <xdr:colOff>619125</xdr:colOff>
      <xdr:row>2</xdr:row>
      <xdr:rowOff>161925</xdr:rowOff>
    </xdr:to>
    <xdr:sp macro="" textlink="">
      <xdr:nvSpPr>
        <xdr:cNvPr id="3" name="1 Flecha a la derecha con bandas">
          <a:hlinkClick xmlns:r="http://schemas.openxmlformats.org/officeDocument/2006/relationships" r:id="rId1"/>
          <a:extLst>
            <a:ext uri="{FF2B5EF4-FFF2-40B4-BE49-F238E27FC236}">
              <a16:creationId xmlns:a16="http://schemas.microsoft.com/office/drawing/2014/main" id="{70C2DB81-ED42-DB4D-8292-A8ED8BF80B9F}"/>
            </a:ext>
          </a:extLst>
        </xdr:cNvPr>
        <xdr:cNvSpPr/>
      </xdr:nvSpPr>
      <xdr:spPr>
        <a:xfrm flipH="1">
          <a:off x="8099425" y="527050"/>
          <a:ext cx="190500" cy="142875"/>
        </a:xfrm>
        <a:prstGeom prst="stripedRightArrow">
          <a:avLst/>
        </a:prstGeom>
        <a:solidFill>
          <a:srgbClr val="99CC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5</xdr:col>
      <xdr:colOff>428625</xdr:colOff>
      <xdr:row>2</xdr:row>
      <xdr:rowOff>19050</xdr:rowOff>
    </xdr:from>
    <xdr:to>
      <xdr:col>5</xdr:col>
      <xdr:colOff>619125</xdr:colOff>
      <xdr:row>2</xdr:row>
      <xdr:rowOff>161925</xdr:rowOff>
    </xdr:to>
    <xdr:sp macro="" textlink="">
      <xdr:nvSpPr>
        <xdr:cNvPr id="2" name="1 Flecha a la derecha con bandas">
          <a:hlinkClick xmlns:r="http://schemas.openxmlformats.org/officeDocument/2006/relationships" r:id="rId1"/>
          <a:extLst>
            <a:ext uri="{FF2B5EF4-FFF2-40B4-BE49-F238E27FC236}">
              <a16:creationId xmlns:a16="http://schemas.microsoft.com/office/drawing/2014/main" id="{1FEBBCF2-5A55-3B43-BB3B-BF26B1E3AE04}"/>
            </a:ext>
          </a:extLst>
        </xdr:cNvPr>
        <xdr:cNvSpPr/>
      </xdr:nvSpPr>
      <xdr:spPr>
        <a:xfrm flipH="1">
          <a:off x="8099425" y="476250"/>
          <a:ext cx="190500" cy="142875"/>
        </a:xfrm>
        <a:prstGeom prst="stripedRightArrow">
          <a:avLst/>
        </a:prstGeom>
        <a:solidFill>
          <a:schemeClr val="accent3">
            <a:lumMod val="75000"/>
          </a:schemeClr>
        </a:solidFill>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twoCellAnchor>
    <xdr:from>
      <xdr:col>5</xdr:col>
      <xdr:colOff>428625</xdr:colOff>
      <xdr:row>2</xdr:row>
      <xdr:rowOff>19050</xdr:rowOff>
    </xdr:from>
    <xdr:to>
      <xdr:col>5</xdr:col>
      <xdr:colOff>619125</xdr:colOff>
      <xdr:row>2</xdr:row>
      <xdr:rowOff>161925</xdr:rowOff>
    </xdr:to>
    <xdr:sp macro="" textlink="">
      <xdr:nvSpPr>
        <xdr:cNvPr id="3" name="1 Flecha a la derecha con bandas">
          <a:hlinkClick xmlns:r="http://schemas.openxmlformats.org/officeDocument/2006/relationships" r:id="rId1"/>
          <a:extLst>
            <a:ext uri="{FF2B5EF4-FFF2-40B4-BE49-F238E27FC236}">
              <a16:creationId xmlns:a16="http://schemas.microsoft.com/office/drawing/2014/main" id="{AC740354-36C8-C042-B8A3-E85E94297FDE}"/>
            </a:ext>
          </a:extLst>
        </xdr:cNvPr>
        <xdr:cNvSpPr/>
      </xdr:nvSpPr>
      <xdr:spPr>
        <a:xfrm flipH="1">
          <a:off x="8099425" y="476250"/>
          <a:ext cx="190500" cy="142875"/>
        </a:xfrm>
        <a:prstGeom prst="stripedRightArrow">
          <a:avLst/>
        </a:prstGeom>
        <a:solidFill>
          <a:srgbClr val="99CC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5</xdr:col>
      <xdr:colOff>428625</xdr:colOff>
      <xdr:row>2</xdr:row>
      <xdr:rowOff>19050</xdr:rowOff>
    </xdr:from>
    <xdr:to>
      <xdr:col>5</xdr:col>
      <xdr:colOff>619125</xdr:colOff>
      <xdr:row>2</xdr:row>
      <xdr:rowOff>161925</xdr:rowOff>
    </xdr:to>
    <xdr:sp macro="" textlink="">
      <xdr:nvSpPr>
        <xdr:cNvPr id="2" name="1 Flecha a la derecha con bandas">
          <a:hlinkClick xmlns:r="http://schemas.openxmlformats.org/officeDocument/2006/relationships" r:id="rId1"/>
          <a:extLst>
            <a:ext uri="{FF2B5EF4-FFF2-40B4-BE49-F238E27FC236}">
              <a16:creationId xmlns:a16="http://schemas.microsoft.com/office/drawing/2014/main" id="{D8E226AE-4CAF-1A46-9213-50A674C353C8}"/>
            </a:ext>
          </a:extLst>
        </xdr:cNvPr>
        <xdr:cNvSpPr/>
      </xdr:nvSpPr>
      <xdr:spPr>
        <a:xfrm flipH="1">
          <a:off x="8099425" y="488950"/>
          <a:ext cx="190500" cy="142875"/>
        </a:xfrm>
        <a:prstGeom prst="stripedRightArrow">
          <a:avLst/>
        </a:prstGeom>
        <a:solidFill>
          <a:schemeClr val="accent3">
            <a:lumMod val="75000"/>
          </a:schemeClr>
        </a:solidFill>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twoCellAnchor>
    <xdr:from>
      <xdr:col>5</xdr:col>
      <xdr:colOff>428625</xdr:colOff>
      <xdr:row>2</xdr:row>
      <xdr:rowOff>19050</xdr:rowOff>
    </xdr:from>
    <xdr:to>
      <xdr:col>5</xdr:col>
      <xdr:colOff>619125</xdr:colOff>
      <xdr:row>2</xdr:row>
      <xdr:rowOff>161925</xdr:rowOff>
    </xdr:to>
    <xdr:sp macro="" textlink="">
      <xdr:nvSpPr>
        <xdr:cNvPr id="3" name="1 Flecha a la derecha con bandas">
          <a:hlinkClick xmlns:r="http://schemas.openxmlformats.org/officeDocument/2006/relationships" r:id="rId1"/>
          <a:extLst>
            <a:ext uri="{FF2B5EF4-FFF2-40B4-BE49-F238E27FC236}">
              <a16:creationId xmlns:a16="http://schemas.microsoft.com/office/drawing/2014/main" id="{47AA629B-50F7-0B48-A568-0DB14E234000}"/>
            </a:ext>
          </a:extLst>
        </xdr:cNvPr>
        <xdr:cNvSpPr/>
      </xdr:nvSpPr>
      <xdr:spPr>
        <a:xfrm flipH="1">
          <a:off x="8099425" y="488950"/>
          <a:ext cx="190500" cy="142875"/>
        </a:xfrm>
        <a:prstGeom prst="stripedRightArrow">
          <a:avLst/>
        </a:prstGeom>
        <a:solidFill>
          <a:srgbClr val="99CC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5</xdr:col>
      <xdr:colOff>428625</xdr:colOff>
      <xdr:row>2</xdr:row>
      <xdr:rowOff>19050</xdr:rowOff>
    </xdr:from>
    <xdr:to>
      <xdr:col>5</xdr:col>
      <xdr:colOff>619125</xdr:colOff>
      <xdr:row>2</xdr:row>
      <xdr:rowOff>161925</xdr:rowOff>
    </xdr:to>
    <xdr:sp macro="" textlink="">
      <xdr:nvSpPr>
        <xdr:cNvPr id="2" name="1 Flecha a la derecha con bandas">
          <a:hlinkClick xmlns:r="http://schemas.openxmlformats.org/officeDocument/2006/relationships" r:id="rId1"/>
          <a:extLst>
            <a:ext uri="{FF2B5EF4-FFF2-40B4-BE49-F238E27FC236}">
              <a16:creationId xmlns:a16="http://schemas.microsoft.com/office/drawing/2014/main" id="{0E50582E-011D-5943-A1DC-CF2A47369D92}"/>
            </a:ext>
          </a:extLst>
        </xdr:cNvPr>
        <xdr:cNvSpPr/>
      </xdr:nvSpPr>
      <xdr:spPr>
        <a:xfrm flipH="1">
          <a:off x="10868025" y="488950"/>
          <a:ext cx="190500" cy="142875"/>
        </a:xfrm>
        <a:prstGeom prst="stripedRightArrow">
          <a:avLst/>
        </a:prstGeom>
        <a:solidFill>
          <a:schemeClr val="accent3">
            <a:lumMod val="75000"/>
          </a:schemeClr>
        </a:solidFill>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twoCellAnchor>
    <xdr:from>
      <xdr:col>5</xdr:col>
      <xdr:colOff>428625</xdr:colOff>
      <xdr:row>2</xdr:row>
      <xdr:rowOff>19050</xdr:rowOff>
    </xdr:from>
    <xdr:to>
      <xdr:col>5</xdr:col>
      <xdr:colOff>619125</xdr:colOff>
      <xdr:row>2</xdr:row>
      <xdr:rowOff>161925</xdr:rowOff>
    </xdr:to>
    <xdr:sp macro="" textlink="">
      <xdr:nvSpPr>
        <xdr:cNvPr id="3" name="1 Flecha a la derecha con bandas">
          <a:hlinkClick xmlns:r="http://schemas.openxmlformats.org/officeDocument/2006/relationships" r:id="rId1"/>
          <a:extLst>
            <a:ext uri="{FF2B5EF4-FFF2-40B4-BE49-F238E27FC236}">
              <a16:creationId xmlns:a16="http://schemas.microsoft.com/office/drawing/2014/main" id="{D4AFCF57-B2D6-9D44-8710-64E61BB58A06}"/>
            </a:ext>
          </a:extLst>
        </xdr:cNvPr>
        <xdr:cNvSpPr/>
      </xdr:nvSpPr>
      <xdr:spPr>
        <a:xfrm flipH="1">
          <a:off x="10868025" y="488950"/>
          <a:ext cx="190500" cy="142875"/>
        </a:xfrm>
        <a:prstGeom prst="stripedRightArrow">
          <a:avLst/>
        </a:prstGeom>
        <a:solidFill>
          <a:srgbClr val="99CC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5</xdr:col>
      <xdr:colOff>428625</xdr:colOff>
      <xdr:row>2</xdr:row>
      <xdr:rowOff>19050</xdr:rowOff>
    </xdr:from>
    <xdr:to>
      <xdr:col>5</xdr:col>
      <xdr:colOff>619125</xdr:colOff>
      <xdr:row>2</xdr:row>
      <xdr:rowOff>161925</xdr:rowOff>
    </xdr:to>
    <xdr:sp macro="" textlink="">
      <xdr:nvSpPr>
        <xdr:cNvPr id="2" name="1 Flecha a la derecha con bandas">
          <a:hlinkClick xmlns:r="http://schemas.openxmlformats.org/officeDocument/2006/relationships" r:id="rId1"/>
          <a:extLst>
            <a:ext uri="{FF2B5EF4-FFF2-40B4-BE49-F238E27FC236}">
              <a16:creationId xmlns:a16="http://schemas.microsoft.com/office/drawing/2014/main" id="{8128AA44-3155-A34E-8CC6-2F48762D0300}"/>
            </a:ext>
          </a:extLst>
        </xdr:cNvPr>
        <xdr:cNvSpPr/>
      </xdr:nvSpPr>
      <xdr:spPr>
        <a:xfrm flipH="1">
          <a:off x="10868025" y="488950"/>
          <a:ext cx="190500" cy="142875"/>
        </a:xfrm>
        <a:prstGeom prst="stripedRightArrow">
          <a:avLst/>
        </a:prstGeom>
        <a:solidFill>
          <a:schemeClr val="accent3">
            <a:lumMod val="75000"/>
          </a:schemeClr>
        </a:solidFill>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twoCellAnchor>
    <xdr:from>
      <xdr:col>5</xdr:col>
      <xdr:colOff>428625</xdr:colOff>
      <xdr:row>2</xdr:row>
      <xdr:rowOff>19050</xdr:rowOff>
    </xdr:from>
    <xdr:to>
      <xdr:col>5</xdr:col>
      <xdr:colOff>619125</xdr:colOff>
      <xdr:row>2</xdr:row>
      <xdr:rowOff>161925</xdr:rowOff>
    </xdr:to>
    <xdr:sp macro="" textlink="">
      <xdr:nvSpPr>
        <xdr:cNvPr id="3" name="1 Flecha a la derecha con bandas">
          <a:hlinkClick xmlns:r="http://schemas.openxmlformats.org/officeDocument/2006/relationships" r:id="rId1"/>
          <a:extLst>
            <a:ext uri="{FF2B5EF4-FFF2-40B4-BE49-F238E27FC236}">
              <a16:creationId xmlns:a16="http://schemas.microsoft.com/office/drawing/2014/main" id="{0E8077C8-7E99-9F44-9FFD-97A4778826AB}"/>
            </a:ext>
          </a:extLst>
        </xdr:cNvPr>
        <xdr:cNvSpPr/>
      </xdr:nvSpPr>
      <xdr:spPr>
        <a:xfrm flipH="1">
          <a:off x="10868025" y="488950"/>
          <a:ext cx="190500" cy="142875"/>
        </a:xfrm>
        <a:prstGeom prst="stripedRightArrow">
          <a:avLst/>
        </a:prstGeom>
        <a:solidFill>
          <a:srgbClr val="99CC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5</xdr:col>
      <xdr:colOff>428625</xdr:colOff>
      <xdr:row>2</xdr:row>
      <xdr:rowOff>19050</xdr:rowOff>
    </xdr:from>
    <xdr:to>
      <xdr:col>5</xdr:col>
      <xdr:colOff>619125</xdr:colOff>
      <xdr:row>2</xdr:row>
      <xdr:rowOff>161925</xdr:rowOff>
    </xdr:to>
    <xdr:sp macro="" textlink="">
      <xdr:nvSpPr>
        <xdr:cNvPr id="2" name="1 Flecha a la derecha con bandas">
          <a:hlinkClick xmlns:r="http://schemas.openxmlformats.org/officeDocument/2006/relationships" r:id="rId1"/>
          <a:extLst>
            <a:ext uri="{FF2B5EF4-FFF2-40B4-BE49-F238E27FC236}">
              <a16:creationId xmlns:a16="http://schemas.microsoft.com/office/drawing/2014/main" id="{F80ABD1A-4D37-F043-92D2-919DB5A6C0C0}"/>
            </a:ext>
          </a:extLst>
        </xdr:cNvPr>
        <xdr:cNvSpPr/>
      </xdr:nvSpPr>
      <xdr:spPr>
        <a:xfrm flipH="1">
          <a:off x="10868025" y="488950"/>
          <a:ext cx="190500" cy="142875"/>
        </a:xfrm>
        <a:prstGeom prst="stripedRightArrow">
          <a:avLst/>
        </a:prstGeom>
        <a:solidFill>
          <a:schemeClr val="accent3">
            <a:lumMod val="75000"/>
          </a:schemeClr>
        </a:solidFill>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twoCellAnchor>
    <xdr:from>
      <xdr:col>5</xdr:col>
      <xdr:colOff>428625</xdr:colOff>
      <xdr:row>2</xdr:row>
      <xdr:rowOff>19050</xdr:rowOff>
    </xdr:from>
    <xdr:to>
      <xdr:col>5</xdr:col>
      <xdr:colOff>619125</xdr:colOff>
      <xdr:row>2</xdr:row>
      <xdr:rowOff>161925</xdr:rowOff>
    </xdr:to>
    <xdr:sp macro="" textlink="">
      <xdr:nvSpPr>
        <xdr:cNvPr id="3" name="1 Flecha a la derecha con bandas">
          <a:hlinkClick xmlns:r="http://schemas.openxmlformats.org/officeDocument/2006/relationships" r:id="rId1"/>
          <a:extLst>
            <a:ext uri="{FF2B5EF4-FFF2-40B4-BE49-F238E27FC236}">
              <a16:creationId xmlns:a16="http://schemas.microsoft.com/office/drawing/2014/main" id="{7E32D040-F618-B347-91BF-74A46AB0B6D4}"/>
            </a:ext>
          </a:extLst>
        </xdr:cNvPr>
        <xdr:cNvSpPr/>
      </xdr:nvSpPr>
      <xdr:spPr>
        <a:xfrm flipH="1">
          <a:off x="10868025" y="488950"/>
          <a:ext cx="190500" cy="142875"/>
        </a:xfrm>
        <a:prstGeom prst="stripedRightArrow">
          <a:avLst/>
        </a:prstGeom>
        <a:solidFill>
          <a:srgbClr val="99CC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5</xdr:col>
      <xdr:colOff>428625</xdr:colOff>
      <xdr:row>2</xdr:row>
      <xdr:rowOff>19050</xdr:rowOff>
    </xdr:from>
    <xdr:to>
      <xdr:col>5</xdr:col>
      <xdr:colOff>619125</xdr:colOff>
      <xdr:row>2</xdr:row>
      <xdr:rowOff>161925</xdr:rowOff>
    </xdr:to>
    <xdr:sp macro="" textlink="">
      <xdr:nvSpPr>
        <xdr:cNvPr id="2" name="1 Flecha a la derecha con bandas">
          <a:hlinkClick xmlns:r="http://schemas.openxmlformats.org/officeDocument/2006/relationships" r:id="rId1"/>
          <a:extLst>
            <a:ext uri="{FF2B5EF4-FFF2-40B4-BE49-F238E27FC236}">
              <a16:creationId xmlns:a16="http://schemas.microsoft.com/office/drawing/2014/main" id="{043F323F-C1A3-F54E-8474-63E77EC2ACA7}"/>
            </a:ext>
          </a:extLst>
        </xdr:cNvPr>
        <xdr:cNvSpPr/>
      </xdr:nvSpPr>
      <xdr:spPr>
        <a:xfrm flipH="1">
          <a:off x="9648825" y="488950"/>
          <a:ext cx="190500" cy="142875"/>
        </a:xfrm>
        <a:prstGeom prst="stripedRightArrow">
          <a:avLst/>
        </a:prstGeom>
        <a:solidFill>
          <a:schemeClr val="accent3">
            <a:lumMod val="75000"/>
          </a:schemeClr>
        </a:solidFill>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twoCellAnchor>
    <xdr:from>
      <xdr:col>5</xdr:col>
      <xdr:colOff>428625</xdr:colOff>
      <xdr:row>2</xdr:row>
      <xdr:rowOff>19050</xdr:rowOff>
    </xdr:from>
    <xdr:to>
      <xdr:col>5</xdr:col>
      <xdr:colOff>619125</xdr:colOff>
      <xdr:row>2</xdr:row>
      <xdr:rowOff>161925</xdr:rowOff>
    </xdr:to>
    <xdr:sp macro="" textlink="">
      <xdr:nvSpPr>
        <xdr:cNvPr id="3" name="1 Flecha a la derecha con bandas">
          <a:hlinkClick xmlns:r="http://schemas.openxmlformats.org/officeDocument/2006/relationships" r:id="rId1"/>
          <a:extLst>
            <a:ext uri="{FF2B5EF4-FFF2-40B4-BE49-F238E27FC236}">
              <a16:creationId xmlns:a16="http://schemas.microsoft.com/office/drawing/2014/main" id="{885EC33C-3B75-764E-A442-A65B78EE095B}"/>
            </a:ext>
          </a:extLst>
        </xdr:cNvPr>
        <xdr:cNvSpPr/>
      </xdr:nvSpPr>
      <xdr:spPr>
        <a:xfrm flipH="1">
          <a:off x="9648825" y="488950"/>
          <a:ext cx="190500" cy="142875"/>
        </a:xfrm>
        <a:prstGeom prst="stripedRightArrow">
          <a:avLst/>
        </a:prstGeom>
        <a:solidFill>
          <a:srgbClr val="99CC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5</xdr:col>
      <xdr:colOff>428625</xdr:colOff>
      <xdr:row>2</xdr:row>
      <xdr:rowOff>19050</xdr:rowOff>
    </xdr:from>
    <xdr:to>
      <xdr:col>5</xdr:col>
      <xdr:colOff>619125</xdr:colOff>
      <xdr:row>2</xdr:row>
      <xdr:rowOff>161925</xdr:rowOff>
    </xdr:to>
    <xdr:sp macro="" textlink="">
      <xdr:nvSpPr>
        <xdr:cNvPr id="2" name="1 Flecha a la derecha con bandas">
          <a:hlinkClick xmlns:r="http://schemas.openxmlformats.org/officeDocument/2006/relationships" r:id="rId1"/>
          <a:extLst>
            <a:ext uri="{FF2B5EF4-FFF2-40B4-BE49-F238E27FC236}">
              <a16:creationId xmlns:a16="http://schemas.microsoft.com/office/drawing/2014/main" id="{BDC77963-4345-E544-84BD-D9F56C0258E5}"/>
            </a:ext>
          </a:extLst>
        </xdr:cNvPr>
        <xdr:cNvSpPr/>
      </xdr:nvSpPr>
      <xdr:spPr>
        <a:xfrm flipH="1">
          <a:off x="10868025" y="488950"/>
          <a:ext cx="190500" cy="142875"/>
        </a:xfrm>
        <a:prstGeom prst="stripedRightArrow">
          <a:avLst/>
        </a:prstGeom>
        <a:solidFill>
          <a:schemeClr val="accent3">
            <a:lumMod val="75000"/>
          </a:schemeClr>
        </a:solidFill>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twoCellAnchor>
    <xdr:from>
      <xdr:col>5</xdr:col>
      <xdr:colOff>428625</xdr:colOff>
      <xdr:row>2</xdr:row>
      <xdr:rowOff>19050</xdr:rowOff>
    </xdr:from>
    <xdr:to>
      <xdr:col>5</xdr:col>
      <xdr:colOff>619125</xdr:colOff>
      <xdr:row>2</xdr:row>
      <xdr:rowOff>161925</xdr:rowOff>
    </xdr:to>
    <xdr:sp macro="" textlink="">
      <xdr:nvSpPr>
        <xdr:cNvPr id="3" name="1 Flecha a la derecha con bandas">
          <a:hlinkClick xmlns:r="http://schemas.openxmlformats.org/officeDocument/2006/relationships" r:id="rId1"/>
          <a:extLst>
            <a:ext uri="{FF2B5EF4-FFF2-40B4-BE49-F238E27FC236}">
              <a16:creationId xmlns:a16="http://schemas.microsoft.com/office/drawing/2014/main" id="{7B06612F-B309-C34D-BF9D-ACF6984723D0}"/>
            </a:ext>
          </a:extLst>
        </xdr:cNvPr>
        <xdr:cNvSpPr/>
      </xdr:nvSpPr>
      <xdr:spPr>
        <a:xfrm flipH="1">
          <a:off x="10868025" y="488950"/>
          <a:ext cx="190500" cy="142875"/>
        </a:xfrm>
        <a:prstGeom prst="stripedRightArrow">
          <a:avLst/>
        </a:prstGeom>
        <a:solidFill>
          <a:srgbClr val="99CC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5</xdr:col>
      <xdr:colOff>428625</xdr:colOff>
      <xdr:row>2</xdr:row>
      <xdr:rowOff>19050</xdr:rowOff>
    </xdr:from>
    <xdr:to>
      <xdr:col>5</xdr:col>
      <xdr:colOff>619125</xdr:colOff>
      <xdr:row>2</xdr:row>
      <xdr:rowOff>161925</xdr:rowOff>
    </xdr:to>
    <xdr:sp macro="" textlink="">
      <xdr:nvSpPr>
        <xdr:cNvPr id="2" name="1 Flecha a la derecha con bandas">
          <a:hlinkClick xmlns:r="http://schemas.openxmlformats.org/officeDocument/2006/relationships" r:id="rId1"/>
          <a:extLst>
            <a:ext uri="{FF2B5EF4-FFF2-40B4-BE49-F238E27FC236}">
              <a16:creationId xmlns:a16="http://schemas.microsoft.com/office/drawing/2014/main" id="{5CC29309-1BC4-B140-B918-5B72992B0931}"/>
            </a:ext>
          </a:extLst>
        </xdr:cNvPr>
        <xdr:cNvSpPr/>
      </xdr:nvSpPr>
      <xdr:spPr>
        <a:xfrm flipH="1">
          <a:off x="8099425" y="476250"/>
          <a:ext cx="190500" cy="142875"/>
        </a:xfrm>
        <a:prstGeom prst="stripedRightArrow">
          <a:avLst/>
        </a:prstGeom>
        <a:solidFill>
          <a:schemeClr val="accent3">
            <a:lumMod val="75000"/>
          </a:schemeClr>
        </a:solidFill>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twoCellAnchor>
    <xdr:from>
      <xdr:col>5</xdr:col>
      <xdr:colOff>428625</xdr:colOff>
      <xdr:row>2</xdr:row>
      <xdr:rowOff>19050</xdr:rowOff>
    </xdr:from>
    <xdr:to>
      <xdr:col>5</xdr:col>
      <xdr:colOff>619125</xdr:colOff>
      <xdr:row>2</xdr:row>
      <xdr:rowOff>161925</xdr:rowOff>
    </xdr:to>
    <xdr:sp macro="" textlink="">
      <xdr:nvSpPr>
        <xdr:cNvPr id="3" name="1 Flecha a la derecha con bandas">
          <a:hlinkClick xmlns:r="http://schemas.openxmlformats.org/officeDocument/2006/relationships" r:id="rId1"/>
          <a:extLst>
            <a:ext uri="{FF2B5EF4-FFF2-40B4-BE49-F238E27FC236}">
              <a16:creationId xmlns:a16="http://schemas.microsoft.com/office/drawing/2014/main" id="{58BC80CE-2D09-604F-94AB-14073312F38A}"/>
            </a:ext>
          </a:extLst>
        </xdr:cNvPr>
        <xdr:cNvSpPr/>
      </xdr:nvSpPr>
      <xdr:spPr>
        <a:xfrm flipH="1">
          <a:off x="8099425" y="476250"/>
          <a:ext cx="190500" cy="142875"/>
        </a:xfrm>
        <a:prstGeom prst="stripedRightArrow">
          <a:avLst/>
        </a:prstGeom>
        <a:solidFill>
          <a:srgbClr val="99CC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wsDr>
</file>

<file path=xl/drawings/drawing19.xml><?xml version="1.0" encoding="utf-8"?>
<xdr:wsDr xmlns:xdr="http://schemas.openxmlformats.org/drawingml/2006/spreadsheetDrawing" xmlns:a="http://schemas.openxmlformats.org/drawingml/2006/main">
  <xdr:twoCellAnchor>
    <xdr:from>
      <xdr:col>5</xdr:col>
      <xdr:colOff>428625</xdr:colOff>
      <xdr:row>2</xdr:row>
      <xdr:rowOff>19050</xdr:rowOff>
    </xdr:from>
    <xdr:to>
      <xdr:col>5</xdr:col>
      <xdr:colOff>619125</xdr:colOff>
      <xdr:row>2</xdr:row>
      <xdr:rowOff>161925</xdr:rowOff>
    </xdr:to>
    <xdr:sp macro="" textlink="">
      <xdr:nvSpPr>
        <xdr:cNvPr id="2" name="1 Flecha a la derecha con bandas">
          <a:hlinkClick xmlns:r="http://schemas.openxmlformats.org/officeDocument/2006/relationships" r:id="rId1"/>
          <a:extLst>
            <a:ext uri="{FF2B5EF4-FFF2-40B4-BE49-F238E27FC236}">
              <a16:creationId xmlns:a16="http://schemas.microsoft.com/office/drawing/2014/main" id="{D42F1E85-3859-714C-A069-417D98DF315A}"/>
            </a:ext>
          </a:extLst>
        </xdr:cNvPr>
        <xdr:cNvSpPr/>
      </xdr:nvSpPr>
      <xdr:spPr>
        <a:xfrm flipH="1">
          <a:off x="9928225" y="488950"/>
          <a:ext cx="190500" cy="142875"/>
        </a:xfrm>
        <a:prstGeom prst="stripedRightArrow">
          <a:avLst/>
        </a:prstGeom>
        <a:solidFill>
          <a:schemeClr val="accent3">
            <a:lumMod val="75000"/>
          </a:schemeClr>
        </a:solidFill>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twoCellAnchor>
    <xdr:from>
      <xdr:col>5</xdr:col>
      <xdr:colOff>428625</xdr:colOff>
      <xdr:row>2</xdr:row>
      <xdr:rowOff>19050</xdr:rowOff>
    </xdr:from>
    <xdr:to>
      <xdr:col>5</xdr:col>
      <xdr:colOff>619125</xdr:colOff>
      <xdr:row>2</xdr:row>
      <xdr:rowOff>161925</xdr:rowOff>
    </xdr:to>
    <xdr:sp macro="" textlink="">
      <xdr:nvSpPr>
        <xdr:cNvPr id="3" name="1 Flecha a la derecha con bandas">
          <a:hlinkClick xmlns:r="http://schemas.openxmlformats.org/officeDocument/2006/relationships" r:id="rId1"/>
          <a:extLst>
            <a:ext uri="{FF2B5EF4-FFF2-40B4-BE49-F238E27FC236}">
              <a16:creationId xmlns:a16="http://schemas.microsoft.com/office/drawing/2014/main" id="{EEF6D047-5E2C-2E4C-9511-867C37F6CE2D}"/>
            </a:ext>
          </a:extLst>
        </xdr:cNvPr>
        <xdr:cNvSpPr/>
      </xdr:nvSpPr>
      <xdr:spPr>
        <a:xfrm flipH="1">
          <a:off x="9928225" y="488950"/>
          <a:ext cx="190500" cy="142875"/>
        </a:xfrm>
        <a:prstGeom prst="stripedRightArrow">
          <a:avLst/>
        </a:prstGeom>
        <a:solidFill>
          <a:srgbClr val="99CC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twoCellAnchor>
    <xdr:from>
      <xdr:col>5</xdr:col>
      <xdr:colOff>428625</xdr:colOff>
      <xdr:row>2</xdr:row>
      <xdr:rowOff>19050</xdr:rowOff>
    </xdr:from>
    <xdr:to>
      <xdr:col>5</xdr:col>
      <xdr:colOff>619125</xdr:colOff>
      <xdr:row>2</xdr:row>
      <xdr:rowOff>161925</xdr:rowOff>
    </xdr:to>
    <xdr:sp macro="" textlink="">
      <xdr:nvSpPr>
        <xdr:cNvPr id="4" name="1 Flecha a la derecha con bandas">
          <a:hlinkClick xmlns:r="http://schemas.openxmlformats.org/officeDocument/2006/relationships" r:id="rId1"/>
          <a:extLst>
            <a:ext uri="{FF2B5EF4-FFF2-40B4-BE49-F238E27FC236}">
              <a16:creationId xmlns:a16="http://schemas.microsoft.com/office/drawing/2014/main" id="{7A94D8F2-D125-7242-A525-2FCDC5787013}"/>
            </a:ext>
          </a:extLst>
        </xdr:cNvPr>
        <xdr:cNvSpPr/>
      </xdr:nvSpPr>
      <xdr:spPr>
        <a:xfrm flipH="1">
          <a:off x="9928225" y="488950"/>
          <a:ext cx="190500" cy="142875"/>
        </a:xfrm>
        <a:prstGeom prst="stripedRightArrow">
          <a:avLst/>
        </a:prstGeom>
        <a:solidFill>
          <a:schemeClr val="accent3">
            <a:lumMod val="75000"/>
          </a:schemeClr>
        </a:solidFill>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twoCellAnchor>
    <xdr:from>
      <xdr:col>5</xdr:col>
      <xdr:colOff>428625</xdr:colOff>
      <xdr:row>2</xdr:row>
      <xdr:rowOff>19050</xdr:rowOff>
    </xdr:from>
    <xdr:to>
      <xdr:col>5</xdr:col>
      <xdr:colOff>619125</xdr:colOff>
      <xdr:row>2</xdr:row>
      <xdr:rowOff>161925</xdr:rowOff>
    </xdr:to>
    <xdr:sp macro="" textlink="">
      <xdr:nvSpPr>
        <xdr:cNvPr id="5" name="1 Flecha a la derecha con bandas">
          <a:hlinkClick xmlns:r="http://schemas.openxmlformats.org/officeDocument/2006/relationships" r:id="rId1"/>
          <a:extLst>
            <a:ext uri="{FF2B5EF4-FFF2-40B4-BE49-F238E27FC236}">
              <a16:creationId xmlns:a16="http://schemas.microsoft.com/office/drawing/2014/main" id="{BC7768BA-E16B-6748-A9AA-2EE8183C939C}"/>
            </a:ext>
          </a:extLst>
        </xdr:cNvPr>
        <xdr:cNvSpPr/>
      </xdr:nvSpPr>
      <xdr:spPr>
        <a:xfrm flipH="1">
          <a:off x="9928225" y="488950"/>
          <a:ext cx="190500" cy="142875"/>
        </a:xfrm>
        <a:prstGeom prst="stripedRightArrow">
          <a:avLst/>
        </a:prstGeom>
        <a:solidFill>
          <a:srgbClr val="99CC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twoCellAnchor>
    <xdr:from>
      <xdr:col>5</xdr:col>
      <xdr:colOff>428625</xdr:colOff>
      <xdr:row>1</xdr:row>
      <xdr:rowOff>19050</xdr:rowOff>
    </xdr:from>
    <xdr:to>
      <xdr:col>5</xdr:col>
      <xdr:colOff>619125</xdr:colOff>
      <xdr:row>1</xdr:row>
      <xdr:rowOff>161925</xdr:rowOff>
    </xdr:to>
    <xdr:sp macro="" textlink="">
      <xdr:nvSpPr>
        <xdr:cNvPr id="6" name="1 Flecha a la derecha con bandas">
          <a:hlinkClick xmlns:r="http://schemas.openxmlformats.org/officeDocument/2006/relationships" r:id="rId1"/>
          <a:extLst>
            <a:ext uri="{FF2B5EF4-FFF2-40B4-BE49-F238E27FC236}">
              <a16:creationId xmlns:a16="http://schemas.microsoft.com/office/drawing/2014/main" id="{C1307614-B36F-3647-8FAC-6600CBBBB6FC}"/>
            </a:ext>
          </a:extLst>
        </xdr:cNvPr>
        <xdr:cNvSpPr/>
      </xdr:nvSpPr>
      <xdr:spPr>
        <a:xfrm flipH="1">
          <a:off x="9928225" y="184150"/>
          <a:ext cx="190500" cy="142875"/>
        </a:xfrm>
        <a:prstGeom prst="stripedRightArrow">
          <a:avLst/>
        </a:prstGeom>
        <a:solidFill>
          <a:schemeClr val="accent3">
            <a:lumMod val="75000"/>
          </a:schemeClr>
        </a:solidFill>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twoCellAnchor>
    <xdr:from>
      <xdr:col>5</xdr:col>
      <xdr:colOff>428625</xdr:colOff>
      <xdr:row>1</xdr:row>
      <xdr:rowOff>19050</xdr:rowOff>
    </xdr:from>
    <xdr:to>
      <xdr:col>5</xdr:col>
      <xdr:colOff>619125</xdr:colOff>
      <xdr:row>1</xdr:row>
      <xdr:rowOff>161925</xdr:rowOff>
    </xdr:to>
    <xdr:sp macro="" textlink="">
      <xdr:nvSpPr>
        <xdr:cNvPr id="7" name="1 Flecha a la derecha con bandas">
          <a:hlinkClick xmlns:r="http://schemas.openxmlformats.org/officeDocument/2006/relationships" r:id="rId1"/>
          <a:extLst>
            <a:ext uri="{FF2B5EF4-FFF2-40B4-BE49-F238E27FC236}">
              <a16:creationId xmlns:a16="http://schemas.microsoft.com/office/drawing/2014/main" id="{A2544CDF-82E8-8A48-A817-3D2566F45BDF}"/>
            </a:ext>
          </a:extLst>
        </xdr:cNvPr>
        <xdr:cNvSpPr/>
      </xdr:nvSpPr>
      <xdr:spPr>
        <a:xfrm flipH="1">
          <a:off x="9928225" y="184150"/>
          <a:ext cx="190500" cy="142875"/>
        </a:xfrm>
        <a:prstGeom prst="stripedRightArrow">
          <a:avLst/>
        </a:prstGeom>
        <a:solidFill>
          <a:srgbClr val="99CC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428625</xdr:colOff>
      <xdr:row>2</xdr:row>
      <xdr:rowOff>19050</xdr:rowOff>
    </xdr:from>
    <xdr:to>
      <xdr:col>4</xdr:col>
      <xdr:colOff>619125</xdr:colOff>
      <xdr:row>2</xdr:row>
      <xdr:rowOff>161925</xdr:rowOff>
    </xdr:to>
    <xdr:sp macro="" textlink="">
      <xdr:nvSpPr>
        <xdr:cNvPr id="2" name="1 Flecha a la derecha con bandas">
          <a:hlinkClick xmlns:r="http://schemas.openxmlformats.org/officeDocument/2006/relationships" r:id="rId1"/>
          <a:extLst>
            <a:ext uri="{FF2B5EF4-FFF2-40B4-BE49-F238E27FC236}">
              <a16:creationId xmlns:a16="http://schemas.microsoft.com/office/drawing/2014/main" id="{00000000-0008-0000-1000-000003000000}"/>
            </a:ext>
          </a:extLst>
        </xdr:cNvPr>
        <xdr:cNvSpPr/>
      </xdr:nvSpPr>
      <xdr:spPr>
        <a:xfrm flipH="1">
          <a:off x="3476625" y="400050"/>
          <a:ext cx="190500" cy="142875"/>
        </a:xfrm>
        <a:prstGeom prst="stripedRightArrow">
          <a:avLst/>
        </a:prstGeom>
        <a:solidFill>
          <a:schemeClr val="accent3">
            <a:lumMod val="75000"/>
          </a:schemeClr>
        </a:solidFill>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twoCellAnchor>
    <xdr:from>
      <xdr:col>4</xdr:col>
      <xdr:colOff>428625</xdr:colOff>
      <xdr:row>2</xdr:row>
      <xdr:rowOff>19050</xdr:rowOff>
    </xdr:from>
    <xdr:to>
      <xdr:col>4</xdr:col>
      <xdr:colOff>619125</xdr:colOff>
      <xdr:row>2</xdr:row>
      <xdr:rowOff>161925</xdr:rowOff>
    </xdr:to>
    <xdr:sp macro="" textlink="">
      <xdr:nvSpPr>
        <xdr:cNvPr id="3" name="1 Flecha a la derecha con bandas">
          <a:hlinkClick xmlns:r="http://schemas.openxmlformats.org/officeDocument/2006/relationships" r:id="rId1"/>
          <a:extLst>
            <a:ext uri="{FF2B5EF4-FFF2-40B4-BE49-F238E27FC236}">
              <a16:creationId xmlns:a16="http://schemas.microsoft.com/office/drawing/2014/main" id="{00000000-0008-0000-1000-000004000000}"/>
            </a:ext>
          </a:extLst>
        </xdr:cNvPr>
        <xdr:cNvSpPr/>
      </xdr:nvSpPr>
      <xdr:spPr>
        <a:xfrm flipH="1">
          <a:off x="3476625" y="400050"/>
          <a:ext cx="190500" cy="142875"/>
        </a:xfrm>
        <a:prstGeom prst="stripedRightArrow">
          <a:avLst/>
        </a:prstGeom>
        <a:solidFill>
          <a:srgbClr val="99CC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twoCellAnchor>
    <xdr:from>
      <xdr:col>4</xdr:col>
      <xdr:colOff>428625</xdr:colOff>
      <xdr:row>1</xdr:row>
      <xdr:rowOff>19050</xdr:rowOff>
    </xdr:from>
    <xdr:to>
      <xdr:col>4</xdr:col>
      <xdr:colOff>619125</xdr:colOff>
      <xdr:row>1</xdr:row>
      <xdr:rowOff>161925</xdr:rowOff>
    </xdr:to>
    <xdr:sp macro="" textlink="">
      <xdr:nvSpPr>
        <xdr:cNvPr id="4" name="1 Flecha a la derecha con bandas">
          <a:hlinkClick xmlns:r="http://schemas.openxmlformats.org/officeDocument/2006/relationships" r:id="rId1"/>
          <a:extLst>
            <a:ext uri="{FF2B5EF4-FFF2-40B4-BE49-F238E27FC236}">
              <a16:creationId xmlns:a16="http://schemas.microsoft.com/office/drawing/2014/main" id="{B64F090B-513F-6749-9D6F-FFD301F57567}"/>
            </a:ext>
          </a:extLst>
        </xdr:cNvPr>
        <xdr:cNvSpPr/>
      </xdr:nvSpPr>
      <xdr:spPr>
        <a:xfrm flipH="1">
          <a:off x="3476625" y="209550"/>
          <a:ext cx="190500" cy="142875"/>
        </a:xfrm>
        <a:prstGeom prst="stripedRightArrow">
          <a:avLst/>
        </a:prstGeom>
        <a:solidFill>
          <a:schemeClr val="accent3">
            <a:lumMod val="75000"/>
          </a:schemeClr>
        </a:solidFill>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twoCellAnchor>
    <xdr:from>
      <xdr:col>4</xdr:col>
      <xdr:colOff>428625</xdr:colOff>
      <xdr:row>1</xdr:row>
      <xdr:rowOff>19050</xdr:rowOff>
    </xdr:from>
    <xdr:to>
      <xdr:col>4</xdr:col>
      <xdr:colOff>619125</xdr:colOff>
      <xdr:row>1</xdr:row>
      <xdr:rowOff>161925</xdr:rowOff>
    </xdr:to>
    <xdr:sp macro="" textlink="">
      <xdr:nvSpPr>
        <xdr:cNvPr id="5" name="1 Flecha a la derecha con bandas">
          <a:hlinkClick xmlns:r="http://schemas.openxmlformats.org/officeDocument/2006/relationships" r:id="rId1"/>
          <a:extLst>
            <a:ext uri="{FF2B5EF4-FFF2-40B4-BE49-F238E27FC236}">
              <a16:creationId xmlns:a16="http://schemas.microsoft.com/office/drawing/2014/main" id="{D1478A85-13A3-D546-B794-5BA3486E83CE}"/>
            </a:ext>
          </a:extLst>
        </xdr:cNvPr>
        <xdr:cNvSpPr/>
      </xdr:nvSpPr>
      <xdr:spPr>
        <a:xfrm flipH="1">
          <a:off x="3476625" y="209550"/>
          <a:ext cx="190500" cy="142875"/>
        </a:xfrm>
        <a:prstGeom prst="stripedRightArrow">
          <a:avLst/>
        </a:prstGeom>
        <a:solidFill>
          <a:srgbClr val="99CC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wsDr>
</file>

<file path=xl/drawings/drawing20.xml><?xml version="1.0" encoding="utf-8"?>
<xdr:wsDr xmlns:xdr="http://schemas.openxmlformats.org/drawingml/2006/spreadsheetDrawing" xmlns:a="http://schemas.openxmlformats.org/drawingml/2006/main">
  <xdr:twoCellAnchor>
    <xdr:from>
      <xdr:col>5</xdr:col>
      <xdr:colOff>428625</xdr:colOff>
      <xdr:row>2</xdr:row>
      <xdr:rowOff>19050</xdr:rowOff>
    </xdr:from>
    <xdr:to>
      <xdr:col>5</xdr:col>
      <xdr:colOff>619125</xdr:colOff>
      <xdr:row>2</xdr:row>
      <xdr:rowOff>161925</xdr:rowOff>
    </xdr:to>
    <xdr:sp macro="" textlink="">
      <xdr:nvSpPr>
        <xdr:cNvPr id="2" name="1 Flecha a la derecha con bandas">
          <a:hlinkClick xmlns:r="http://schemas.openxmlformats.org/officeDocument/2006/relationships" r:id="rId1"/>
          <a:extLst>
            <a:ext uri="{FF2B5EF4-FFF2-40B4-BE49-F238E27FC236}">
              <a16:creationId xmlns:a16="http://schemas.microsoft.com/office/drawing/2014/main" id="{59E655C6-7FBA-4071-89E3-299AA173260C}"/>
            </a:ext>
          </a:extLst>
        </xdr:cNvPr>
        <xdr:cNvSpPr/>
      </xdr:nvSpPr>
      <xdr:spPr>
        <a:xfrm flipH="1">
          <a:off x="4238625" y="400050"/>
          <a:ext cx="190500" cy="142875"/>
        </a:xfrm>
        <a:prstGeom prst="stripedRightArrow">
          <a:avLst/>
        </a:prstGeom>
        <a:solidFill>
          <a:schemeClr val="accent3">
            <a:lumMod val="75000"/>
          </a:schemeClr>
        </a:solidFill>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twoCellAnchor>
    <xdr:from>
      <xdr:col>5</xdr:col>
      <xdr:colOff>428625</xdr:colOff>
      <xdr:row>2</xdr:row>
      <xdr:rowOff>19050</xdr:rowOff>
    </xdr:from>
    <xdr:to>
      <xdr:col>5</xdr:col>
      <xdr:colOff>619125</xdr:colOff>
      <xdr:row>2</xdr:row>
      <xdr:rowOff>161925</xdr:rowOff>
    </xdr:to>
    <xdr:sp macro="" textlink="">
      <xdr:nvSpPr>
        <xdr:cNvPr id="3" name="1 Flecha a la derecha con bandas">
          <a:hlinkClick xmlns:r="http://schemas.openxmlformats.org/officeDocument/2006/relationships" r:id="rId1"/>
          <a:extLst>
            <a:ext uri="{FF2B5EF4-FFF2-40B4-BE49-F238E27FC236}">
              <a16:creationId xmlns:a16="http://schemas.microsoft.com/office/drawing/2014/main" id="{4953D688-CE14-4CEC-913A-16872FFA1EB4}"/>
            </a:ext>
          </a:extLst>
        </xdr:cNvPr>
        <xdr:cNvSpPr/>
      </xdr:nvSpPr>
      <xdr:spPr>
        <a:xfrm flipH="1">
          <a:off x="4238625" y="400050"/>
          <a:ext cx="190500" cy="142875"/>
        </a:xfrm>
        <a:prstGeom prst="stripedRightArrow">
          <a:avLst/>
        </a:prstGeom>
        <a:solidFill>
          <a:srgbClr val="99CC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wsDr>
</file>

<file path=xl/drawings/drawing21.xml><?xml version="1.0" encoding="utf-8"?>
<xdr:wsDr xmlns:xdr="http://schemas.openxmlformats.org/drawingml/2006/spreadsheetDrawing" xmlns:a="http://schemas.openxmlformats.org/drawingml/2006/main">
  <xdr:twoCellAnchor>
    <xdr:from>
      <xdr:col>5</xdr:col>
      <xdr:colOff>428625</xdr:colOff>
      <xdr:row>2</xdr:row>
      <xdr:rowOff>19050</xdr:rowOff>
    </xdr:from>
    <xdr:to>
      <xdr:col>5</xdr:col>
      <xdr:colOff>619125</xdr:colOff>
      <xdr:row>2</xdr:row>
      <xdr:rowOff>161925</xdr:rowOff>
    </xdr:to>
    <xdr:sp macro="" textlink="">
      <xdr:nvSpPr>
        <xdr:cNvPr id="2" name="1 Flecha a la derecha con bandas">
          <a:hlinkClick xmlns:r="http://schemas.openxmlformats.org/officeDocument/2006/relationships" r:id="rId1"/>
          <a:extLst>
            <a:ext uri="{FF2B5EF4-FFF2-40B4-BE49-F238E27FC236}">
              <a16:creationId xmlns:a16="http://schemas.microsoft.com/office/drawing/2014/main" id="{E7559197-E9D6-AC4D-B08D-102FB038C9DF}"/>
            </a:ext>
          </a:extLst>
        </xdr:cNvPr>
        <xdr:cNvSpPr/>
      </xdr:nvSpPr>
      <xdr:spPr>
        <a:xfrm flipH="1">
          <a:off x="9509125" y="336550"/>
          <a:ext cx="190500" cy="142875"/>
        </a:xfrm>
        <a:prstGeom prst="stripedRightArrow">
          <a:avLst/>
        </a:prstGeom>
        <a:solidFill>
          <a:schemeClr val="accent3">
            <a:lumMod val="75000"/>
          </a:schemeClr>
        </a:solidFill>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twoCellAnchor>
    <xdr:from>
      <xdr:col>5</xdr:col>
      <xdr:colOff>428625</xdr:colOff>
      <xdr:row>2</xdr:row>
      <xdr:rowOff>19050</xdr:rowOff>
    </xdr:from>
    <xdr:to>
      <xdr:col>5</xdr:col>
      <xdr:colOff>619125</xdr:colOff>
      <xdr:row>2</xdr:row>
      <xdr:rowOff>161925</xdr:rowOff>
    </xdr:to>
    <xdr:sp macro="" textlink="">
      <xdr:nvSpPr>
        <xdr:cNvPr id="3" name="1 Flecha a la derecha con bandas">
          <a:hlinkClick xmlns:r="http://schemas.openxmlformats.org/officeDocument/2006/relationships" r:id="rId1"/>
          <a:extLst>
            <a:ext uri="{FF2B5EF4-FFF2-40B4-BE49-F238E27FC236}">
              <a16:creationId xmlns:a16="http://schemas.microsoft.com/office/drawing/2014/main" id="{C81B955E-E1E6-674A-8B4F-C6E0E028F230}"/>
            </a:ext>
          </a:extLst>
        </xdr:cNvPr>
        <xdr:cNvSpPr/>
      </xdr:nvSpPr>
      <xdr:spPr>
        <a:xfrm flipH="1">
          <a:off x="9509125" y="336550"/>
          <a:ext cx="190500" cy="142875"/>
        </a:xfrm>
        <a:prstGeom prst="stripedRightArrow">
          <a:avLst/>
        </a:prstGeom>
        <a:solidFill>
          <a:srgbClr val="99CC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wsDr>
</file>

<file path=xl/drawings/drawing22.xml><?xml version="1.0" encoding="utf-8"?>
<xdr:wsDr xmlns:xdr="http://schemas.openxmlformats.org/drawingml/2006/spreadsheetDrawing" xmlns:a="http://schemas.openxmlformats.org/drawingml/2006/main">
  <xdr:twoCellAnchor>
    <xdr:from>
      <xdr:col>5</xdr:col>
      <xdr:colOff>428625</xdr:colOff>
      <xdr:row>2</xdr:row>
      <xdr:rowOff>19050</xdr:rowOff>
    </xdr:from>
    <xdr:to>
      <xdr:col>5</xdr:col>
      <xdr:colOff>619125</xdr:colOff>
      <xdr:row>2</xdr:row>
      <xdr:rowOff>161925</xdr:rowOff>
    </xdr:to>
    <xdr:sp macro="" textlink="">
      <xdr:nvSpPr>
        <xdr:cNvPr id="2" name="1 Flecha a la derecha con bandas">
          <a:hlinkClick xmlns:r="http://schemas.openxmlformats.org/officeDocument/2006/relationships" r:id="rId1"/>
          <a:extLst>
            <a:ext uri="{FF2B5EF4-FFF2-40B4-BE49-F238E27FC236}">
              <a16:creationId xmlns:a16="http://schemas.microsoft.com/office/drawing/2014/main" id="{2193B643-9FD3-4B32-88BD-117FBCD1DF5D}"/>
            </a:ext>
          </a:extLst>
        </xdr:cNvPr>
        <xdr:cNvSpPr/>
      </xdr:nvSpPr>
      <xdr:spPr>
        <a:xfrm flipH="1">
          <a:off x="4238625" y="400050"/>
          <a:ext cx="190500" cy="142875"/>
        </a:xfrm>
        <a:prstGeom prst="stripedRightArrow">
          <a:avLst/>
        </a:prstGeom>
        <a:solidFill>
          <a:schemeClr val="accent3">
            <a:lumMod val="75000"/>
          </a:schemeClr>
        </a:solidFill>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twoCellAnchor>
    <xdr:from>
      <xdr:col>5</xdr:col>
      <xdr:colOff>428625</xdr:colOff>
      <xdr:row>2</xdr:row>
      <xdr:rowOff>19050</xdr:rowOff>
    </xdr:from>
    <xdr:to>
      <xdr:col>5</xdr:col>
      <xdr:colOff>619125</xdr:colOff>
      <xdr:row>2</xdr:row>
      <xdr:rowOff>161925</xdr:rowOff>
    </xdr:to>
    <xdr:sp macro="" textlink="">
      <xdr:nvSpPr>
        <xdr:cNvPr id="3" name="1 Flecha a la derecha con bandas">
          <a:hlinkClick xmlns:r="http://schemas.openxmlformats.org/officeDocument/2006/relationships" r:id="rId1"/>
          <a:extLst>
            <a:ext uri="{FF2B5EF4-FFF2-40B4-BE49-F238E27FC236}">
              <a16:creationId xmlns:a16="http://schemas.microsoft.com/office/drawing/2014/main" id="{93ADA49A-E0AD-4D9B-80FE-F7EE2EFED87C}"/>
            </a:ext>
          </a:extLst>
        </xdr:cNvPr>
        <xdr:cNvSpPr/>
      </xdr:nvSpPr>
      <xdr:spPr>
        <a:xfrm flipH="1">
          <a:off x="4238625" y="400050"/>
          <a:ext cx="190500" cy="142875"/>
        </a:xfrm>
        <a:prstGeom prst="stripedRightArrow">
          <a:avLst/>
        </a:prstGeom>
        <a:solidFill>
          <a:srgbClr val="99CC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wsDr>
</file>

<file path=xl/drawings/drawing23.xml><?xml version="1.0" encoding="utf-8"?>
<xdr:wsDr xmlns:xdr="http://schemas.openxmlformats.org/drawingml/2006/spreadsheetDrawing" xmlns:a="http://schemas.openxmlformats.org/drawingml/2006/main">
  <xdr:twoCellAnchor>
    <xdr:from>
      <xdr:col>5</xdr:col>
      <xdr:colOff>428625</xdr:colOff>
      <xdr:row>2</xdr:row>
      <xdr:rowOff>19050</xdr:rowOff>
    </xdr:from>
    <xdr:to>
      <xdr:col>5</xdr:col>
      <xdr:colOff>619125</xdr:colOff>
      <xdr:row>2</xdr:row>
      <xdr:rowOff>161925</xdr:rowOff>
    </xdr:to>
    <xdr:sp macro="" textlink="">
      <xdr:nvSpPr>
        <xdr:cNvPr id="2" name="1 Flecha a la derecha con bandas">
          <a:hlinkClick xmlns:r="http://schemas.openxmlformats.org/officeDocument/2006/relationships" r:id="rId1"/>
          <a:extLst>
            <a:ext uri="{FF2B5EF4-FFF2-40B4-BE49-F238E27FC236}">
              <a16:creationId xmlns:a16="http://schemas.microsoft.com/office/drawing/2014/main" id="{DA22E130-8019-4D00-83B9-4424774E3936}"/>
            </a:ext>
          </a:extLst>
        </xdr:cNvPr>
        <xdr:cNvSpPr/>
      </xdr:nvSpPr>
      <xdr:spPr>
        <a:xfrm flipH="1">
          <a:off x="4238625" y="400050"/>
          <a:ext cx="190500" cy="142875"/>
        </a:xfrm>
        <a:prstGeom prst="stripedRightArrow">
          <a:avLst/>
        </a:prstGeom>
        <a:solidFill>
          <a:schemeClr val="accent3">
            <a:lumMod val="75000"/>
          </a:schemeClr>
        </a:solidFill>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twoCellAnchor>
    <xdr:from>
      <xdr:col>5</xdr:col>
      <xdr:colOff>428625</xdr:colOff>
      <xdr:row>2</xdr:row>
      <xdr:rowOff>19050</xdr:rowOff>
    </xdr:from>
    <xdr:to>
      <xdr:col>5</xdr:col>
      <xdr:colOff>619125</xdr:colOff>
      <xdr:row>2</xdr:row>
      <xdr:rowOff>161925</xdr:rowOff>
    </xdr:to>
    <xdr:sp macro="" textlink="">
      <xdr:nvSpPr>
        <xdr:cNvPr id="3" name="1 Flecha a la derecha con bandas">
          <a:hlinkClick xmlns:r="http://schemas.openxmlformats.org/officeDocument/2006/relationships" r:id="rId1"/>
          <a:extLst>
            <a:ext uri="{FF2B5EF4-FFF2-40B4-BE49-F238E27FC236}">
              <a16:creationId xmlns:a16="http://schemas.microsoft.com/office/drawing/2014/main" id="{6EA560EC-C4A3-484B-B5AC-A517AEB14710}"/>
            </a:ext>
          </a:extLst>
        </xdr:cNvPr>
        <xdr:cNvSpPr/>
      </xdr:nvSpPr>
      <xdr:spPr>
        <a:xfrm flipH="1">
          <a:off x="4238625" y="400050"/>
          <a:ext cx="190500" cy="142875"/>
        </a:xfrm>
        <a:prstGeom prst="stripedRightArrow">
          <a:avLst/>
        </a:prstGeom>
        <a:solidFill>
          <a:srgbClr val="99CC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wsDr>
</file>

<file path=xl/drawings/drawing24.xml><?xml version="1.0" encoding="utf-8"?>
<xdr:wsDr xmlns:xdr="http://schemas.openxmlformats.org/drawingml/2006/spreadsheetDrawing" xmlns:a="http://schemas.openxmlformats.org/drawingml/2006/main">
  <xdr:twoCellAnchor>
    <xdr:from>
      <xdr:col>5</xdr:col>
      <xdr:colOff>428625</xdr:colOff>
      <xdr:row>2</xdr:row>
      <xdr:rowOff>19050</xdr:rowOff>
    </xdr:from>
    <xdr:to>
      <xdr:col>5</xdr:col>
      <xdr:colOff>619125</xdr:colOff>
      <xdr:row>2</xdr:row>
      <xdr:rowOff>161925</xdr:rowOff>
    </xdr:to>
    <xdr:sp macro="" textlink="">
      <xdr:nvSpPr>
        <xdr:cNvPr id="2" name="1 Flecha a la derecha con bandas">
          <a:hlinkClick xmlns:r="http://schemas.openxmlformats.org/officeDocument/2006/relationships" r:id="rId1"/>
          <a:extLst>
            <a:ext uri="{FF2B5EF4-FFF2-40B4-BE49-F238E27FC236}">
              <a16:creationId xmlns:a16="http://schemas.microsoft.com/office/drawing/2014/main" id="{5ECEEA38-4231-4B6E-A1AE-8961F6B3180D}"/>
            </a:ext>
          </a:extLst>
        </xdr:cNvPr>
        <xdr:cNvSpPr/>
      </xdr:nvSpPr>
      <xdr:spPr>
        <a:xfrm flipH="1">
          <a:off x="4238625" y="400050"/>
          <a:ext cx="190500" cy="142875"/>
        </a:xfrm>
        <a:prstGeom prst="stripedRightArrow">
          <a:avLst/>
        </a:prstGeom>
        <a:solidFill>
          <a:schemeClr val="accent3">
            <a:lumMod val="75000"/>
          </a:schemeClr>
        </a:solidFill>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twoCellAnchor>
    <xdr:from>
      <xdr:col>5</xdr:col>
      <xdr:colOff>428625</xdr:colOff>
      <xdr:row>2</xdr:row>
      <xdr:rowOff>19050</xdr:rowOff>
    </xdr:from>
    <xdr:to>
      <xdr:col>5</xdr:col>
      <xdr:colOff>619125</xdr:colOff>
      <xdr:row>2</xdr:row>
      <xdr:rowOff>161925</xdr:rowOff>
    </xdr:to>
    <xdr:sp macro="" textlink="">
      <xdr:nvSpPr>
        <xdr:cNvPr id="3" name="1 Flecha a la derecha con bandas">
          <a:hlinkClick xmlns:r="http://schemas.openxmlformats.org/officeDocument/2006/relationships" r:id="rId1"/>
          <a:extLst>
            <a:ext uri="{FF2B5EF4-FFF2-40B4-BE49-F238E27FC236}">
              <a16:creationId xmlns:a16="http://schemas.microsoft.com/office/drawing/2014/main" id="{218CED9F-C73C-4058-9BD7-B36A6B813ECA}"/>
            </a:ext>
          </a:extLst>
        </xdr:cNvPr>
        <xdr:cNvSpPr/>
      </xdr:nvSpPr>
      <xdr:spPr>
        <a:xfrm flipH="1">
          <a:off x="4238625" y="400050"/>
          <a:ext cx="190500" cy="142875"/>
        </a:xfrm>
        <a:prstGeom prst="stripedRightArrow">
          <a:avLst/>
        </a:prstGeom>
        <a:solidFill>
          <a:srgbClr val="99CC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wsDr>
</file>

<file path=xl/drawings/drawing25.xml><?xml version="1.0" encoding="utf-8"?>
<xdr:wsDr xmlns:xdr="http://schemas.openxmlformats.org/drawingml/2006/spreadsheetDrawing" xmlns:a="http://schemas.openxmlformats.org/drawingml/2006/main">
  <xdr:twoCellAnchor>
    <xdr:from>
      <xdr:col>5</xdr:col>
      <xdr:colOff>428625</xdr:colOff>
      <xdr:row>2</xdr:row>
      <xdr:rowOff>19050</xdr:rowOff>
    </xdr:from>
    <xdr:to>
      <xdr:col>5</xdr:col>
      <xdr:colOff>619125</xdr:colOff>
      <xdr:row>2</xdr:row>
      <xdr:rowOff>161925</xdr:rowOff>
    </xdr:to>
    <xdr:sp macro="" textlink="">
      <xdr:nvSpPr>
        <xdr:cNvPr id="2" name="1 Flecha a la derecha con bandas">
          <a:hlinkClick xmlns:r="http://schemas.openxmlformats.org/officeDocument/2006/relationships" r:id="rId1"/>
          <a:extLst>
            <a:ext uri="{FF2B5EF4-FFF2-40B4-BE49-F238E27FC236}">
              <a16:creationId xmlns:a16="http://schemas.microsoft.com/office/drawing/2014/main" id="{2BAEF4F1-49A7-4836-B9DB-15D877767D80}"/>
            </a:ext>
          </a:extLst>
        </xdr:cNvPr>
        <xdr:cNvSpPr/>
      </xdr:nvSpPr>
      <xdr:spPr>
        <a:xfrm flipH="1">
          <a:off x="4238625" y="400050"/>
          <a:ext cx="190500" cy="142875"/>
        </a:xfrm>
        <a:prstGeom prst="stripedRightArrow">
          <a:avLst/>
        </a:prstGeom>
        <a:solidFill>
          <a:schemeClr val="accent3">
            <a:lumMod val="75000"/>
          </a:schemeClr>
        </a:solidFill>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twoCellAnchor>
    <xdr:from>
      <xdr:col>5</xdr:col>
      <xdr:colOff>428625</xdr:colOff>
      <xdr:row>2</xdr:row>
      <xdr:rowOff>19050</xdr:rowOff>
    </xdr:from>
    <xdr:to>
      <xdr:col>5</xdr:col>
      <xdr:colOff>619125</xdr:colOff>
      <xdr:row>2</xdr:row>
      <xdr:rowOff>161925</xdr:rowOff>
    </xdr:to>
    <xdr:sp macro="" textlink="">
      <xdr:nvSpPr>
        <xdr:cNvPr id="3" name="1 Flecha a la derecha con bandas">
          <a:hlinkClick xmlns:r="http://schemas.openxmlformats.org/officeDocument/2006/relationships" r:id="rId1"/>
          <a:extLst>
            <a:ext uri="{FF2B5EF4-FFF2-40B4-BE49-F238E27FC236}">
              <a16:creationId xmlns:a16="http://schemas.microsoft.com/office/drawing/2014/main" id="{1F60FC61-253F-404C-B868-44991CA0F02D}"/>
            </a:ext>
          </a:extLst>
        </xdr:cNvPr>
        <xdr:cNvSpPr/>
      </xdr:nvSpPr>
      <xdr:spPr>
        <a:xfrm flipH="1">
          <a:off x="4238625" y="400050"/>
          <a:ext cx="190500" cy="142875"/>
        </a:xfrm>
        <a:prstGeom prst="stripedRightArrow">
          <a:avLst/>
        </a:prstGeom>
        <a:solidFill>
          <a:srgbClr val="99CC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wsDr>
</file>

<file path=xl/drawings/drawing26.xml><?xml version="1.0" encoding="utf-8"?>
<xdr:wsDr xmlns:xdr="http://schemas.openxmlformats.org/drawingml/2006/spreadsheetDrawing" xmlns:a="http://schemas.openxmlformats.org/drawingml/2006/main">
  <xdr:twoCellAnchor>
    <xdr:from>
      <xdr:col>5</xdr:col>
      <xdr:colOff>428625</xdr:colOff>
      <xdr:row>2</xdr:row>
      <xdr:rowOff>19050</xdr:rowOff>
    </xdr:from>
    <xdr:to>
      <xdr:col>5</xdr:col>
      <xdr:colOff>619125</xdr:colOff>
      <xdr:row>2</xdr:row>
      <xdr:rowOff>161925</xdr:rowOff>
    </xdr:to>
    <xdr:sp macro="" textlink="">
      <xdr:nvSpPr>
        <xdr:cNvPr id="2" name="1 Flecha a la derecha con bandas">
          <a:hlinkClick xmlns:r="http://schemas.openxmlformats.org/officeDocument/2006/relationships" r:id="rId1"/>
          <a:extLst>
            <a:ext uri="{FF2B5EF4-FFF2-40B4-BE49-F238E27FC236}">
              <a16:creationId xmlns:a16="http://schemas.microsoft.com/office/drawing/2014/main" id="{2CA655E3-EEEF-4583-BB70-D15D972DCC44}"/>
            </a:ext>
          </a:extLst>
        </xdr:cNvPr>
        <xdr:cNvSpPr/>
      </xdr:nvSpPr>
      <xdr:spPr>
        <a:xfrm flipH="1">
          <a:off x="4238625" y="400050"/>
          <a:ext cx="190500" cy="142875"/>
        </a:xfrm>
        <a:prstGeom prst="stripedRightArrow">
          <a:avLst/>
        </a:prstGeom>
        <a:solidFill>
          <a:schemeClr val="accent3">
            <a:lumMod val="75000"/>
          </a:schemeClr>
        </a:solidFill>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twoCellAnchor>
    <xdr:from>
      <xdr:col>5</xdr:col>
      <xdr:colOff>428625</xdr:colOff>
      <xdr:row>2</xdr:row>
      <xdr:rowOff>19050</xdr:rowOff>
    </xdr:from>
    <xdr:to>
      <xdr:col>5</xdr:col>
      <xdr:colOff>619125</xdr:colOff>
      <xdr:row>2</xdr:row>
      <xdr:rowOff>161925</xdr:rowOff>
    </xdr:to>
    <xdr:sp macro="" textlink="">
      <xdr:nvSpPr>
        <xdr:cNvPr id="3" name="1 Flecha a la derecha con bandas">
          <a:hlinkClick xmlns:r="http://schemas.openxmlformats.org/officeDocument/2006/relationships" r:id="rId1"/>
          <a:extLst>
            <a:ext uri="{FF2B5EF4-FFF2-40B4-BE49-F238E27FC236}">
              <a16:creationId xmlns:a16="http://schemas.microsoft.com/office/drawing/2014/main" id="{A8FD3026-A4EC-48FC-A31E-1B931ED6BC3F}"/>
            </a:ext>
          </a:extLst>
        </xdr:cNvPr>
        <xdr:cNvSpPr/>
      </xdr:nvSpPr>
      <xdr:spPr>
        <a:xfrm flipH="1">
          <a:off x="4238625" y="400050"/>
          <a:ext cx="190500" cy="142875"/>
        </a:xfrm>
        <a:prstGeom prst="stripedRightArrow">
          <a:avLst/>
        </a:prstGeom>
        <a:solidFill>
          <a:srgbClr val="99CC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wsDr>
</file>

<file path=xl/drawings/drawing27.xml><?xml version="1.0" encoding="utf-8"?>
<xdr:wsDr xmlns:xdr="http://schemas.openxmlformats.org/drawingml/2006/spreadsheetDrawing" xmlns:a="http://schemas.openxmlformats.org/drawingml/2006/main">
  <xdr:twoCellAnchor>
    <xdr:from>
      <xdr:col>5</xdr:col>
      <xdr:colOff>428625</xdr:colOff>
      <xdr:row>3</xdr:row>
      <xdr:rowOff>19050</xdr:rowOff>
    </xdr:from>
    <xdr:to>
      <xdr:col>5</xdr:col>
      <xdr:colOff>619125</xdr:colOff>
      <xdr:row>3</xdr:row>
      <xdr:rowOff>161925</xdr:rowOff>
    </xdr:to>
    <xdr:sp macro="" textlink="">
      <xdr:nvSpPr>
        <xdr:cNvPr id="2" name="1 Flecha a la derecha con bandas">
          <a:hlinkClick xmlns:r="http://schemas.openxmlformats.org/officeDocument/2006/relationships" r:id="rId1"/>
          <a:extLst>
            <a:ext uri="{FF2B5EF4-FFF2-40B4-BE49-F238E27FC236}">
              <a16:creationId xmlns:a16="http://schemas.microsoft.com/office/drawing/2014/main" id="{1E2EDF7F-4B7F-ED4F-8440-8C9F80CE1C60}"/>
            </a:ext>
          </a:extLst>
        </xdr:cNvPr>
        <xdr:cNvSpPr/>
      </xdr:nvSpPr>
      <xdr:spPr>
        <a:xfrm flipH="1">
          <a:off x="9509125" y="361950"/>
          <a:ext cx="190500" cy="142875"/>
        </a:xfrm>
        <a:prstGeom prst="stripedRightArrow">
          <a:avLst/>
        </a:prstGeom>
        <a:solidFill>
          <a:schemeClr val="accent3">
            <a:lumMod val="75000"/>
          </a:schemeClr>
        </a:solidFill>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twoCellAnchor>
    <xdr:from>
      <xdr:col>5</xdr:col>
      <xdr:colOff>428625</xdr:colOff>
      <xdr:row>3</xdr:row>
      <xdr:rowOff>19050</xdr:rowOff>
    </xdr:from>
    <xdr:to>
      <xdr:col>5</xdr:col>
      <xdr:colOff>619125</xdr:colOff>
      <xdr:row>3</xdr:row>
      <xdr:rowOff>161925</xdr:rowOff>
    </xdr:to>
    <xdr:sp macro="" textlink="">
      <xdr:nvSpPr>
        <xdr:cNvPr id="3" name="1 Flecha a la derecha con bandas">
          <a:hlinkClick xmlns:r="http://schemas.openxmlformats.org/officeDocument/2006/relationships" r:id="rId1"/>
          <a:extLst>
            <a:ext uri="{FF2B5EF4-FFF2-40B4-BE49-F238E27FC236}">
              <a16:creationId xmlns:a16="http://schemas.microsoft.com/office/drawing/2014/main" id="{4071511E-A143-6948-9563-DDBA56BA1A6A}"/>
            </a:ext>
          </a:extLst>
        </xdr:cNvPr>
        <xdr:cNvSpPr/>
      </xdr:nvSpPr>
      <xdr:spPr>
        <a:xfrm flipH="1">
          <a:off x="9509125" y="361950"/>
          <a:ext cx="190500" cy="142875"/>
        </a:xfrm>
        <a:prstGeom prst="stripedRightArrow">
          <a:avLst/>
        </a:prstGeom>
        <a:solidFill>
          <a:srgbClr val="99CC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wsDr>
</file>

<file path=xl/drawings/drawing28.xml><?xml version="1.0" encoding="utf-8"?>
<xdr:wsDr xmlns:xdr="http://schemas.openxmlformats.org/drawingml/2006/spreadsheetDrawing" xmlns:a="http://schemas.openxmlformats.org/drawingml/2006/main">
  <xdr:twoCellAnchor>
    <xdr:from>
      <xdr:col>5</xdr:col>
      <xdr:colOff>428625</xdr:colOff>
      <xdr:row>2</xdr:row>
      <xdr:rowOff>19050</xdr:rowOff>
    </xdr:from>
    <xdr:to>
      <xdr:col>5</xdr:col>
      <xdr:colOff>619125</xdr:colOff>
      <xdr:row>2</xdr:row>
      <xdr:rowOff>161925</xdr:rowOff>
    </xdr:to>
    <xdr:sp macro="" textlink="">
      <xdr:nvSpPr>
        <xdr:cNvPr id="2" name="1 Flecha a la derecha con bandas">
          <a:hlinkClick xmlns:r="http://schemas.openxmlformats.org/officeDocument/2006/relationships" r:id="rId1"/>
          <a:extLst>
            <a:ext uri="{FF2B5EF4-FFF2-40B4-BE49-F238E27FC236}">
              <a16:creationId xmlns:a16="http://schemas.microsoft.com/office/drawing/2014/main" id="{992713CC-720B-1443-BB14-1791F746EBBC}"/>
            </a:ext>
          </a:extLst>
        </xdr:cNvPr>
        <xdr:cNvSpPr/>
      </xdr:nvSpPr>
      <xdr:spPr>
        <a:xfrm flipH="1">
          <a:off x="11096625" y="349250"/>
          <a:ext cx="190500" cy="142875"/>
        </a:xfrm>
        <a:prstGeom prst="stripedRightArrow">
          <a:avLst/>
        </a:prstGeom>
        <a:solidFill>
          <a:srgbClr val="99CC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twoCellAnchor>
    <xdr:from>
      <xdr:col>5</xdr:col>
      <xdr:colOff>428625</xdr:colOff>
      <xdr:row>2</xdr:row>
      <xdr:rowOff>19050</xdr:rowOff>
    </xdr:from>
    <xdr:to>
      <xdr:col>5</xdr:col>
      <xdr:colOff>619125</xdr:colOff>
      <xdr:row>2</xdr:row>
      <xdr:rowOff>161925</xdr:rowOff>
    </xdr:to>
    <xdr:sp macro="" textlink="">
      <xdr:nvSpPr>
        <xdr:cNvPr id="3" name="1 Flecha a la derecha con bandas">
          <a:hlinkClick xmlns:r="http://schemas.openxmlformats.org/officeDocument/2006/relationships" r:id="rId1"/>
          <a:extLst>
            <a:ext uri="{FF2B5EF4-FFF2-40B4-BE49-F238E27FC236}">
              <a16:creationId xmlns:a16="http://schemas.microsoft.com/office/drawing/2014/main" id="{4F45C8EE-22AD-2341-9DD9-43E0C1B987EC}"/>
            </a:ext>
          </a:extLst>
        </xdr:cNvPr>
        <xdr:cNvSpPr/>
      </xdr:nvSpPr>
      <xdr:spPr>
        <a:xfrm flipH="1">
          <a:off x="11096625" y="349250"/>
          <a:ext cx="190500" cy="142875"/>
        </a:xfrm>
        <a:prstGeom prst="stripedRightArrow">
          <a:avLst/>
        </a:prstGeom>
        <a:solidFill>
          <a:schemeClr val="accent3">
            <a:lumMod val="75000"/>
          </a:schemeClr>
        </a:solidFill>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twoCellAnchor>
    <xdr:from>
      <xdr:col>5</xdr:col>
      <xdr:colOff>428625</xdr:colOff>
      <xdr:row>2</xdr:row>
      <xdr:rowOff>19050</xdr:rowOff>
    </xdr:from>
    <xdr:to>
      <xdr:col>5</xdr:col>
      <xdr:colOff>619125</xdr:colOff>
      <xdr:row>2</xdr:row>
      <xdr:rowOff>161925</xdr:rowOff>
    </xdr:to>
    <xdr:sp macro="" textlink="">
      <xdr:nvSpPr>
        <xdr:cNvPr id="4" name="1 Flecha a la derecha con bandas">
          <a:hlinkClick xmlns:r="http://schemas.openxmlformats.org/officeDocument/2006/relationships" r:id="rId1"/>
          <a:extLst>
            <a:ext uri="{FF2B5EF4-FFF2-40B4-BE49-F238E27FC236}">
              <a16:creationId xmlns:a16="http://schemas.microsoft.com/office/drawing/2014/main" id="{564C3475-5180-474B-BE51-E6E4B3F38F5D}"/>
            </a:ext>
          </a:extLst>
        </xdr:cNvPr>
        <xdr:cNvSpPr/>
      </xdr:nvSpPr>
      <xdr:spPr>
        <a:xfrm flipH="1">
          <a:off x="11096625" y="349250"/>
          <a:ext cx="190500" cy="142875"/>
        </a:xfrm>
        <a:prstGeom prst="stripedRightArrow">
          <a:avLst/>
        </a:prstGeom>
        <a:solidFill>
          <a:srgbClr val="99CC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wsDr>
</file>

<file path=xl/drawings/drawing29.xml><?xml version="1.0" encoding="utf-8"?>
<xdr:wsDr xmlns:xdr="http://schemas.openxmlformats.org/drawingml/2006/spreadsheetDrawing" xmlns:a="http://schemas.openxmlformats.org/drawingml/2006/main">
  <xdr:twoCellAnchor>
    <xdr:from>
      <xdr:col>5</xdr:col>
      <xdr:colOff>428625</xdr:colOff>
      <xdr:row>2</xdr:row>
      <xdr:rowOff>19050</xdr:rowOff>
    </xdr:from>
    <xdr:to>
      <xdr:col>5</xdr:col>
      <xdr:colOff>619125</xdr:colOff>
      <xdr:row>2</xdr:row>
      <xdr:rowOff>161925</xdr:rowOff>
    </xdr:to>
    <xdr:sp macro="" textlink="">
      <xdr:nvSpPr>
        <xdr:cNvPr id="2" name="1 Flecha a la derecha con bandas">
          <a:hlinkClick xmlns:r="http://schemas.openxmlformats.org/officeDocument/2006/relationships" r:id="rId1"/>
          <a:extLst>
            <a:ext uri="{FF2B5EF4-FFF2-40B4-BE49-F238E27FC236}">
              <a16:creationId xmlns:a16="http://schemas.microsoft.com/office/drawing/2014/main" id="{C0F92051-2E50-2141-9E48-BACF2C13D1E2}"/>
            </a:ext>
          </a:extLst>
        </xdr:cNvPr>
        <xdr:cNvSpPr/>
      </xdr:nvSpPr>
      <xdr:spPr>
        <a:xfrm flipH="1">
          <a:off x="9509125" y="361950"/>
          <a:ext cx="190500" cy="142875"/>
        </a:xfrm>
        <a:prstGeom prst="stripedRightArrow">
          <a:avLst/>
        </a:prstGeom>
        <a:solidFill>
          <a:schemeClr val="accent3">
            <a:lumMod val="75000"/>
          </a:schemeClr>
        </a:solidFill>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twoCellAnchor>
    <xdr:from>
      <xdr:col>5</xdr:col>
      <xdr:colOff>428625</xdr:colOff>
      <xdr:row>2</xdr:row>
      <xdr:rowOff>19050</xdr:rowOff>
    </xdr:from>
    <xdr:to>
      <xdr:col>5</xdr:col>
      <xdr:colOff>619125</xdr:colOff>
      <xdr:row>2</xdr:row>
      <xdr:rowOff>161925</xdr:rowOff>
    </xdr:to>
    <xdr:sp macro="" textlink="">
      <xdr:nvSpPr>
        <xdr:cNvPr id="3" name="1 Flecha a la derecha con bandas">
          <a:hlinkClick xmlns:r="http://schemas.openxmlformats.org/officeDocument/2006/relationships" r:id="rId1"/>
          <a:extLst>
            <a:ext uri="{FF2B5EF4-FFF2-40B4-BE49-F238E27FC236}">
              <a16:creationId xmlns:a16="http://schemas.microsoft.com/office/drawing/2014/main" id="{DC24C408-FB13-B247-9968-77F3C4D9FD34}"/>
            </a:ext>
          </a:extLst>
        </xdr:cNvPr>
        <xdr:cNvSpPr/>
      </xdr:nvSpPr>
      <xdr:spPr>
        <a:xfrm flipH="1">
          <a:off x="9509125" y="361950"/>
          <a:ext cx="190500" cy="142875"/>
        </a:xfrm>
        <a:prstGeom prst="stripedRightArrow">
          <a:avLst/>
        </a:prstGeom>
        <a:solidFill>
          <a:srgbClr val="99CC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428625</xdr:colOff>
      <xdr:row>1</xdr:row>
      <xdr:rowOff>19050</xdr:rowOff>
    </xdr:from>
    <xdr:to>
      <xdr:col>5</xdr:col>
      <xdr:colOff>619125</xdr:colOff>
      <xdr:row>1</xdr:row>
      <xdr:rowOff>161925</xdr:rowOff>
    </xdr:to>
    <xdr:sp macro="" textlink="">
      <xdr:nvSpPr>
        <xdr:cNvPr id="3" name="1 Flecha a la derecha con bandas">
          <a:hlinkClick xmlns:r="http://schemas.openxmlformats.org/officeDocument/2006/relationships" r:id="rId1"/>
          <a:extLst>
            <a:ext uri="{FF2B5EF4-FFF2-40B4-BE49-F238E27FC236}">
              <a16:creationId xmlns:a16="http://schemas.microsoft.com/office/drawing/2014/main" id="{00000000-0008-0000-0D00-000003000000}"/>
            </a:ext>
          </a:extLst>
        </xdr:cNvPr>
        <xdr:cNvSpPr/>
      </xdr:nvSpPr>
      <xdr:spPr>
        <a:xfrm flipH="1">
          <a:off x="9077325" y="409575"/>
          <a:ext cx="190500" cy="142875"/>
        </a:xfrm>
        <a:prstGeom prst="stripedRightArrow">
          <a:avLst/>
        </a:prstGeom>
        <a:solidFill>
          <a:schemeClr val="accent3">
            <a:lumMod val="75000"/>
          </a:schemeClr>
        </a:solidFill>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twoCellAnchor>
    <xdr:from>
      <xdr:col>5</xdr:col>
      <xdr:colOff>428625</xdr:colOff>
      <xdr:row>1</xdr:row>
      <xdr:rowOff>19050</xdr:rowOff>
    </xdr:from>
    <xdr:to>
      <xdr:col>5</xdr:col>
      <xdr:colOff>619125</xdr:colOff>
      <xdr:row>1</xdr:row>
      <xdr:rowOff>161925</xdr:rowOff>
    </xdr:to>
    <xdr:sp macro="" textlink="">
      <xdr:nvSpPr>
        <xdr:cNvPr id="4" name="1 Flecha a la derecha con bandas">
          <a:hlinkClick xmlns:r="http://schemas.openxmlformats.org/officeDocument/2006/relationships" r:id="rId1"/>
          <a:extLst>
            <a:ext uri="{FF2B5EF4-FFF2-40B4-BE49-F238E27FC236}">
              <a16:creationId xmlns:a16="http://schemas.microsoft.com/office/drawing/2014/main" id="{00000000-0008-0000-0D00-000004000000}"/>
            </a:ext>
          </a:extLst>
        </xdr:cNvPr>
        <xdr:cNvSpPr/>
      </xdr:nvSpPr>
      <xdr:spPr>
        <a:xfrm flipH="1">
          <a:off x="9077325" y="409575"/>
          <a:ext cx="190500" cy="142875"/>
        </a:xfrm>
        <a:prstGeom prst="stripedRightArrow">
          <a:avLst/>
        </a:prstGeom>
        <a:solidFill>
          <a:srgbClr val="99CC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wsDr>
</file>

<file path=xl/drawings/drawing30.xml><?xml version="1.0" encoding="utf-8"?>
<xdr:wsDr xmlns:xdr="http://schemas.openxmlformats.org/drawingml/2006/spreadsheetDrawing" xmlns:a="http://schemas.openxmlformats.org/drawingml/2006/main">
  <xdr:oneCellAnchor>
    <xdr:from>
      <xdr:col>4</xdr:col>
      <xdr:colOff>419100</xdr:colOff>
      <xdr:row>1</xdr:row>
      <xdr:rowOff>9525</xdr:rowOff>
    </xdr:from>
    <xdr:ext cx="200025" cy="152400"/>
    <xdr:sp macro="" textlink="">
      <xdr:nvSpPr>
        <xdr:cNvPr id="2" name="Shape 3">
          <a:hlinkClick xmlns:r="http://schemas.openxmlformats.org/officeDocument/2006/relationships" r:id="rId1"/>
          <a:extLst>
            <a:ext uri="{FF2B5EF4-FFF2-40B4-BE49-F238E27FC236}">
              <a16:creationId xmlns:a16="http://schemas.microsoft.com/office/drawing/2014/main" id="{8952DDB1-0C61-4917-A7C1-2E8AF2174A3A}"/>
            </a:ext>
          </a:extLst>
        </xdr:cNvPr>
        <xdr:cNvSpPr/>
      </xdr:nvSpPr>
      <xdr:spPr>
        <a:xfrm flipH="1">
          <a:off x="4678680" y="192405"/>
          <a:ext cx="200025" cy="152400"/>
        </a:xfrm>
        <a:prstGeom prst="stripedRightArrow">
          <a:avLst>
            <a:gd name="adj1" fmla="val 50000"/>
            <a:gd name="adj2" fmla="val 50000"/>
          </a:avLst>
        </a:prstGeom>
        <a:solidFill>
          <a:srgbClr val="7B7B7B"/>
        </a:solidFill>
        <a:ln w="12700" cap="flat" cmpd="sng">
          <a:solidFill>
            <a:srgbClr val="31538F"/>
          </a:solidFill>
          <a:prstDash val="solid"/>
          <a:miter lim="800000"/>
          <a:headEnd type="none" w="sm" len="sm"/>
          <a:tailEnd type="none" w="sm" len="sm"/>
        </a:ln>
      </xdr:spPr>
      <xdr:txBody>
        <a:bodyPr spcFirstLastPara="1" wrap="square" lIns="91425" tIns="45700" rIns="91425" bIns="45700" anchor="ctr" anchorCtr="0">
          <a:noAutofit/>
        </a:bodyPr>
        <a:lstStyle/>
        <a:p>
          <a:pPr marL="0" lvl="0" indent="0" algn="ctr" rtl="0">
            <a:spcBef>
              <a:spcPts val="0"/>
            </a:spcBef>
            <a:spcAft>
              <a:spcPts val="0"/>
            </a:spcAft>
            <a:buNone/>
          </a:pPr>
          <a:endParaRPr sz="1100"/>
        </a:p>
      </xdr:txBody>
    </xdr:sp>
    <xdr:clientData fLocksWithSheet="0"/>
  </xdr:oneCellAnchor>
  <xdr:oneCellAnchor>
    <xdr:from>
      <xdr:col>4</xdr:col>
      <xdr:colOff>419100</xdr:colOff>
      <xdr:row>1</xdr:row>
      <xdr:rowOff>9525</xdr:rowOff>
    </xdr:from>
    <xdr:ext cx="190500" cy="142875"/>
    <xdr:sp macro="" textlink="">
      <xdr:nvSpPr>
        <xdr:cNvPr id="3" name="Shape 4">
          <a:hlinkClick xmlns:r="http://schemas.openxmlformats.org/officeDocument/2006/relationships" r:id="rId1"/>
          <a:extLst>
            <a:ext uri="{FF2B5EF4-FFF2-40B4-BE49-F238E27FC236}">
              <a16:creationId xmlns:a16="http://schemas.microsoft.com/office/drawing/2014/main" id="{A08D5A1F-7F27-4B8F-BF76-10628347721F}"/>
            </a:ext>
          </a:extLst>
        </xdr:cNvPr>
        <xdr:cNvSpPr/>
      </xdr:nvSpPr>
      <xdr:spPr>
        <a:xfrm flipH="1">
          <a:off x="4678680" y="192405"/>
          <a:ext cx="190500" cy="142875"/>
        </a:xfrm>
        <a:prstGeom prst="stripedRightArrow">
          <a:avLst>
            <a:gd name="adj1" fmla="val 50000"/>
            <a:gd name="adj2" fmla="val 50000"/>
          </a:avLst>
        </a:prstGeom>
        <a:solidFill>
          <a:srgbClr val="99CC00"/>
        </a:solidFill>
        <a:ln>
          <a:noFill/>
        </a:ln>
      </xdr:spPr>
      <xdr:txBody>
        <a:bodyPr spcFirstLastPara="1" wrap="square" lIns="91425" tIns="45700" rIns="91425" bIns="45700" anchor="ctr" anchorCtr="0">
          <a:noAutofit/>
        </a:bodyPr>
        <a:lstStyle/>
        <a:p>
          <a:pPr marL="0" lvl="0" indent="0" algn="ctr" rtl="0">
            <a:spcBef>
              <a:spcPts val="0"/>
            </a:spcBef>
            <a:spcAft>
              <a:spcPts val="0"/>
            </a:spcAft>
            <a:buNone/>
          </a:pPr>
          <a:endParaRPr sz="1100"/>
        </a:p>
      </xdr:txBody>
    </xdr:sp>
    <xdr:clientData fLocksWithSheet="0"/>
  </xdr:oneCellAnchor>
  <xdr:oneCellAnchor>
    <xdr:from>
      <xdr:col>4</xdr:col>
      <xdr:colOff>419100</xdr:colOff>
      <xdr:row>1</xdr:row>
      <xdr:rowOff>9525</xdr:rowOff>
    </xdr:from>
    <xdr:ext cx="200025" cy="152400"/>
    <xdr:sp macro="" textlink="">
      <xdr:nvSpPr>
        <xdr:cNvPr id="4" name="Shape 3">
          <a:hlinkClick xmlns:r="http://schemas.openxmlformats.org/officeDocument/2006/relationships" r:id="rId1"/>
          <a:extLst>
            <a:ext uri="{FF2B5EF4-FFF2-40B4-BE49-F238E27FC236}">
              <a16:creationId xmlns:a16="http://schemas.microsoft.com/office/drawing/2014/main" id="{C95309FA-230B-4259-8E4E-A7523BDEEEA1}"/>
            </a:ext>
          </a:extLst>
        </xdr:cNvPr>
        <xdr:cNvSpPr/>
      </xdr:nvSpPr>
      <xdr:spPr>
        <a:xfrm flipH="1">
          <a:off x="4678680" y="192405"/>
          <a:ext cx="200025" cy="152400"/>
        </a:xfrm>
        <a:prstGeom prst="stripedRightArrow">
          <a:avLst>
            <a:gd name="adj1" fmla="val 50000"/>
            <a:gd name="adj2" fmla="val 50000"/>
          </a:avLst>
        </a:prstGeom>
        <a:solidFill>
          <a:srgbClr val="7B7B7B"/>
        </a:solidFill>
        <a:ln w="12700" cap="flat" cmpd="sng">
          <a:solidFill>
            <a:srgbClr val="31538F"/>
          </a:solidFill>
          <a:prstDash val="solid"/>
          <a:miter lim="800000"/>
          <a:headEnd type="none" w="sm" len="sm"/>
          <a:tailEnd type="none" w="sm" len="sm"/>
        </a:ln>
      </xdr:spPr>
      <xdr:txBody>
        <a:bodyPr spcFirstLastPara="1" wrap="square" lIns="91425" tIns="45700" rIns="91425" bIns="45700" anchor="ctr" anchorCtr="0">
          <a:noAutofit/>
        </a:bodyPr>
        <a:lstStyle/>
        <a:p>
          <a:pPr marL="0" lvl="0" indent="0" algn="ctr" rtl="0">
            <a:spcBef>
              <a:spcPts val="0"/>
            </a:spcBef>
            <a:spcAft>
              <a:spcPts val="0"/>
            </a:spcAft>
            <a:buNone/>
          </a:pPr>
          <a:endParaRPr sz="1100"/>
        </a:p>
      </xdr:txBody>
    </xdr:sp>
    <xdr:clientData fLocksWithSheet="0"/>
  </xdr:oneCellAnchor>
  <xdr:oneCellAnchor>
    <xdr:from>
      <xdr:col>4</xdr:col>
      <xdr:colOff>419100</xdr:colOff>
      <xdr:row>1</xdr:row>
      <xdr:rowOff>9525</xdr:rowOff>
    </xdr:from>
    <xdr:ext cx="190500" cy="142875"/>
    <xdr:sp macro="" textlink="">
      <xdr:nvSpPr>
        <xdr:cNvPr id="5" name="Shape 4">
          <a:hlinkClick xmlns:r="http://schemas.openxmlformats.org/officeDocument/2006/relationships" r:id="rId1"/>
          <a:extLst>
            <a:ext uri="{FF2B5EF4-FFF2-40B4-BE49-F238E27FC236}">
              <a16:creationId xmlns:a16="http://schemas.microsoft.com/office/drawing/2014/main" id="{2D43571B-14F5-4DB4-87A0-9243200527BB}"/>
            </a:ext>
          </a:extLst>
        </xdr:cNvPr>
        <xdr:cNvSpPr/>
      </xdr:nvSpPr>
      <xdr:spPr>
        <a:xfrm flipH="1">
          <a:off x="4678680" y="192405"/>
          <a:ext cx="190500" cy="142875"/>
        </a:xfrm>
        <a:prstGeom prst="stripedRightArrow">
          <a:avLst>
            <a:gd name="adj1" fmla="val 50000"/>
            <a:gd name="adj2" fmla="val 50000"/>
          </a:avLst>
        </a:prstGeom>
        <a:solidFill>
          <a:srgbClr val="99CC00"/>
        </a:solidFill>
        <a:ln>
          <a:noFill/>
        </a:ln>
      </xdr:spPr>
      <xdr:txBody>
        <a:bodyPr spcFirstLastPara="1" wrap="square" lIns="91425" tIns="45700" rIns="91425" bIns="45700" anchor="ctr" anchorCtr="0">
          <a:noAutofit/>
        </a:bodyPr>
        <a:lstStyle/>
        <a:p>
          <a:pPr marL="0" lvl="0" indent="0" algn="ctr" rtl="0">
            <a:spcBef>
              <a:spcPts val="0"/>
            </a:spcBef>
            <a:spcAft>
              <a:spcPts val="0"/>
            </a:spcAft>
            <a:buNone/>
          </a:pPr>
          <a:endParaRPr sz="1100"/>
        </a:p>
      </xdr:txBody>
    </xdr:sp>
    <xdr:clientData fLocksWithSheet="0"/>
  </xdr:oneCellAnchor>
  <xdr:oneCellAnchor>
    <xdr:from>
      <xdr:col>4</xdr:col>
      <xdr:colOff>419100</xdr:colOff>
      <xdr:row>2</xdr:row>
      <xdr:rowOff>9525</xdr:rowOff>
    </xdr:from>
    <xdr:ext cx="200025" cy="152400"/>
    <xdr:sp macro="" textlink="">
      <xdr:nvSpPr>
        <xdr:cNvPr id="6" name="Shape 5">
          <a:hlinkClick xmlns:r="http://schemas.openxmlformats.org/officeDocument/2006/relationships" r:id="rId1"/>
          <a:extLst>
            <a:ext uri="{FF2B5EF4-FFF2-40B4-BE49-F238E27FC236}">
              <a16:creationId xmlns:a16="http://schemas.microsoft.com/office/drawing/2014/main" id="{827B8B87-2C2C-4692-916B-D1D988FFC97E}"/>
            </a:ext>
          </a:extLst>
        </xdr:cNvPr>
        <xdr:cNvSpPr/>
      </xdr:nvSpPr>
      <xdr:spPr>
        <a:xfrm flipH="1">
          <a:off x="4678680" y="367665"/>
          <a:ext cx="200025" cy="152400"/>
        </a:xfrm>
        <a:prstGeom prst="stripedRightArrow">
          <a:avLst>
            <a:gd name="adj1" fmla="val 50000"/>
            <a:gd name="adj2" fmla="val 50000"/>
          </a:avLst>
        </a:prstGeom>
        <a:solidFill>
          <a:srgbClr val="7B7B7B"/>
        </a:solidFill>
        <a:ln w="12700" cap="flat" cmpd="sng">
          <a:solidFill>
            <a:srgbClr val="31538F"/>
          </a:solidFill>
          <a:prstDash val="solid"/>
          <a:miter lim="800000"/>
          <a:headEnd type="none" w="sm" len="sm"/>
          <a:tailEnd type="none" w="sm" len="sm"/>
        </a:ln>
      </xdr:spPr>
      <xdr:txBody>
        <a:bodyPr spcFirstLastPara="1" wrap="square" lIns="91425" tIns="45700" rIns="91425" bIns="45700" anchor="ctr" anchorCtr="0">
          <a:noAutofit/>
        </a:bodyPr>
        <a:lstStyle/>
        <a:p>
          <a:pPr marL="0" lvl="0" indent="0" algn="ctr" rtl="0">
            <a:spcBef>
              <a:spcPts val="0"/>
            </a:spcBef>
            <a:spcAft>
              <a:spcPts val="0"/>
            </a:spcAft>
            <a:buNone/>
          </a:pPr>
          <a:endParaRPr sz="1100"/>
        </a:p>
      </xdr:txBody>
    </xdr:sp>
    <xdr:clientData fLocksWithSheet="0"/>
  </xdr:oneCellAnchor>
  <xdr:oneCellAnchor>
    <xdr:from>
      <xdr:col>4</xdr:col>
      <xdr:colOff>419100</xdr:colOff>
      <xdr:row>2</xdr:row>
      <xdr:rowOff>9525</xdr:rowOff>
    </xdr:from>
    <xdr:ext cx="190500" cy="142875"/>
    <xdr:sp macro="" textlink="">
      <xdr:nvSpPr>
        <xdr:cNvPr id="7" name="Shape 6">
          <a:hlinkClick xmlns:r="http://schemas.openxmlformats.org/officeDocument/2006/relationships" r:id="rId1"/>
          <a:extLst>
            <a:ext uri="{FF2B5EF4-FFF2-40B4-BE49-F238E27FC236}">
              <a16:creationId xmlns:a16="http://schemas.microsoft.com/office/drawing/2014/main" id="{C751A2A4-3902-411C-9389-6FF21019DE2B}"/>
            </a:ext>
          </a:extLst>
        </xdr:cNvPr>
        <xdr:cNvSpPr/>
      </xdr:nvSpPr>
      <xdr:spPr>
        <a:xfrm flipH="1">
          <a:off x="4678680" y="367665"/>
          <a:ext cx="190500" cy="142875"/>
        </a:xfrm>
        <a:prstGeom prst="stripedRightArrow">
          <a:avLst>
            <a:gd name="adj1" fmla="val 50000"/>
            <a:gd name="adj2" fmla="val 50000"/>
          </a:avLst>
        </a:prstGeom>
        <a:solidFill>
          <a:srgbClr val="99CC00"/>
        </a:solidFill>
        <a:ln>
          <a:noFill/>
        </a:ln>
      </xdr:spPr>
      <xdr:txBody>
        <a:bodyPr spcFirstLastPara="1" wrap="square" lIns="91425" tIns="45700" rIns="91425" bIns="45700" anchor="ctr" anchorCtr="0">
          <a:noAutofit/>
        </a:bodyPr>
        <a:lstStyle/>
        <a:p>
          <a:pPr marL="0" lvl="0" indent="0" algn="ctr" rtl="0">
            <a:spcBef>
              <a:spcPts val="0"/>
            </a:spcBef>
            <a:spcAft>
              <a:spcPts val="0"/>
            </a:spcAft>
            <a:buNone/>
          </a:pPr>
          <a:endParaRPr sz="1100"/>
        </a:p>
      </xdr:txBody>
    </xdr:sp>
    <xdr:clientData fLocksWithSheet="0"/>
  </xdr:oneCellAnchor>
  <xdr:oneCellAnchor>
    <xdr:from>
      <xdr:col>4</xdr:col>
      <xdr:colOff>419100</xdr:colOff>
      <xdr:row>2</xdr:row>
      <xdr:rowOff>9525</xdr:rowOff>
    </xdr:from>
    <xdr:ext cx="200025" cy="152400"/>
    <xdr:sp macro="" textlink="">
      <xdr:nvSpPr>
        <xdr:cNvPr id="8" name="Shape 5">
          <a:hlinkClick xmlns:r="http://schemas.openxmlformats.org/officeDocument/2006/relationships" r:id="rId1"/>
          <a:extLst>
            <a:ext uri="{FF2B5EF4-FFF2-40B4-BE49-F238E27FC236}">
              <a16:creationId xmlns:a16="http://schemas.microsoft.com/office/drawing/2014/main" id="{F503C902-07E9-4B50-8B34-4E78E8D68787}"/>
            </a:ext>
          </a:extLst>
        </xdr:cNvPr>
        <xdr:cNvSpPr/>
      </xdr:nvSpPr>
      <xdr:spPr>
        <a:xfrm flipH="1">
          <a:off x="4678680" y="367665"/>
          <a:ext cx="200025" cy="152400"/>
        </a:xfrm>
        <a:prstGeom prst="stripedRightArrow">
          <a:avLst>
            <a:gd name="adj1" fmla="val 50000"/>
            <a:gd name="adj2" fmla="val 50000"/>
          </a:avLst>
        </a:prstGeom>
        <a:solidFill>
          <a:srgbClr val="7B7B7B"/>
        </a:solidFill>
        <a:ln w="12700" cap="flat" cmpd="sng">
          <a:solidFill>
            <a:srgbClr val="31538F"/>
          </a:solidFill>
          <a:prstDash val="solid"/>
          <a:miter lim="800000"/>
          <a:headEnd type="none" w="sm" len="sm"/>
          <a:tailEnd type="none" w="sm" len="sm"/>
        </a:ln>
      </xdr:spPr>
      <xdr:txBody>
        <a:bodyPr spcFirstLastPara="1" wrap="square" lIns="91425" tIns="45700" rIns="91425" bIns="45700" anchor="ctr" anchorCtr="0">
          <a:noAutofit/>
        </a:bodyPr>
        <a:lstStyle/>
        <a:p>
          <a:pPr marL="0" lvl="0" indent="0" algn="ctr" rtl="0">
            <a:spcBef>
              <a:spcPts val="0"/>
            </a:spcBef>
            <a:spcAft>
              <a:spcPts val="0"/>
            </a:spcAft>
            <a:buNone/>
          </a:pPr>
          <a:endParaRPr sz="1100"/>
        </a:p>
      </xdr:txBody>
    </xdr:sp>
    <xdr:clientData fLocksWithSheet="0"/>
  </xdr:oneCellAnchor>
  <xdr:oneCellAnchor>
    <xdr:from>
      <xdr:col>4</xdr:col>
      <xdr:colOff>419100</xdr:colOff>
      <xdr:row>2</xdr:row>
      <xdr:rowOff>9525</xdr:rowOff>
    </xdr:from>
    <xdr:ext cx="190500" cy="142875"/>
    <xdr:sp macro="" textlink="">
      <xdr:nvSpPr>
        <xdr:cNvPr id="9" name="Shape 6">
          <a:hlinkClick xmlns:r="http://schemas.openxmlformats.org/officeDocument/2006/relationships" r:id="rId1"/>
          <a:extLst>
            <a:ext uri="{FF2B5EF4-FFF2-40B4-BE49-F238E27FC236}">
              <a16:creationId xmlns:a16="http://schemas.microsoft.com/office/drawing/2014/main" id="{A25EC236-03AC-4D03-87CF-6E64BAF32CBD}"/>
            </a:ext>
          </a:extLst>
        </xdr:cNvPr>
        <xdr:cNvSpPr/>
      </xdr:nvSpPr>
      <xdr:spPr>
        <a:xfrm flipH="1">
          <a:off x="4678680" y="367665"/>
          <a:ext cx="190500" cy="142875"/>
        </a:xfrm>
        <a:prstGeom prst="stripedRightArrow">
          <a:avLst>
            <a:gd name="adj1" fmla="val 50000"/>
            <a:gd name="adj2" fmla="val 50000"/>
          </a:avLst>
        </a:prstGeom>
        <a:solidFill>
          <a:srgbClr val="99CC00"/>
        </a:solidFill>
        <a:ln>
          <a:noFill/>
        </a:ln>
      </xdr:spPr>
      <xdr:txBody>
        <a:bodyPr spcFirstLastPara="1" wrap="square" lIns="91425" tIns="45700" rIns="91425" bIns="45700" anchor="ctr" anchorCtr="0">
          <a:noAutofit/>
        </a:bodyPr>
        <a:lstStyle/>
        <a:p>
          <a:pPr marL="0" lvl="0" indent="0" algn="ctr" rtl="0">
            <a:spcBef>
              <a:spcPts val="0"/>
            </a:spcBef>
            <a:spcAft>
              <a:spcPts val="0"/>
            </a:spcAft>
            <a:buNone/>
          </a:pPr>
          <a:endParaRPr sz="1100"/>
        </a:p>
      </xdr:txBody>
    </xdr:sp>
    <xdr:clientData fLocksWithSheet="0"/>
  </xdr:oneCellAnchor>
</xdr:wsDr>
</file>

<file path=xl/drawings/drawing31.xml><?xml version="1.0" encoding="utf-8"?>
<xdr:wsDr xmlns:xdr="http://schemas.openxmlformats.org/drawingml/2006/spreadsheetDrawing" xmlns:a="http://schemas.openxmlformats.org/drawingml/2006/main">
  <xdr:twoCellAnchor>
    <xdr:from>
      <xdr:col>1</xdr:col>
      <xdr:colOff>0</xdr:colOff>
      <xdr:row>241</xdr:row>
      <xdr:rowOff>0</xdr:rowOff>
    </xdr:from>
    <xdr:to>
      <xdr:col>1</xdr:col>
      <xdr:colOff>5486400</xdr:colOff>
      <xdr:row>258</xdr:row>
      <xdr:rowOff>91440</xdr:rowOff>
    </xdr:to>
    <xdr:graphicFrame macro="">
      <xdr:nvGraphicFramePr>
        <xdr:cNvPr id="2" name="1 Diagrama">
          <a:extLst>
            <a:ext uri="{FF2B5EF4-FFF2-40B4-BE49-F238E27FC236}">
              <a16:creationId xmlns:a16="http://schemas.microsoft.com/office/drawing/2014/main" id="{00000000-0008-0000-2300-000002000000}"/>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twoCellAnchor editAs="oneCell">
    <xdr:from>
      <xdr:col>0</xdr:col>
      <xdr:colOff>769620</xdr:colOff>
      <xdr:row>271</xdr:row>
      <xdr:rowOff>0</xdr:rowOff>
    </xdr:from>
    <xdr:to>
      <xdr:col>1</xdr:col>
      <xdr:colOff>5580380</xdr:colOff>
      <xdr:row>287</xdr:row>
      <xdr:rowOff>160020</xdr:rowOff>
    </xdr:to>
    <xdr:pic>
      <xdr:nvPicPr>
        <xdr:cNvPr id="3" name="Picture 41">
          <a:extLst>
            <a:ext uri="{FF2B5EF4-FFF2-40B4-BE49-F238E27FC236}">
              <a16:creationId xmlns:a16="http://schemas.microsoft.com/office/drawing/2014/main" id="{00000000-0008-0000-2300-000003000000}"/>
            </a:ext>
          </a:extLst>
        </xdr:cNvPr>
        <xdr:cNvPicPr/>
      </xdr:nvPicPr>
      <xdr:blipFill>
        <a:blip xmlns:r="http://schemas.openxmlformats.org/officeDocument/2006/relationships" r:embed="rId6"/>
        <a:stretch>
          <a:fillRect/>
        </a:stretch>
      </xdr:blipFill>
      <xdr:spPr>
        <a:xfrm>
          <a:off x="769620" y="33200340"/>
          <a:ext cx="5603240" cy="3086100"/>
        </a:xfrm>
        <a:prstGeom prst="rect">
          <a:avLst/>
        </a:prstGeom>
      </xdr:spPr>
    </xdr:pic>
    <xdr:clientData/>
  </xdr:twoCellAnchor>
  <xdr:twoCellAnchor editAs="oneCell">
    <xdr:from>
      <xdr:col>1</xdr:col>
      <xdr:colOff>0</xdr:colOff>
      <xdr:row>333</xdr:row>
      <xdr:rowOff>0</xdr:rowOff>
    </xdr:from>
    <xdr:to>
      <xdr:col>1</xdr:col>
      <xdr:colOff>3802710</xdr:colOff>
      <xdr:row>333</xdr:row>
      <xdr:rowOff>2507197</xdr:rowOff>
    </xdr:to>
    <xdr:pic>
      <xdr:nvPicPr>
        <xdr:cNvPr id="6" name="5 Imagen">
          <a:extLst>
            <a:ext uri="{FF2B5EF4-FFF2-40B4-BE49-F238E27FC236}">
              <a16:creationId xmlns:a16="http://schemas.microsoft.com/office/drawing/2014/main" id="{00000000-0008-0000-2300-000006000000}"/>
            </a:ext>
          </a:extLst>
        </xdr:cNvPr>
        <xdr:cNvPicPr>
          <a:picLocks noChangeAspect="1"/>
        </xdr:cNvPicPr>
      </xdr:nvPicPr>
      <xdr:blipFill>
        <a:blip xmlns:r="http://schemas.openxmlformats.org/officeDocument/2006/relationships" r:embed="rId7"/>
        <a:stretch>
          <a:fillRect/>
        </a:stretch>
      </xdr:blipFill>
      <xdr:spPr>
        <a:xfrm>
          <a:off x="792480" y="60502800"/>
          <a:ext cx="3802710" cy="2507197"/>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4</xdr:col>
      <xdr:colOff>428625</xdr:colOff>
      <xdr:row>2</xdr:row>
      <xdr:rowOff>19050</xdr:rowOff>
    </xdr:from>
    <xdr:to>
      <xdr:col>4</xdr:col>
      <xdr:colOff>619125</xdr:colOff>
      <xdr:row>2</xdr:row>
      <xdr:rowOff>161925</xdr:rowOff>
    </xdr:to>
    <xdr:sp macro="" textlink="">
      <xdr:nvSpPr>
        <xdr:cNvPr id="2" name="1 Flecha a la derecha con bandas">
          <a:hlinkClick xmlns:r="http://schemas.openxmlformats.org/officeDocument/2006/relationships" r:id="rId1"/>
          <a:extLst>
            <a:ext uri="{FF2B5EF4-FFF2-40B4-BE49-F238E27FC236}">
              <a16:creationId xmlns:a16="http://schemas.microsoft.com/office/drawing/2014/main" id="{00000000-0008-0000-0F00-000003000000}"/>
            </a:ext>
          </a:extLst>
        </xdr:cNvPr>
        <xdr:cNvSpPr/>
      </xdr:nvSpPr>
      <xdr:spPr>
        <a:xfrm flipH="1">
          <a:off x="3476625" y="400050"/>
          <a:ext cx="190500" cy="142875"/>
        </a:xfrm>
        <a:prstGeom prst="stripedRightArrow">
          <a:avLst/>
        </a:prstGeom>
        <a:solidFill>
          <a:schemeClr val="accent3">
            <a:lumMod val="75000"/>
          </a:schemeClr>
        </a:solidFill>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twoCellAnchor>
    <xdr:from>
      <xdr:col>4</xdr:col>
      <xdr:colOff>428625</xdr:colOff>
      <xdr:row>2</xdr:row>
      <xdr:rowOff>19050</xdr:rowOff>
    </xdr:from>
    <xdr:to>
      <xdr:col>4</xdr:col>
      <xdr:colOff>619125</xdr:colOff>
      <xdr:row>2</xdr:row>
      <xdr:rowOff>161925</xdr:rowOff>
    </xdr:to>
    <xdr:sp macro="" textlink="">
      <xdr:nvSpPr>
        <xdr:cNvPr id="3" name="1 Flecha a la derecha con bandas">
          <a:hlinkClick xmlns:r="http://schemas.openxmlformats.org/officeDocument/2006/relationships" r:id="rId1"/>
          <a:extLst>
            <a:ext uri="{FF2B5EF4-FFF2-40B4-BE49-F238E27FC236}">
              <a16:creationId xmlns:a16="http://schemas.microsoft.com/office/drawing/2014/main" id="{00000000-0008-0000-0F00-000004000000}"/>
            </a:ext>
          </a:extLst>
        </xdr:cNvPr>
        <xdr:cNvSpPr/>
      </xdr:nvSpPr>
      <xdr:spPr>
        <a:xfrm flipH="1">
          <a:off x="3476625" y="400050"/>
          <a:ext cx="190500" cy="142875"/>
        </a:xfrm>
        <a:prstGeom prst="stripedRightArrow">
          <a:avLst/>
        </a:prstGeom>
        <a:solidFill>
          <a:srgbClr val="99CC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twoCellAnchor>
    <xdr:from>
      <xdr:col>4</xdr:col>
      <xdr:colOff>428625</xdr:colOff>
      <xdr:row>2</xdr:row>
      <xdr:rowOff>19050</xdr:rowOff>
    </xdr:from>
    <xdr:to>
      <xdr:col>4</xdr:col>
      <xdr:colOff>619125</xdr:colOff>
      <xdr:row>2</xdr:row>
      <xdr:rowOff>161925</xdr:rowOff>
    </xdr:to>
    <xdr:sp macro="" textlink="">
      <xdr:nvSpPr>
        <xdr:cNvPr id="4" name="1 Flecha a la derecha con bandas">
          <a:hlinkClick xmlns:r="http://schemas.openxmlformats.org/officeDocument/2006/relationships" r:id="rId1"/>
          <a:extLst>
            <a:ext uri="{FF2B5EF4-FFF2-40B4-BE49-F238E27FC236}">
              <a16:creationId xmlns:a16="http://schemas.microsoft.com/office/drawing/2014/main" id="{682B36A4-3690-7E45-A9C7-901A558C82D5}"/>
            </a:ext>
          </a:extLst>
        </xdr:cNvPr>
        <xdr:cNvSpPr/>
      </xdr:nvSpPr>
      <xdr:spPr>
        <a:xfrm flipH="1">
          <a:off x="3476625" y="400050"/>
          <a:ext cx="190500" cy="142875"/>
        </a:xfrm>
        <a:prstGeom prst="stripedRightArrow">
          <a:avLst/>
        </a:prstGeom>
        <a:solidFill>
          <a:schemeClr val="accent3">
            <a:lumMod val="75000"/>
          </a:schemeClr>
        </a:solidFill>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twoCellAnchor>
    <xdr:from>
      <xdr:col>4</xdr:col>
      <xdr:colOff>428625</xdr:colOff>
      <xdr:row>2</xdr:row>
      <xdr:rowOff>19050</xdr:rowOff>
    </xdr:from>
    <xdr:to>
      <xdr:col>4</xdr:col>
      <xdr:colOff>619125</xdr:colOff>
      <xdr:row>2</xdr:row>
      <xdr:rowOff>161925</xdr:rowOff>
    </xdr:to>
    <xdr:sp macro="" textlink="">
      <xdr:nvSpPr>
        <xdr:cNvPr id="5" name="1 Flecha a la derecha con bandas">
          <a:hlinkClick xmlns:r="http://schemas.openxmlformats.org/officeDocument/2006/relationships" r:id="rId1"/>
          <a:extLst>
            <a:ext uri="{FF2B5EF4-FFF2-40B4-BE49-F238E27FC236}">
              <a16:creationId xmlns:a16="http://schemas.microsoft.com/office/drawing/2014/main" id="{755D6512-56A8-B04F-86BD-249AFCF57BE5}"/>
            </a:ext>
          </a:extLst>
        </xdr:cNvPr>
        <xdr:cNvSpPr/>
      </xdr:nvSpPr>
      <xdr:spPr>
        <a:xfrm flipH="1">
          <a:off x="3476625" y="400050"/>
          <a:ext cx="190500" cy="142875"/>
        </a:xfrm>
        <a:prstGeom prst="stripedRightArrow">
          <a:avLst/>
        </a:prstGeom>
        <a:solidFill>
          <a:srgbClr val="99CC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twoCellAnchor>
    <xdr:from>
      <xdr:col>4</xdr:col>
      <xdr:colOff>428625</xdr:colOff>
      <xdr:row>1</xdr:row>
      <xdr:rowOff>19050</xdr:rowOff>
    </xdr:from>
    <xdr:to>
      <xdr:col>4</xdr:col>
      <xdr:colOff>619125</xdr:colOff>
      <xdr:row>1</xdr:row>
      <xdr:rowOff>161925</xdr:rowOff>
    </xdr:to>
    <xdr:sp macro="" textlink="">
      <xdr:nvSpPr>
        <xdr:cNvPr id="6" name="1 Flecha a la derecha con bandas">
          <a:hlinkClick xmlns:r="http://schemas.openxmlformats.org/officeDocument/2006/relationships" r:id="rId1"/>
          <a:extLst>
            <a:ext uri="{FF2B5EF4-FFF2-40B4-BE49-F238E27FC236}">
              <a16:creationId xmlns:a16="http://schemas.microsoft.com/office/drawing/2014/main" id="{68AD04B6-78A0-2746-B9E0-BD3A5C983C5D}"/>
            </a:ext>
          </a:extLst>
        </xdr:cNvPr>
        <xdr:cNvSpPr/>
      </xdr:nvSpPr>
      <xdr:spPr>
        <a:xfrm flipH="1">
          <a:off x="3476625" y="209550"/>
          <a:ext cx="190500" cy="142875"/>
        </a:xfrm>
        <a:prstGeom prst="stripedRightArrow">
          <a:avLst/>
        </a:prstGeom>
        <a:solidFill>
          <a:schemeClr val="accent3">
            <a:lumMod val="75000"/>
          </a:schemeClr>
        </a:solidFill>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twoCellAnchor>
    <xdr:from>
      <xdr:col>4</xdr:col>
      <xdr:colOff>428625</xdr:colOff>
      <xdr:row>1</xdr:row>
      <xdr:rowOff>19050</xdr:rowOff>
    </xdr:from>
    <xdr:to>
      <xdr:col>4</xdr:col>
      <xdr:colOff>619125</xdr:colOff>
      <xdr:row>1</xdr:row>
      <xdr:rowOff>161925</xdr:rowOff>
    </xdr:to>
    <xdr:sp macro="" textlink="">
      <xdr:nvSpPr>
        <xdr:cNvPr id="7" name="1 Flecha a la derecha con bandas">
          <a:hlinkClick xmlns:r="http://schemas.openxmlformats.org/officeDocument/2006/relationships" r:id="rId1"/>
          <a:extLst>
            <a:ext uri="{FF2B5EF4-FFF2-40B4-BE49-F238E27FC236}">
              <a16:creationId xmlns:a16="http://schemas.microsoft.com/office/drawing/2014/main" id="{443E88B4-C5C7-B042-B731-47DB8A4862B9}"/>
            </a:ext>
          </a:extLst>
        </xdr:cNvPr>
        <xdr:cNvSpPr/>
      </xdr:nvSpPr>
      <xdr:spPr>
        <a:xfrm flipH="1">
          <a:off x="3476625" y="209550"/>
          <a:ext cx="190500" cy="142875"/>
        </a:xfrm>
        <a:prstGeom prst="stripedRightArrow">
          <a:avLst/>
        </a:prstGeom>
        <a:solidFill>
          <a:srgbClr val="99CC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5</xdr:col>
      <xdr:colOff>428625</xdr:colOff>
      <xdr:row>1</xdr:row>
      <xdr:rowOff>19050</xdr:rowOff>
    </xdr:from>
    <xdr:to>
      <xdr:col>5</xdr:col>
      <xdr:colOff>619125</xdr:colOff>
      <xdr:row>1</xdr:row>
      <xdr:rowOff>161925</xdr:rowOff>
    </xdr:to>
    <xdr:sp macro="" textlink="">
      <xdr:nvSpPr>
        <xdr:cNvPr id="2" name="1 Flecha a la derecha con bandas">
          <a:hlinkClick xmlns:r="http://schemas.openxmlformats.org/officeDocument/2006/relationships" r:id="rId1"/>
          <a:extLst>
            <a:ext uri="{FF2B5EF4-FFF2-40B4-BE49-F238E27FC236}">
              <a16:creationId xmlns:a16="http://schemas.microsoft.com/office/drawing/2014/main" id="{5C797AAA-37AD-43E0-A94A-F4618CFC2927}"/>
            </a:ext>
          </a:extLst>
        </xdr:cNvPr>
        <xdr:cNvSpPr/>
      </xdr:nvSpPr>
      <xdr:spPr>
        <a:xfrm flipH="1">
          <a:off x="9896475" y="19050"/>
          <a:ext cx="190500" cy="142875"/>
        </a:xfrm>
        <a:prstGeom prst="stripedRightArrow">
          <a:avLst/>
        </a:prstGeom>
        <a:solidFill>
          <a:schemeClr val="accent3">
            <a:lumMod val="75000"/>
          </a:schemeClr>
        </a:solidFill>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twoCellAnchor>
    <xdr:from>
      <xdr:col>5</xdr:col>
      <xdr:colOff>428625</xdr:colOff>
      <xdr:row>1</xdr:row>
      <xdr:rowOff>19050</xdr:rowOff>
    </xdr:from>
    <xdr:to>
      <xdr:col>5</xdr:col>
      <xdr:colOff>619125</xdr:colOff>
      <xdr:row>1</xdr:row>
      <xdr:rowOff>161925</xdr:rowOff>
    </xdr:to>
    <xdr:sp macro="" textlink="">
      <xdr:nvSpPr>
        <xdr:cNvPr id="3" name="1 Flecha a la derecha con bandas">
          <a:hlinkClick xmlns:r="http://schemas.openxmlformats.org/officeDocument/2006/relationships" r:id="rId1"/>
          <a:extLst>
            <a:ext uri="{FF2B5EF4-FFF2-40B4-BE49-F238E27FC236}">
              <a16:creationId xmlns:a16="http://schemas.microsoft.com/office/drawing/2014/main" id="{4643DCAC-9F4E-4B59-BC2B-BE050652BA46}"/>
            </a:ext>
          </a:extLst>
        </xdr:cNvPr>
        <xdr:cNvSpPr/>
      </xdr:nvSpPr>
      <xdr:spPr>
        <a:xfrm flipH="1">
          <a:off x="9896475" y="19050"/>
          <a:ext cx="190500" cy="142875"/>
        </a:xfrm>
        <a:prstGeom prst="stripedRightArrow">
          <a:avLst/>
        </a:prstGeom>
        <a:solidFill>
          <a:srgbClr val="99CC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5</xdr:col>
      <xdr:colOff>428625</xdr:colOff>
      <xdr:row>2</xdr:row>
      <xdr:rowOff>19050</xdr:rowOff>
    </xdr:from>
    <xdr:to>
      <xdr:col>5</xdr:col>
      <xdr:colOff>619125</xdr:colOff>
      <xdr:row>2</xdr:row>
      <xdr:rowOff>161925</xdr:rowOff>
    </xdr:to>
    <xdr:sp macro="" textlink="">
      <xdr:nvSpPr>
        <xdr:cNvPr id="3" name="1 Flecha a la derecha con bandas">
          <a:hlinkClick xmlns:r="http://schemas.openxmlformats.org/officeDocument/2006/relationships" r:id="rId1"/>
          <a:extLst>
            <a:ext uri="{FF2B5EF4-FFF2-40B4-BE49-F238E27FC236}">
              <a16:creationId xmlns:a16="http://schemas.microsoft.com/office/drawing/2014/main" id="{00000000-0008-0000-0A00-000003000000}"/>
            </a:ext>
          </a:extLst>
        </xdr:cNvPr>
        <xdr:cNvSpPr/>
      </xdr:nvSpPr>
      <xdr:spPr>
        <a:xfrm flipH="1">
          <a:off x="11877675" y="409575"/>
          <a:ext cx="190500" cy="142875"/>
        </a:xfrm>
        <a:prstGeom prst="stripedRightArrow">
          <a:avLst/>
        </a:prstGeom>
        <a:solidFill>
          <a:schemeClr val="accent3">
            <a:lumMod val="75000"/>
          </a:schemeClr>
        </a:solidFill>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twoCellAnchor>
    <xdr:from>
      <xdr:col>5</xdr:col>
      <xdr:colOff>428625</xdr:colOff>
      <xdr:row>2</xdr:row>
      <xdr:rowOff>19050</xdr:rowOff>
    </xdr:from>
    <xdr:to>
      <xdr:col>5</xdr:col>
      <xdr:colOff>619125</xdr:colOff>
      <xdr:row>2</xdr:row>
      <xdr:rowOff>161925</xdr:rowOff>
    </xdr:to>
    <xdr:sp macro="" textlink="">
      <xdr:nvSpPr>
        <xdr:cNvPr id="4" name="1 Flecha a la derecha con bandas">
          <a:hlinkClick xmlns:r="http://schemas.openxmlformats.org/officeDocument/2006/relationships" r:id="rId1"/>
          <a:extLst>
            <a:ext uri="{FF2B5EF4-FFF2-40B4-BE49-F238E27FC236}">
              <a16:creationId xmlns:a16="http://schemas.microsoft.com/office/drawing/2014/main" id="{00000000-0008-0000-0A00-000004000000}"/>
            </a:ext>
          </a:extLst>
        </xdr:cNvPr>
        <xdr:cNvSpPr/>
      </xdr:nvSpPr>
      <xdr:spPr>
        <a:xfrm flipH="1">
          <a:off x="11877675" y="409575"/>
          <a:ext cx="190500" cy="142875"/>
        </a:xfrm>
        <a:prstGeom prst="stripedRightArrow">
          <a:avLst/>
        </a:prstGeom>
        <a:solidFill>
          <a:srgbClr val="99CC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twoCellAnchor>
    <xdr:from>
      <xdr:col>5</xdr:col>
      <xdr:colOff>428625</xdr:colOff>
      <xdr:row>1</xdr:row>
      <xdr:rowOff>19050</xdr:rowOff>
    </xdr:from>
    <xdr:to>
      <xdr:col>5</xdr:col>
      <xdr:colOff>619125</xdr:colOff>
      <xdr:row>1</xdr:row>
      <xdr:rowOff>161925</xdr:rowOff>
    </xdr:to>
    <xdr:sp macro="" textlink="">
      <xdr:nvSpPr>
        <xdr:cNvPr id="5" name="1 Flecha a la derecha con bandas">
          <a:hlinkClick xmlns:r="http://schemas.openxmlformats.org/officeDocument/2006/relationships" r:id="rId1"/>
          <a:extLst>
            <a:ext uri="{FF2B5EF4-FFF2-40B4-BE49-F238E27FC236}">
              <a16:creationId xmlns:a16="http://schemas.microsoft.com/office/drawing/2014/main" id="{75F2B833-273F-BD42-9A12-E6FC8B2DAE20}"/>
            </a:ext>
          </a:extLst>
        </xdr:cNvPr>
        <xdr:cNvSpPr/>
      </xdr:nvSpPr>
      <xdr:spPr>
        <a:xfrm flipH="1">
          <a:off x="10372725" y="336550"/>
          <a:ext cx="190500" cy="142875"/>
        </a:xfrm>
        <a:prstGeom prst="stripedRightArrow">
          <a:avLst/>
        </a:prstGeom>
        <a:solidFill>
          <a:schemeClr val="accent3">
            <a:lumMod val="75000"/>
          </a:schemeClr>
        </a:solidFill>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twoCellAnchor>
    <xdr:from>
      <xdr:col>5</xdr:col>
      <xdr:colOff>428625</xdr:colOff>
      <xdr:row>1</xdr:row>
      <xdr:rowOff>19050</xdr:rowOff>
    </xdr:from>
    <xdr:to>
      <xdr:col>5</xdr:col>
      <xdr:colOff>619125</xdr:colOff>
      <xdr:row>1</xdr:row>
      <xdr:rowOff>161925</xdr:rowOff>
    </xdr:to>
    <xdr:sp macro="" textlink="">
      <xdr:nvSpPr>
        <xdr:cNvPr id="6" name="1 Flecha a la derecha con bandas">
          <a:hlinkClick xmlns:r="http://schemas.openxmlformats.org/officeDocument/2006/relationships" r:id="rId1"/>
          <a:extLst>
            <a:ext uri="{FF2B5EF4-FFF2-40B4-BE49-F238E27FC236}">
              <a16:creationId xmlns:a16="http://schemas.microsoft.com/office/drawing/2014/main" id="{91FFA658-7CB2-2344-B092-5893635DB841}"/>
            </a:ext>
          </a:extLst>
        </xdr:cNvPr>
        <xdr:cNvSpPr/>
      </xdr:nvSpPr>
      <xdr:spPr>
        <a:xfrm flipH="1">
          <a:off x="10372725" y="336550"/>
          <a:ext cx="190500" cy="142875"/>
        </a:xfrm>
        <a:prstGeom prst="stripedRightArrow">
          <a:avLst/>
        </a:prstGeom>
        <a:solidFill>
          <a:srgbClr val="99CC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5</xdr:col>
      <xdr:colOff>428625</xdr:colOff>
      <xdr:row>2</xdr:row>
      <xdr:rowOff>19050</xdr:rowOff>
    </xdr:from>
    <xdr:to>
      <xdr:col>5</xdr:col>
      <xdr:colOff>619125</xdr:colOff>
      <xdr:row>2</xdr:row>
      <xdr:rowOff>161925</xdr:rowOff>
    </xdr:to>
    <xdr:sp macro="" textlink="">
      <xdr:nvSpPr>
        <xdr:cNvPr id="3" name="1 Flecha a la derecha con bandas">
          <a:hlinkClick xmlns:r="http://schemas.openxmlformats.org/officeDocument/2006/relationships" r:id="rId1"/>
          <a:extLst>
            <a:ext uri="{FF2B5EF4-FFF2-40B4-BE49-F238E27FC236}">
              <a16:creationId xmlns:a16="http://schemas.microsoft.com/office/drawing/2014/main" id="{00000000-0008-0000-1300-000003000000}"/>
            </a:ext>
          </a:extLst>
        </xdr:cNvPr>
        <xdr:cNvSpPr/>
      </xdr:nvSpPr>
      <xdr:spPr>
        <a:xfrm flipH="1">
          <a:off x="9201150" y="409575"/>
          <a:ext cx="190500" cy="142875"/>
        </a:xfrm>
        <a:prstGeom prst="stripedRightArrow">
          <a:avLst/>
        </a:prstGeom>
        <a:solidFill>
          <a:schemeClr val="accent3">
            <a:lumMod val="75000"/>
          </a:schemeClr>
        </a:solidFill>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twoCellAnchor>
    <xdr:from>
      <xdr:col>5</xdr:col>
      <xdr:colOff>428625</xdr:colOff>
      <xdr:row>2</xdr:row>
      <xdr:rowOff>19050</xdr:rowOff>
    </xdr:from>
    <xdr:to>
      <xdr:col>5</xdr:col>
      <xdr:colOff>619125</xdr:colOff>
      <xdr:row>2</xdr:row>
      <xdr:rowOff>161925</xdr:rowOff>
    </xdr:to>
    <xdr:sp macro="" textlink="">
      <xdr:nvSpPr>
        <xdr:cNvPr id="4" name="1 Flecha a la derecha con bandas">
          <a:hlinkClick xmlns:r="http://schemas.openxmlformats.org/officeDocument/2006/relationships" r:id="rId1"/>
          <a:extLst>
            <a:ext uri="{FF2B5EF4-FFF2-40B4-BE49-F238E27FC236}">
              <a16:creationId xmlns:a16="http://schemas.microsoft.com/office/drawing/2014/main" id="{00000000-0008-0000-1300-000004000000}"/>
            </a:ext>
          </a:extLst>
        </xdr:cNvPr>
        <xdr:cNvSpPr/>
      </xdr:nvSpPr>
      <xdr:spPr>
        <a:xfrm flipH="1">
          <a:off x="9201150" y="409575"/>
          <a:ext cx="190500" cy="142875"/>
        </a:xfrm>
        <a:prstGeom prst="stripedRightArrow">
          <a:avLst/>
        </a:prstGeom>
        <a:solidFill>
          <a:srgbClr val="99CC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twoCellAnchor>
    <xdr:from>
      <xdr:col>5</xdr:col>
      <xdr:colOff>428625</xdr:colOff>
      <xdr:row>2</xdr:row>
      <xdr:rowOff>19050</xdr:rowOff>
    </xdr:from>
    <xdr:to>
      <xdr:col>5</xdr:col>
      <xdr:colOff>619125</xdr:colOff>
      <xdr:row>2</xdr:row>
      <xdr:rowOff>161925</xdr:rowOff>
    </xdr:to>
    <xdr:sp macro="" textlink="">
      <xdr:nvSpPr>
        <xdr:cNvPr id="5" name="1 Flecha a la derecha con bandas">
          <a:hlinkClick xmlns:r="http://schemas.openxmlformats.org/officeDocument/2006/relationships" r:id="rId1"/>
          <a:extLst>
            <a:ext uri="{FF2B5EF4-FFF2-40B4-BE49-F238E27FC236}">
              <a16:creationId xmlns:a16="http://schemas.microsoft.com/office/drawing/2014/main" id="{03C50789-1D0A-DB49-B2BF-F00F1F23F6D3}"/>
            </a:ext>
          </a:extLst>
        </xdr:cNvPr>
        <xdr:cNvSpPr/>
      </xdr:nvSpPr>
      <xdr:spPr>
        <a:xfrm flipH="1">
          <a:off x="9572625" y="488950"/>
          <a:ext cx="190500" cy="142875"/>
        </a:xfrm>
        <a:prstGeom prst="stripedRightArrow">
          <a:avLst/>
        </a:prstGeom>
        <a:solidFill>
          <a:schemeClr val="accent3">
            <a:lumMod val="75000"/>
          </a:schemeClr>
        </a:solidFill>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twoCellAnchor>
    <xdr:from>
      <xdr:col>5</xdr:col>
      <xdr:colOff>428625</xdr:colOff>
      <xdr:row>2</xdr:row>
      <xdr:rowOff>19050</xdr:rowOff>
    </xdr:from>
    <xdr:to>
      <xdr:col>5</xdr:col>
      <xdr:colOff>619125</xdr:colOff>
      <xdr:row>2</xdr:row>
      <xdr:rowOff>161925</xdr:rowOff>
    </xdr:to>
    <xdr:sp macro="" textlink="">
      <xdr:nvSpPr>
        <xdr:cNvPr id="6" name="1 Flecha a la derecha con bandas">
          <a:hlinkClick xmlns:r="http://schemas.openxmlformats.org/officeDocument/2006/relationships" r:id="rId1"/>
          <a:extLst>
            <a:ext uri="{FF2B5EF4-FFF2-40B4-BE49-F238E27FC236}">
              <a16:creationId xmlns:a16="http://schemas.microsoft.com/office/drawing/2014/main" id="{C7CDB88E-D813-EF41-A3A3-7D0052E0C676}"/>
            </a:ext>
          </a:extLst>
        </xdr:cNvPr>
        <xdr:cNvSpPr/>
      </xdr:nvSpPr>
      <xdr:spPr>
        <a:xfrm flipH="1">
          <a:off x="9572625" y="488950"/>
          <a:ext cx="190500" cy="142875"/>
        </a:xfrm>
        <a:prstGeom prst="stripedRightArrow">
          <a:avLst/>
        </a:prstGeom>
        <a:solidFill>
          <a:srgbClr val="99CC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twoCellAnchor>
    <xdr:from>
      <xdr:col>5</xdr:col>
      <xdr:colOff>428625</xdr:colOff>
      <xdr:row>1</xdr:row>
      <xdr:rowOff>19050</xdr:rowOff>
    </xdr:from>
    <xdr:to>
      <xdr:col>5</xdr:col>
      <xdr:colOff>619125</xdr:colOff>
      <xdr:row>1</xdr:row>
      <xdr:rowOff>161925</xdr:rowOff>
    </xdr:to>
    <xdr:sp macro="" textlink="">
      <xdr:nvSpPr>
        <xdr:cNvPr id="7" name="1 Flecha a la derecha con bandas">
          <a:hlinkClick xmlns:r="http://schemas.openxmlformats.org/officeDocument/2006/relationships" r:id="rId1"/>
          <a:extLst>
            <a:ext uri="{FF2B5EF4-FFF2-40B4-BE49-F238E27FC236}">
              <a16:creationId xmlns:a16="http://schemas.microsoft.com/office/drawing/2014/main" id="{E3522279-21AB-604E-94F8-44F71EFFC0AA}"/>
            </a:ext>
          </a:extLst>
        </xdr:cNvPr>
        <xdr:cNvSpPr/>
      </xdr:nvSpPr>
      <xdr:spPr>
        <a:xfrm flipH="1">
          <a:off x="9572625" y="184150"/>
          <a:ext cx="190500" cy="142875"/>
        </a:xfrm>
        <a:prstGeom prst="stripedRightArrow">
          <a:avLst/>
        </a:prstGeom>
        <a:solidFill>
          <a:schemeClr val="accent3">
            <a:lumMod val="75000"/>
          </a:schemeClr>
        </a:solidFill>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twoCellAnchor>
    <xdr:from>
      <xdr:col>5</xdr:col>
      <xdr:colOff>428625</xdr:colOff>
      <xdr:row>1</xdr:row>
      <xdr:rowOff>19050</xdr:rowOff>
    </xdr:from>
    <xdr:to>
      <xdr:col>5</xdr:col>
      <xdr:colOff>619125</xdr:colOff>
      <xdr:row>1</xdr:row>
      <xdr:rowOff>161925</xdr:rowOff>
    </xdr:to>
    <xdr:sp macro="" textlink="">
      <xdr:nvSpPr>
        <xdr:cNvPr id="8" name="1 Flecha a la derecha con bandas">
          <a:hlinkClick xmlns:r="http://schemas.openxmlformats.org/officeDocument/2006/relationships" r:id="rId1"/>
          <a:extLst>
            <a:ext uri="{FF2B5EF4-FFF2-40B4-BE49-F238E27FC236}">
              <a16:creationId xmlns:a16="http://schemas.microsoft.com/office/drawing/2014/main" id="{7E6BB840-564B-9446-AADE-6607F75B24D6}"/>
            </a:ext>
          </a:extLst>
        </xdr:cNvPr>
        <xdr:cNvSpPr/>
      </xdr:nvSpPr>
      <xdr:spPr>
        <a:xfrm flipH="1">
          <a:off x="9572625" y="184150"/>
          <a:ext cx="190500" cy="142875"/>
        </a:xfrm>
        <a:prstGeom prst="stripedRightArrow">
          <a:avLst/>
        </a:prstGeom>
        <a:solidFill>
          <a:srgbClr val="99CC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5</xdr:col>
      <xdr:colOff>428625</xdr:colOff>
      <xdr:row>2</xdr:row>
      <xdr:rowOff>19050</xdr:rowOff>
    </xdr:from>
    <xdr:to>
      <xdr:col>5</xdr:col>
      <xdr:colOff>619125</xdr:colOff>
      <xdr:row>2</xdr:row>
      <xdr:rowOff>161925</xdr:rowOff>
    </xdr:to>
    <xdr:sp macro="" textlink="">
      <xdr:nvSpPr>
        <xdr:cNvPr id="2" name="1 Flecha a la derecha con bandas">
          <a:hlinkClick xmlns:r="http://schemas.openxmlformats.org/officeDocument/2006/relationships" r:id="rId1"/>
          <a:extLst>
            <a:ext uri="{FF2B5EF4-FFF2-40B4-BE49-F238E27FC236}">
              <a16:creationId xmlns:a16="http://schemas.microsoft.com/office/drawing/2014/main" id="{B44E73C3-F8C1-474B-B5B8-955BD35260D3}"/>
            </a:ext>
          </a:extLst>
        </xdr:cNvPr>
        <xdr:cNvSpPr/>
      </xdr:nvSpPr>
      <xdr:spPr>
        <a:xfrm flipH="1">
          <a:off x="4238625" y="400050"/>
          <a:ext cx="190500" cy="142875"/>
        </a:xfrm>
        <a:prstGeom prst="stripedRightArrow">
          <a:avLst/>
        </a:prstGeom>
        <a:solidFill>
          <a:schemeClr val="accent3">
            <a:lumMod val="75000"/>
          </a:schemeClr>
        </a:solidFill>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twoCellAnchor>
    <xdr:from>
      <xdr:col>5</xdr:col>
      <xdr:colOff>428625</xdr:colOff>
      <xdr:row>2</xdr:row>
      <xdr:rowOff>19050</xdr:rowOff>
    </xdr:from>
    <xdr:to>
      <xdr:col>5</xdr:col>
      <xdr:colOff>619125</xdr:colOff>
      <xdr:row>2</xdr:row>
      <xdr:rowOff>161925</xdr:rowOff>
    </xdr:to>
    <xdr:sp macro="" textlink="">
      <xdr:nvSpPr>
        <xdr:cNvPr id="3" name="1 Flecha a la derecha con bandas">
          <a:hlinkClick xmlns:r="http://schemas.openxmlformats.org/officeDocument/2006/relationships" r:id="rId1"/>
          <a:extLst>
            <a:ext uri="{FF2B5EF4-FFF2-40B4-BE49-F238E27FC236}">
              <a16:creationId xmlns:a16="http://schemas.microsoft.com/office/drawing/2014/main" id="{C52394AA-4B68-3047-BB3A-004B10A89B46}"/>
            </a:ext>
          </a:extLst>
        </xdr:cNvPr>
        <xdr:cNvSpPr/>
      </xdr:nvSpPr>
      <xdr:spPr>
        <a:xfrm flipH="1">
          <a:off x="4238625" y="400050"/>
          <a:ext cx="190500" cy="142875"/>
        </a:xfrm>
        <a:prstGeom prst="stripedRightArrow">
          <a:avLst/>
        </a:prstGeom>
        <a:solidFill>
          <a:srgbClr val="99CC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twoCellAnchor>
    <xdr:from>
      <xdr:col>5</xdr:col>
      <xdr:colOff>428625</xdr:colOff>
      <xdr:row>1</xdr:row>
      <xdr:rowOff>19050</xdr:rowOff>
    </xdr:from>
    <xdr:to>
      <xdr:col>5</xdr:col>
      <xdr:colOff>619125</xdr:colOff>
      <xdr:row>1</xdr:row>
      <xdr:rowOff>161925</xdr:rowOff>
    </xdr:to>
    <xdr:sp macro="" textlink="">
      <xdr:nvSpPr>
        <xdr:cNvPr id="4" name="1 Flecha a la derecha con bandas">
          <a:hlinkClick xmlns:r="http://schemas.openxmlformats.org/officeDocument/2006/relationships" r:id="rId1"/>
          <a:extLst>
            <a:ext uri="{FF2B5EF4-FFF2-40B4-BE49-F238E27FC236}">
              <a16:creationId xmlns:a16="http://schemas.microsoft.com/office/drawing/2014/main" id="{77705B52-7090-F94F-ABD8-5BD5E9F39938}"/>
            </a:ext>
          </a:extLst>
        </xdr:cNvPr>
        <xdr:cNvSpPr/>
      </xdr:nvSpPr>
      <xdr:spPr>
        <a:xfrm flipH="1">
          <a:off x="4238625" y="209550"/>
          <a:ext cx="190500" cy="142875"/>
        </a:xfrm>
        <a:prstGeom prst="stripedRightArrow">
          <a:avLst/>
        </a:prstGeom>
        <a:solidFill>
          <a:schemeClr val="accent3">
            <a:lumMod val="75000"/>
          </a:schemeClr>
        </a:solidFill>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twoCellAnchor>
    <xdr:from>
      <xdr:col>5</xdr:col>
      <xdr:colOff>428625</xdr:colOff>
      <xdr:row>1</xdr:row>
      <xdr:rowOff>19050</xdr:rowOff>
    </xdr:from>
    <xdr:to>
      <xdr:col>5</xdr:col>
      <xdr:colOff>619125</xdr:colOff>
      <xdr:row>1</xdr:row>
      <xdr:rowOff>161925</xdr:rowOff>
    </xdr:to>
    <xdr:sp macro="" textlink="">
      <xdr:nvSpPr>
        <xdr:cNvPr id="5" name="1 Flecha a la derecha con bandas">
          <a:hlinkClick xmlns:r="http://schemas.openxmlformats.org/officeDocument/2006/relationships" r:id="rId1"/>
          <a:extLst>
            <a:ext uri="{FF2B5EF4-FFF2-40B4-BE49-F238E27FC236}">
              <a16:creationId xmlns:a16="http://schemas.microsoft.com/office/drawing/2014/main" id="{46022E99-80A4-4C4F-AEBD-2A5FE909C96D}"/>
            </a:ext>
          </a:extLst>
        </xdr:cNvPr>
        <xdr:cNvSpPr/>
      </xdr:nvSpPr>
      <xdr:spPr>
        <a:xfrm flipH="1">
          <a:off x="4238625" y="209550"/>
          <a:ext cx="190500" cy="142875"/>
        </a:xfrm>
        <a:prstGeom prst="stripedRightArrow">
          <a:avLst/>
        </a:prstGeom>
        <a:solidFill>
          <a:srgbClr val="99CC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5</xdr:col>
      <xdr:colOff>428625</xdr:colOff>
      <xdr:row>2</xdr:row>
      <xdr:rowOff>19050</xdr:rowOff>
    </xdr:from>
    <xdr:to>
      <xdr:col>5</xdr:col>
      <xdr:colOff>619125</xdr:colOff>
      <xdr:row>2</xdr:row>
      <xdr:rowOff>161925</xdr:rowOff>
    </xdr:to>
    <xdr:sp macro="" textlink="">
      <xdr:nvSpPr>
        <xdr:cNvPr id="3" name="1 Flecha a la derecha con bandas">
          <a:hlinkClick xmlns:r="http://schemas.openxmlformats.org/officeDocument/2006/relationships" r:id="rId1"/>
          <a:extLst>
            <a:ext uri="{FF2B5EF4-FFF2-40B4-BE49-F238E27FC236}">
              <a16:creationId xmlns:a16="http://schemas.microsoft.com/office/drawing/2014/main" id="{00000000-0008-0000-0800-000003000000}"/>
            </a:ext>
          </a:extLst>
        </xdr:cNvPr>
        <xdr:cNvSpPr/>
      </xdr:nvSpPr>
      <xdr:spPr>
        <a:xfrm flipH="1">
          <a:off x="11630025" y="409575"/>
          <a:ext cx="190500" cy="142875"/>
        </a:xfrm>
        <a:prstGeom prst="stripedRightArrow">
          <a:avLst/>
        </a:prstGeom>
        <a:solidFill>
          <a:schemeClr val="accent3">
            <a:lumMod val="75000"/>
          </a:schemeClr>
        </a:solidFill>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twoCellAnchor>
    <xdr:from>
      <xdr:col>5</xdr:col>
      <xdr:colOff>428625</xdr:colOff>
      <xdr:row>2</xdr:row>
      <xdr:rowOff>19050</xdr:rowOff>
    </xdr:from>
    <xdr:to>
      <xdr:col>5</xdr:col>
      <xdr:colOff>619125</xdr:colOff>
      <xdr:row>2</xdr:row>
      <xdr:rowOff>161925</xdr:rowOff>
    </xdr:to>
    <xdr:sp macro="" textlink="">
      <xdr:nvSpPr>
        <xdr:cNvPr id="4" name="1 Flecha a la derecha con bandas">
          <a:hlinkClick xmlns:r="http://schemas.openxmlformats.org/officeDocument/2006/relationships" r:id="rId1"/>
          <a:extLst>
            <a:ext uri="{FF2B5EF4-FFF2-40B4-BE49-F238E27FC236}">
              <a16:creationId xmlns:a16="http://schemas.microsoft.com/office/drawing/2014/main" id="{00000000-0008-0000-0800-000004000000}"/>
            </a:ext>
          </a:extLst>
        </xdr:cNvPr>
        <xdr:cNvSpPr/>
      </xdr:nvSpPr>
      <xdr:spPr>
        <a:xfrm flipH="1">
          <a:off x="11630025" y="409575"/>
          <a:ext cx="190500" cy="142875"/>
        </a:xfrm>
        <a:prstGeom prst="stripedRightArrow">
          <a:avLst/>
        </a:prstGeom>
        <a:solidFill>
          <a:srgbClr val="99CC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twoCellAnchor>
    <xdr:from>
      <xdr:col>5</xdr:col>
      <xdr:colOff>428625</xdr:colOff>
      <xdr:row>2</xdr:row>
      <xdr:rowOff>19050</xdr:rowOff>
    </xdr:from>
    <xdr:to>
      <xdr:col>5</xdr:col>
      <xdr:colOff>619125</xdr:colOff>
      <xdr:row>2</xdr:row>
      <xdr:rowOff>161925</xdr:rowOff>
    </xdr:to>
    <xdr:sp macro="" textlink="">
      <xdr:nvSpPr>
        <xdr:cNvPr id="5" name="1 Flecha a la derecha con bandas">
          <a:hlinkClick xmlns:r="http://schemas.openxmlformats.org/officeDocument/2006/relationships" r:id="rId1"/>
          <a:extLst>
            <a:ext uri="{FF2B5EF4-FFF2-40B4-BE49-F238E27FC236}">
              <a16:creationId xmlns:a16="http://schemas.microsoft.com/office/drawing/2014/main" id="{888E1C87-56E6-6F4C-8DF5-D58901018B2C}"/>
            </a:ext>
          </a:extLst>
        </xdr:cNvPr>
        <xdr:cNvSpPr/>
      </xdr:nvSpPr>
      <xdr:spPr>
        <a:xfrm flipH="1">
          <a:off x="9153525" y="488950"/>
          <a:ext cx="190500" cy="142875"/>
        </a:xfrm>
        <a:prstGeom prst="stripedRightArrow">
          <a:avLst/>
        </a:prstGeom>
        <a:solidFill>
          <a:schemeClr val="accent3">
            <a:lumMod val="75000"/>
          </a:schemeClr>
        </a:solidFill>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twoCellAnchor>
    <xdr:from>
      <xdr:col>5</xdr:col>
      <xdr:colOff>428625</xdr:colOff>
      <xdr:row>2</xdr:row>
      <xdr:rowOff>19050</xdr:rowOff>
    </xdr:from>
    <xdr:to>
      <xdr:col>5</xdr:col>
      <xdr:colOff>619125</xdr:colOff>
      <xdr:row>2</xdr:row>
      <xdr:rowOff>161925</xdr:rowOff>
    </xdr:to>
    <xdr:sp macro="" textlink="">
      <xdr:nvSpPr>
        <xdr:cNvPr id="6" name="1 Flecha a la derecha con bandas">
          <a:hlinkClick xmlns:r="http://schemas.openxmlformats.org/officeDocument/2006/relationships" r:id="rId1"/>
          <a:extLst>
            <a:ext uri="{FF2B5EF4-FFF2-40B4-BE49-F238E27FC236}">
              <a16:creationId xmlns:a16="http://schemas.microsoft.com/office/drawing/2014/main" id="{B4955319-5658-504D-B635-A827EC3A03FC}"/>
            </a:ext>
          </a:extLst>
        </xdr:cNvPr>
        <xdr:cNvSpPr/>
      </xdr:nvSpPr>
      <xdr:spPr>
        <a:xfrm flipH="1">
          <a:off x="9153525" y="488950"/>
          <a:ext cx="190500" cy="142875"/>
        </a:xfrm>
        <a:prstGeom prst="stripedRightArrow">
          <a:avLst/>
        </a:prstGeom>
        <a:solidFill>
          <a:srgbClr val="99CC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twoCellAnchor>
    <xdr:from>
      <xdr:col>5</xdr:col>
      <xdr:colOff>428625</xdr:colOff>
      <xdr:row>1</xdr:row>
      <xdr:rowOff>19050</xdr:rowOff>
    </xdr:from>
    <xdr:to>
      <xdr:col>5</xdr:col>
      <xdr:colOff>619125</xdr:colOff>
      <xdr:row>1</xdr:row>
      <xdr:rowOff>161925</xdr:rowOff>
    </xdr:to>
    <xdr:sp macro="" textlink="">
      <xdr:nvSpPr>
        <xdr:cNvPr id="7" name="1 Flecha a la derecha con bandas">
          <a:hlinkClick xmlns:r="http://schemas.openxmlformats.org/officeDocument/2006/relationships" r:id="rId1"/>
          <a:extLst>
            <a:ext uri="{FF2B5EF4-FFF2-40B4-BE49-F238E27FC236}">
              <a16:creationId xmlns:a16="http://schemas.microsoft.com/office/drawing/2014/main" id="{3D53546A-E8E0-B44E-983B-405B6C7CDE62}"/>
            </a:ext>
          </a:extLst>
        </xdr:cNvPr>
        <xdr:cNvSpPr/>
      </xdr:nvSpPr>
      <xdr:spPr>
        <a:xfrm flipH="1">
          <a:off x="9153525" y="184150"/>
          <a:ext cx="190500" cy="142875"/>
        </a:xfrm>
        <a:prstGeom prst="stripedRightArrow">
          <a:avLst/>
        </a:prstGeom>
        <a:solidFill>
          <a:schemeClr val="accent3">
            <a:lumMod val="75000"/>
          </a:schemeClr>
        </a:solidFill>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twoCellAnchor>
    <xdr:from>
      <xdr:col>5</xdr:col>
      <xdr:colOff>428625</xdr:colOff>
      <xdr:row>1</xdr:row>
      <xdr:rowOff>19050</xdr:rowOff>
    </xdr:from>
    <xdr:to>
      <xdr:col>5</xdr:col>
      <xdr:colOff>619125</xdr:colOff>
      <xdr:row>1</xdr:row>
      <xdr:rowOff>161925</xdr:rowOff>
    </xdr:to>
    <xdr:sp macro="" textlink="">
      <xdr:nvSpPr>
        <xdr:cNvPr id="8" name="1 Flecha a la derecha con bandas">
          <a:hlinkClick xmlns:r="http://schemas.openxmlformats.org/officeDocument/2006/relationships" r:id="rId1"/>
          <a:extLst>
            <a:ext uri="{FF2B5EF4-FFF2-40B4-BE49-F238E27FC236}">
              <a16:creationId xmlns:a16="http://schemas.microsoft.com/office/drawing/2014/main" id="{A2015812-0356-264B-B256-7E6B03CB25CD}"/>
            </a:ext>
          </a:extLst>
        </xdr:cNvPr>
        <xdr:cNvSpPr/>
      </xdr:nvSpPr>
      <xdr:spPr>
        <a:xfrm flipH="1">
          <a:off x="9153525" y="184150"/>
          <a:ext cx="190500" cy="142875"/>
        </a:xfrm>
        <a:prstGeom prst="stripedRightArrow">
          <a:avLst/>
        </a:prstGeom>
        <a:solidFill>
          <a:srgbClr val="99CC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C:\Users\jsanta001\Google%20Drive\PwC\Colpensiones\Requerimientos%20T&#233;cnicos\Formulario%2011%20-%20Requerimientos%20T&#233;cnico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uía Diligenciamiento"/>
      <sheetName val="Cumplimiento RNF"/>
      <sheetName val="ISO25000 Atrib_Calidad"/>
      <sheetName val="Premisas"/>
      <sheetName val="Listas"/>
    </sheetNames>
    <sheetDataSet>
      <sheetData sheetId="0" refreshError="1"/>
      <sheetData sheetId="1" refreshError="1"/>
      <sheetData sheetId="2">
        <row r="1">
          <cell r="AA1" t="str">
            <v>Compatibilidad</v>
          </cell>
        </row>
        <row r="2">
          <cell r="AA2" t="str">
            <v>Eficiencia del desempeño</v>
          </cell>
        </row>
        <row r="3">
          <cell r="AA3" t="str">
            <v>Fiabilidad</v>
          </cell>
        </row>
        <row r="4">
          <cell r="AA4" t="str">
            <v>Mantenibilidad</v>
          </cell>
        </row>
        <row r="5">
          <cell r="AA5" t="str">
            <v>Portabilidad</v>
          </cell>
        </row>
        <row r="6">
          <cell r="AA6" t="str">
            <v>Seguridad</v>
          </cell>
        </row>
        <row r="7">
          <cell r="AA7" t="str">
            <v>Usabilidad</v>
          </cell>
        </row>
        <row r="8">
          <cell r="AA8" t="str">
            <v>BI</v>
          </cell>
        </row>
        <row r="9">
          <cell r="AA9" t="str">
            <v>Datos</v>
          </cell>
        </row>
        <row r="10">
          <cell r="AA10" t="str">
            <v>Otros</v>
          </cell>
        </row>
      </sheetData>
      <sheetData sheetId="3">
        <row r="28">
          <cell r="B28" t="str">
            <v>Cumple completamente</v>
          </cell>
        </row>
        <row r="29">
          <cell r="B29" t="str">
            <v>Cumple parcialmente</v>
          </cell>
        </row>
        <row r="30">
          <cell r="B30" t="str">
            <v>No cumple</v>
          </cell>
        </row>
      </sheetData>
      <sheetData sheetId="4"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20.xml"/></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1" Type="http://schemas.openxmlformats.org/officeDocument/2006/relationships/drawing" Target="../drawings/drawing22.xml"/></Relationships>
</file>

<file path=xl/worksheets/_rels/sheet25.xml.rels><?xml version="1.0" encoding="UTF-8" standalone="yes"?>
<Relationships xmlns="http://schemas.openxmlformats.org/package/2006/relationships"><Relationship Id="rId1" Type="http://schemas.openxmlformats.org/officeDocument/2006/relationships/drawing" Target="../drawings/drawing23.xml"/></Relationships>
</file>

<file path=xl/worksheets/_rels/sheet26.xml.rels><?xml version="1.0" encoding="UTF-8" standalone="yes"?>
<Relationships xmlns="http://schemas.openxmlformats.org/package/2006/relationships"><Relationship Id="rId1" Type="http://schemas.openxmlformats.org/officeDocument/2006/relationships/drawing" Target="../drawings/drawing24.xml"/></Relationships>
</file>

<file path=xl/worksheets/_rels/sheet27.xml.rels><?xml version="1.0" encoding="UTF-8" standalone="yes"?>
<Relationships xmlns="http://schemas.openxmlformats.org/package/2006/relationships"><Relationship Id="rId1" Type="http://schemas.openxmlformats.org/officeDocument/2006/relationships/drawing" Target="../drawings/drawing25.xml"/></Relationships>
</file>

<file path=xl/worksheets/_rels/sheet28.xml.rels><?xml version="1.0" encoding="UTF-8" standalone="yes"?>
<Relationships xmlns="http://schemas.openxmlformats.org/package/2006/relationships"><Relationship Id="rId1" Type="http://schemas.openxmlformats.org/officeDocument/2006/relationships/drawing" Target="../drawings/drawing26.xml"/></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4.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5.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26.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27.bin"/></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28.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42"/>
  <sheetViews>
    <sheetView workbookViewId="0">
      <selection activeCell="D2" sqref="D2"/>
    </sheetView>
  </sheetViews>
  <sheetFormatPr baseColWidth="10" defaultRowHeight="15"/>
  <cols>
    <col min="1" max="1" width="3" customWidth="1"/>
    <col min="2" max="2" width="8.42578125" style="1" bestFit="1" customWidth="1"/>
    <col min="3" max="3" width="53.42578125" style="1" bestFit="1" customWidth="1"/>
    <col min="4" max="4" width="11" style="2" bestFit="1" customWidth="1"/>
    <col min="5" max="5" width="9.42578125" style="2" bestFit="1" customWidth="1"/>
    <col min="6" max="6" width="12.28515625" style="2" bestFit="1" customWidth="1"/>
    <col min="7" max="7" width="9.42578125" style="2" bestFit="1" customWidth="1"/>
    <col min="8" max="8" width="10.7109375" style="2" bestFit="1" customWidth="1"/>
    <col min="9" max="9" width="9.42578125" style="2" bestFit="1" customWidth="1"/>
    <col min="10" max="10" width="3.7109375" customWidth="1"/>
  </cols>
  <sheetData>
    <row r="1" spans="2:9" ht="21">
      <c r="B1" s="504" t="s">
        <v>56</v>
      </c>
      <c r="C1" s="504"/>
      <c r="D1" s="504"/>
      <c r="E1" s="504"/>
      <c r="F1" s="504"/>
      <c r="G1" s="504"/>
      <c r="H1" s="504"/>
      <c r="I1" s="504"/>
    </row>
    <row r="2" spans="2:9" ht="18.75">
      <c r="B2" s="3"/>
      <c r="C2" s="3"/>
      <c r="D2" s="3"/>
      <c r="E2" s="3"/>
    </row>
    <row r="3" spans="2:9">
      <c r="B3" s="4" t="s">
        <v>84</v>
      </c>
      <c r="C3" s="4" t="s">
        <v>62</v>
      </c>
      <c r="D3" s="5" t="s">
        <v>61</v>
      </c>
      <c r="E3" s="5" t="s">
        <v>60</v>
      </c>
      <c r="F3" s="5" t="s">
        <v>57</v>
      </c>
      <c r="G3" s="5" t="s">
        <v>60</v>
      </c>
      <c r="H3" s="5" t="s">
        <v>58</v>
      </c>
      <c r="I3" s="5" t="s">
        <v>60</v>
      </c>
    </row>
    <row r="4" spans="2:9">
      <c r="B4" s="22" t="s">
        <v>83</v>
      </c>
      <c r="C4" s="12" t="s">
        <v>63</v>
      </c>
      <c r="D4" s="13" t="e">
        <f>D5+D20+D16</f>
        <v>#REF!</v>
      </c>
      <c r="E4" s="14" t="e">
        <f t="shared" ref="E4:E40" si="0">D4/$D$42</f>
        <v>#REF!</v>
      </c>
      <c r="F4" s="15" t="e">
        <f>F5+F20+F16</f>
        <v>#REF!</v>
      </c>
      <c r="G4" s="14" t="e">
        <f t="shared" ref="G4:G40" si="1">F4/$D$42</f>
        <v>#REF!</v>
      </c>
      <c r="H4" s="15" t="e">
        <f>H5+H20+H16</f>
        <v>#REF!</v>
      </c>
      <c r="I4" s="14" t="e">
        <f t="shared" ref="I4:I40" si="2">H4/$D$42</f>
        <v>#REF!</v>
      </c>
    </row>
    <row r="5" spans="2:9">
      <c r="B5" s="22" t="s">
        <v>64</v>
      </c>
      <c r="C5" s="20" t="s">
        <v>26</v>
      </c>
      <c r="D5" s="13" t="e">
        <f>SUM(D6:D15)</f>
        <v>#REF!</v>
      </c>
      <c r="E5" s="14" t="e">
        <f t="shared" si="0"/>
        <v>#REF!</v>
      </c>
      <c r="F5" s="13" t="e">
        <f>SUM(F6:F15)</f>
        <v>#REF!</v>
      </c>
      <c r="G5" s="14" t="e">
        <f t="shared" si="1"/>
        <v>#REF!</v>
      </c>
      <c r="H5" s="13" t="e">
        <f>SUM(H6:H15)</f>
        <v>#REF!</v>
      </c>
      <c r="I5" s="14" t="e">
        <f t="shared" si="2"/>
        <v>#REF!</v>
      </c>
    </row>
    <row r="6" spans="2:9">
      <c r="B6" s="22" t="s">
        <v>65</v>
      </c>
      <c r="C6" s="21" t="s">
        <v>27</v>
      </c>
      <c r="D6" s="8" t="e">
        <f t="shared" ref="D6:D15" si="3">F6+H6</f>
        <v>#REF!</v>
      </c>
      <c r="E6" s="10" t="e">
        <f t="shared" si="0"/>
        <v>#REF!</v>
      </c>
      <c r="F6" s="6" t="e">
        <f>#REF!</f>
        <v>#REF!</v>
      </c>
      <c r="G6" s="10" t="e">
        <f t="shared" si="1"/>
        <v>#REF!</v>
      </c>
      <c r="H6" s="6" t="e">
        <f>#REF!</f>
        <v>#REF!</v>
      </c>
      <c r="I6" s="10" t="e">
        <f t="shared" si="2"/>
        <v>#REF!</v>
      </c>
    </row>
    <row r="7" spans="2:9">
      <c r="B7" s="22" t="s">
        <v>66</v>
      </c>
      <c r="C7" s="21" t="s">
        <v>28</v>
      </c>
      <c r="D7" s="8" t="e">
        <f t="shared" si="3"/>
        <v>#REF!</v>
      </c>
      <c r="E7" s="10" t="e">
        <f t="shared" si="0"/>
        <v>#REF!</v>
      </c>
      <c r="F7" s="6" t="e">
        <f>#REF!</f>
        <v>#REF!</v>
      </c>
      <c r="G7" s="10" t="e">
        <f t="shared" si="1"/>
        <v>#REF!</v>
      </c>
      <c r="H7" s="6" t="e">
        <f>#REF!</f>
        <v>#REF!</v>
      </c>
      <c r="I7" s="10" t="e">
        <f t="shared" si="2"/>
        <v>#REF!</v>
      </c>
    </row>
    <row r="8" spans="2:9">
      <c r="B8" s="22" t="s">
        <v>67</v>
      </c>
      <c r="C8" s="21" t="s">
        <v>29</v>
      </c>
      <c r="D8" s="8" t="e">
        <f t="shared" si="3"/>
        <v>#REF!</v>
      </c>
      <c r="E8" s="10" t="e">
        <f t="shared" si="0"/>
        <v>#REF!</v>
      </c>
      <c r="F8" s="6" t="e">
        <f>#REF!</f>
        <v>#REF!</v>
      </c>
      <c r="G8" s="10" t="e">
        <f t="shared" si="1"/>
        <v>#REF!</v>
      </c>
      <c r="H8" s="6" t="e">
        <f>#REF!</f>
        <v>#REF!</v>
      </c>
      <c r="I8" s="10" t="e">
        <f t="shared" si="2"/>
        <v>#REF!</v>
      </c>
    </row>
    <row r="9" spans="2:9">
      <c r="B9" s="22" t="s">
        <v>68</v>
      </c>
      <c r="C9" s="21" t="s">
        <v>19</v>
      </c>
      <c r="D9" s="23">
        <v>0</v>
      </c>
      <c r="E9" s="10" t="e">
        <f t="shared" si="0"/>
        <v>#REF!</v>
      </c>
      <c r="F9" s="6" t="e">
        <f>#REF!</f>
        <v>#REF!</v>
      </c>
      <c r="G9" s="10" t="e">
        <f t="shared" si="1"/>
        <v>#REF!</v>
      </c>
      <c r="H9" s="6" t="e">
        <f>#REF!</f>
        <v>#REF!</v>
      </c>
      <c r="I9" s="10" t="e">
        <f t="shared" si="2"/>
        <v>#REF!</v>
      </c>
    </row>
    <row r="10" spans="2:9">
      <c r="B10" s="22" t="s">
        <v>69</v>
      </c>
      <c r="C10" s="21" t="s">
        <v>30</v>
      </c>
      <c r="D10" s="8" t="e">
        <f t="shared" si="3"/>
        <v>#REF!</v>
      </c>
      <c r="E10" s="10" t="e">
        <f t="shared" si="0"/>
        <v>#REF!</v>
      </c>
      <c r="F10" s="6" t="e">
        <f>#REF!</f>
        <v>#REF!</v>
      </c>
      <c r="G10" s="10" t="e">
        <f t="shared" si="1"/>
        <v>#REF!</v>
      </c>
      <c r="H10" s="6" t="e">
        <f>#REF!</f>
        <v>#REF!</v>
      </c>
      <c r="I10" s="10" t="e">
        <f t="shared" si="2"/>
        <v>#REF!</v>
      </c>
    </row>
    <row r="11" spans="2:9">
      <c r="B11" s="22" t="s">
        <v>70</v>
      </c>
      <c r="C11" s="21" t="s">
        <v>31</v>
      </c>
      <c r="D11" s="8" t="e">
        <f t="shared" si="3"/>
        <v>#REF!</v>
      </c>
      <c r="E11" s="10" t="e">
        <f t="shared" si="0"/>
        <v>#REF!</v>
      </c>
      <c r="F11" s="6" t="e">
        <f>#REF!</f>
        <v>#REF!</v>
      </c>
      <c r="G11" s="10" t="e">
        <f t="shared" si="1"/>
        <v>#REF!</v>
      </c>
      <c r="H11" s="6" t="e">
        <f>#REF!</f>
        <v>#REF!</v>
      </c>
      <c r="I11" s="10" t="e">
        <f t="shared" si="2"/>
        <v>#REF!</v>
      </c>
    </row>
    <row r="12" spans="2:9">
      <c r="B12" s="22" t="s">
        <v>71</v>
      </c>
      <c r="C12" s="21" t="s">
        <v>32</v>
      </c>
      <c r="D12" s="8" t="e">
        <f t="shared" si="3"/>
        <v>#REF!</v>
      </c>
      <c r="E12" s="10" t="e">
        <f t="shared" si="0"/>
        <v>#REF!</v>
      </c>
      <c r="F12" s="6" t="e">
        <f>#REF!</f>
        <v>#REF!</v>
      </c>
      <c r="G12" s="10" t="e">
        <f t="shared" si="1"/>
        <v>#REF!</v>
      </c>
      <c r="H12" s="6" t="e">
        <f>#REF!</f>
        <v>#REF!</v>
      </c>
      <c r="I12" s="10" t="e">
        <f t="shared" si="2"/>
        <v>#REF!</v>
      </c>
    </row>
    <row r="13" spans="2:9">
      <c r="B13" s="22" t="s">
        <v>72</v>
      </c>
      <c r="C13" s="21" t="s">
        <v>33</v>
      </c>
      <c r="D13" s="8" t="e">
        <f t="shared" si="3"/>
        <v>#REF!</v>
      </c>
      <c r="E13" s="10" t="e">
        <f t="shared" si="0"/>
        <v>#REF!</v>
      </c>
      <c r="F13" s="6" t="e">
        <f>#REF!</f>
        <v>#REF!</v>
      </c>
      <c r="G13" s="10" t="e">
        <f t="shared" si="1"/>
        <v>#REF!</v>
      </c>
      <c r="H13" s="6" t="e">
        <f>#REF!</f>
        <v>#REF!</v>
      </c>
      <c r="I13" s="10" t="e">
        <f t="shared" si="2"/>
        <v>#REF!</v>
      </c>
    </row>
    <row r="14" spans="2:9">
      <c r="B14" s="22" t="s">
        <v>73</v>
      </c>
      <c r="C14" s="21" t="s">
        <v>34</v>
      </c>
      <c r="D14" s="23">
        <v>0</v>
      </c>
      <c r="E14" s="10" t="e">
        <f t="shared" si="0"/>
        <v>#REF!</v>
      </c>
      <c r="F14" s="6" t="e">
        <f>#REF!</f>
        <v>#REF!</v>
      </c>
      <c r="G14" s="10" t="e">
        <f t="shared" si="1"/>
        <v>#REF!</v>
      </c>
      <c r="H14" s="6" t="e">
        <f>#REF!</f>
        <v>#REF!</v>
      </c>
      <c r="I14" s="10" t="e">
        <f t="shared" si="2"/>
        <v>#REF!</v>
      </c>
    </row>
    <row r="15" spans="2:9">
      <c r="B15" s="22" t="s">
        <v>74</v>
      </c>
      <c r="C15" s="21" t="s">
        <v>35</v>
      </c>
      <c r="D15" s="8" t="e">
        <f t="shared" si="3"/>
        <v>#REF!</v>
      </c>
      <c r="E15" s="10" t="e">
        <f t="shared" si="0"/>
        <v>#REF!</v>
      </c>
      <c r="F15" s="6" t="e">
        <f>#REF!</f>
        <v>#REF!</v>
      </c>
      <c r="G15" s="10" t="e">
        <f t="shared" si="1"/>
        <v>#REF!</v>
      </c>
      <c r="H15" s="6" t="e">
        <f>#REF!</f>
        <v>#REF!</v>
      </c>
      <c r="I15" s="10" t="e">
        <f t="shared" si="2"/>
        <v>#REF!</v>
      </c>
    </row>
    <row r="16" spans="2:9">
      <c r="B16" s="22" t="s">
        <v>75</v>
      </c>
      <c r="C16" s="20" t="s">
        <v>41</v>
      </c>
      <c r="D16" s="13" t="e">
        <f>SUM(D17:D19)</f>
        <v>#REF!</v>
      </c>
      <c r="E16" s="14" t="e">
        <f t="shared" si="0"/>
        <v>#REF!</v>
      </c>
      <c r="F16" s="15" t="e">
        <f>SUM(F17:F19)</f>
        <v>#REF!</v>
      </c>
      <c r="G16" s="14" t="e">
        <f t="shared" si="1"/>
        <v>#REF!</v>
      </c>
      <c r="H16" s="15" t="e">
        <f>SUM(H17:H19)</f>
        <v>#REF!</v>
      </c>
      <c r="I16" s="14" t="e">
        <f t="shared" si="2"/>
        <v>#REF!</v>
      </c>
    </row>
    <row r="17" spans="2:9">
      <c r="B17" s="22" t="s">
        <v>76</v>
      </c>
      <c r="C17" s="21" t="s">
        <v>42</v>
      </c>
      <c r="D17" s="8" t="e">
        <f>F17+H17</f>
        <v>#REF!</v>
      </c>
      <c r="E17" s="10" t="e">
        <f t="shared" si="0"/>
        <v>#REF!</v>
      </c>
      <c r="F17" s="6" t="e">
        <f>#REF!</f>
        <v>#REF!</v>
      </c>
      <c r="G17" s="10" t="e">
        <f t="shared" si="1"/>
        <v>#REF!</v>
      </c>
      <c r="H17" s="6" t="e">
        <f>#REF!</f>
        <v>#REF!</v>
      </c>
      <c r="I17" s="10" t="e">
        <f t="shared" si="2"/>
        <v>#REF!</v>
      </c>
    </row>
    <row r="18" spans="2:9">
      <c r="B18" s="22" t="s">
        <v>77</v>
      </c>
      <c r="C18" s="21" t="s">
        <v>43</v>
      </c>
      <c r="D18" s="8" t="e">
        <f>F18+H18</f>
        <v>#REF!</v>
      </c>
      <c r="E18" s="10" t="e">
        <f t="shared" si="0"/>
        <v>#REF!</v>
      </c>
      <c r="F18" s="6" t="e">
        <f>#REF!</f>
        <v>#REF!</v>
      </c>
      <c r="G18" s="10" t="e">
        <f t="shared" si="1"/>
        <v>#REF!</v>
      </c>
      <c r="H18" s="6" t="e">
        <f>#REF!</f>
        <v>#REF!</v>
      </c>
      <c r="I18" s="10" t="e">
        <f t="shared" si="2"/>
        <v>#REF!</v>
      </c>
    </row>
    <row r="19" spans="2:9">
      <c r="B19" s="22" t="s">
        <v>78</v>
      </c>
      <c r="C19" s="21" t="s">
        <v>44</v>
      </c>
      <c r="D19" s="8" t="e">
        <f>F19+H19</f>
        <v>#REF!</v>
      </c>
      <c r="E19" s="10" t="e">
        <f t="shared" si="0"/>
        <v>#REF!</v>
      </c>
      <c r="F19" s="6" t="e">
        <f>#REF!</f>
        <v>#REF!</v>
      </c>
      <c r="G19" s="10" t="e">
        <f t="shared" si="1"/>
        <v>#REF!</v>
      </c>
      <c r="H19" s="6" t="e">
        <f>#REF!</f>
        <v>#REF!</v>
      </c>
      <c r="I19" s="10" t="e">
        <f t="shared" si="2"/>
        <v>#REF!</v>
      </c>
    </row>
    <row r="20" spans="2:9">
      <c r="B20" s="22" t="s">
        <v>79</v>
      </c>
      <c r="C20" s="20" t="s">
        <v>36</v>
      </c>
      <c r="D20" s="13" t="e">
        <f>SUM(D21:D24)</f>
        <v>#REF!</v>
      </c>
      <c r="E20" s="14" t="e">
        <f t="shared" si="0"/>
        <v>#REF!</v>
      </c>
      <c r="F20" s="15" t="e">
        <f>SUM(F21:F24)</f>
        <v>#REF!</v>
      </c>
      <c r="G20" s="14" t="e">
        <f t="shared" si="1"/>
        <v>#REF!</v>
      </c>
      <c r="H20" s="15" t="e">
        <f>SUM(H21:H24)</f>
        <v>#REF!</v>
      </c>
      <c r="I20" s="14" t="e">
        <f t="shared" si="2"/>
        <v>#REF!</v>
      </c>
    </row>
    <row r="21" spans="2:9">
      <c r="B21" s="22" t="s">
        <v>90</v>
      </c>
      <c r="C21" s="21" t="s">
        <v>37</v>
      </c>
      <c r="D21" s="8" t="e">
        <f>F21+H21</f>
        <v>#REF!</v>
      </c>
      <c r="E21" s="10" t="e">
        <f t="shared" si="0"/>
        <v>#REF!</v>
      </c>
      <c r="F21" s="6" t="e">
        <f>#REF!</f>
        <v>#REF!</v>
      </c>
      <c r="G21" s="10" t="e">
        <f t="shared" si="1"/>
        <v>#REF!</v>
      </c>
      <c r="H21" s="6" t="e">
        <f>#REF!</f>
        <v>#REF!</v>
      </c>
      <c r="I21" s="10" t="e">
        <f t="shared" si="2"/>
        <v>#REF!</v>
      </c>
    </row>
    <row r="22" spans="2:9">
      <c r="B22" s="22" t="s">
        <v>91</v>
      </c>
      <c r="C22" s="21" t="s">
        <v>38</v>
      </c>
      <c r="D22" s="8" t="e">
        <f>F22+H22</f>
        <v>#REF!</v>
      </c>
      <c r="E22" s="10" t="e">
        <f t="shared" si="0"/>
        <v>#REF!</v>
      </c>
      <c r="F22" s="6" t="e">
        <f>#REF!</f>
        <v>#REF!</v>
      </c>
      <c r="G22" s="10" t="e">
        <f t="shared" si="1"/>
        <v>#REF!</v>
      </c>
      <c r="H22" s="6" t="e">
        <f>#REF!</f>
        <v>#REF!</v>
      </c>
      <c r="I22" s="10" t="e">
        <f t="shared" si="2"/>
        <v>#REF!</v>
      </c>
    </row>
    <row r="23" spans="2:9">
      <c r="B23" s="22" t="s">
        <v>92</v>
      </c>
      <c r="C23" s="21" t="s">
        <v>39</v>
      </c>
      <c r="D23" s="8" t="e">
        <f>F23+H23</f>
        <v>#REF!</v>
      </c>
      <c r="E23" s="10" t="e">
        <f t="shared" si="0"/>
        <v>#REF!</v>
      </c>
      <c r="F23" s="6" t="e">
        <f>#REF!</f>
        <v>#REF!</v>
      </c>
      <c r="G23" s="10" t="e">
        <f t="shared" si="1"/>
        <v>#REF!</v>
      </c>
      <c r="H23" s="6" t="e">
        <f>#REF!</f>
        <v>#REF!</v>
      </c>
      <c r="I23" s="10" t="e">
        <f t="shared" si="2"/>
        <v>#REF!</v>
      </c>
    </row>
    <row r="24" spans="2:9">
      <c r="B24" s="22" t="s">
        <v>93</v>
      </c>
      <c r="C24" s="21" t="s">
        <v>40</v>
      </c>
      <c r="D24" s="8" t="e">
        <f>F24+H24</f>
        <v>#REF!</v>
      </c>
      <c r="E24" s="10" t="e">
        <f t="shared" si="0"/>
        <v>#REF!</v>
      </c>
      <c r="F24" s="6" t="e">
        <f>#REF!</f>
        <v>#REF!</v>
      </c>
      <c r="G24" s="10" t="e">
        <f t="shared" si="1"/>
        <v>#REF!</v>
      </c>
      <c r="H24" s="6" t="e">
        <f>#REF!</f>
        <v>#REF!</v>
      </c>
      <c r="I24" s="10" t="e">
        <f t="shared" si="2"/>
        <v>#REF!</v>
      </c>
    </row>
    <row r="25" spans="2:9">
      <c r="B25" s="22" t="s">
        <v>80</v>
      </c>
      <c r="C25" s="12" t="s">
        <v>113</v>
      </c>
      <c r="D25" s="24">
        <v>0</v>
      </c>
      <c r="E25" s="14" t="e">
        <f t="shared" si="0"/>
        <v>#REF!</v>
      </c>
      <c r="F25" s="15" t="e">
        <f>#REF!</f>
        <v>#REF!</v>
      </c>
      <c r="G25" s="14" t="e">
        <f t="shared" si="1"/>
        <v>#REF!</v>
      </c>
      <c r="H25" s="15" t="e">
        <f>#REF!</f>
        <v>#REF!</v>
      </c>
      <c r="I25" s="14" t="e">
        <f t="shared" si="2"/>
        <v>#REF!</v>
      </c>
    </row>
    <row r="26" spans="2:9">
      <c r="B26" s="22"/>
      <c r="C26" s="21" t="s">
        <v>112</v>
      </c>
      <c r="D26" s="24"/>
      <c r="E26" s="14"/>
      <c r="F26" s="15"/>
      <c r="G26" s="14"/>
      <c r="H26" s="15"/>
      <c r="I26" s="14"/>
    </row>
    <row r="27" spans="2:9">
      <c r="B27" s="22"/>
      <c r="C27" s="21" t="s">
        <v>120</v>
      </c>
      <c r="D27" s="24"/>
      <c r="E27" s="14"/>
      <c r="F27" s="15"/>
      <c r="G27" s="14"/>
      <c r="H27" s="15"/>
      <c r="I27" s="14"/>
    </row>
    <row r="28" spans="2:9">
      <c r="B28" s="22"/>
      <c r="C28" s="21"/>
      <c r="D28" s="24"/>
      <c r="E28" s="14"/>
      <c r="F28" s="15"/>
      <c r="G28" s="14"/>
      <c r="H28" s="15"/>
      <c r="I28" s="14"/>
    </row>
    <row r="29" spans="2:9">
      <c r="B29" s="22" t="s">
        <v>81</v>
      </c>
      <c r="C29" s="12" t="s">
        <v>89</v>
      </c>
      <c r="D29" s="13" t="e">
        <f>F29+H29</f>
        <v>#REF!</v>
      </c>
      <c r="E29" s="14" t="e">
        <f t="shared" si="0"/>
        <v>#REF!</v>
      </c>
      <c r="F29" s="15" t="e">
        <f>#REF!</f>
        <v>#REF!</v>
      </c>
      <c r="G29" s="14" t="e">
        <f t="shared" si="1"/>
        <v>#REF!</v>
      </c>
      <c r="H29" s="15" t="e">
        <f>#REF!</f>
        <v>#REF!</v>
      </c>
      <c r="I29" s="14" t="e">
        <f t="shared" si="2"/>
        <v>#REF!</v>
      </c>
    </row>
    <row r="30" spans="2:9">
      <c r="B30" s="22" t="s">
        <v>82</v>
      </c>
      <c r="C30" s="12" t="s">
        <v>45</v>
      </c>
      <c r="D30" s="13" t="e">
        <f>SUM(D31:D40)</f>
        <v>#REF!</v>
      </c>
      <c r="E30" s="14" t="e">
        <f t="shared" si="0"/>
        <v>#REF!</v>
      </c>
      <c r="F30" s="13" t="e">
        <f>SUM(F31:F40)</f>
        <v>#REF!</v>
      </c>
      <c r="G30" s="14" t="e">
        <f t="shared" si="1"/>
        <v>#REF!</v>
      </c>
      <c r="H30" s="13" t="e">
        <f>SUM(H31:H40)</f>
        <v>#REF!</v>
      </c>
      <c r="I30" s="14" t="e">
        <f t="shared" si="2"/>
        <v>#REF!</v>
      </c>
    </row>
    <row r="31" spans="2:9">
      <c r="B31" s="22" t="s">
        <v>94</v>
      </c>
      <c r="C31" s="19" t="s">
        <v>46</v>
      </c>
      <c r="D31" s="8" t="e">
        <f t="shared" ref="D31:D40" si="4">F31+H31</f>
        <v>#REF!</v>
      </c>
      <c r="E31" s="10" t="e">
        <f t="shared" si="0"/>
        <v>#REF!</v>
      </c>
      <c r="F31" s="6" t="e">
        <f>#REF!</f>
        <v>#REF!</v>
      </c>
      <c r="G31" s="10" t="e">
        <f t="shared" si="1"/>
        <v>#REF!</v>
      </c>
      <c r="H31" s="6" t="e">
        <f>#REF!</f>
        <v>#REF!</v>
      </c>
      <c r="I31" s="10" t="e">
        <f t="shared" si="2"/>
        <v>#REF!</v>
      </c>
    </row>
    <row r="32" spans="2:9">
      <c r="B32" s="22" t="s">
        <v>95</v>
      </c>
      <c r="C32" s="19" t="s">
        <v>47</v>
      </c>
      <c r="D32" s="8" t="e">
        <f t="shared" si="4"/>
        <v>#REF!</v>
      </c>
      <c r="E32" s="10" t="e">
        <f t="shared" si="0"/>
        <v>#REF!</v>
      </c>
      <c r="F32" s="6" t="e">
        <f>#REF!</f>
        <v>#REF!</v>
      </c>
      <c r="G32" s="10" t="e">
        <f t="shared" si="1"/>
        <v>#REF!</v>
      </c>
      <c r="H32" s="6" t="e">
        <f>#REF!</f>
        <v>#REF!</v>
      </c>
      <c r="I32" s="10" t="e">
        <f t="shared" si="2"/>
        <v>#REF!</v>
      </c>
    </row>
    <row r="33" spans="2:9">
      <c r="B33" s="22" t="s">
        <v>96</v>
      </c>
      <c r="C33" s="19" t="s">
        <v>48</v>
      </c>
      <c r="D33" s="8" t="e">
        <f t="shared" si="4"/>
        <v>#REF!</v>
      </c>
      <c r="E33" s="10" t="e">
        <f t="shared" si="0"/>
        <v>#REF!</v>
      </c>
      <c r="F33" s="6" t="e">
        <f>#REF!</f>
        <v>#REF!</v>
      </c>
      <c r="G33" s="10" t="e">
        <f t="shared" si="1"/>
        <v>#REF!</v>
      </c>
      <c r="H33" s="6" t="e">
        <f>#REF!</f>
        <v>#REF!</v>
      </c>
      <c r="I33" s="10" t="e">
        <f t="shared" si="2"/>
        <v>#REF!</v>
      </c>
    </row>
    <row r="34" spans="2:9">
      <c r="B34" s="22" t="s">
        <v>97</v>
      </c>
      <c r="C34" s="19" t="s">
        <v>49</v>
      </c>
      <c r="D34" s="8" t="e">
        <f t="shared" si="4"/>
        <v>#REF!</v>
      </c>
      <c r="E34" s="10" t="e">
        <f t="shared" si="0"/>
        <v>#REF!</v>
      </c>
      <c r="F34" s="6" t="e">
        <f>#REF!</f>
        <v>#REF!</v>
      </c>
      <c r="G34" s="10" t="e">
        <f t="shared" si="1"/>
        <v>#REF!</v>
      </c>
      <c r="H34" s="6" t="e">
        <f>#REF!</f>
        <v>#REF!</v>
      </c>
      <c r="I34" s="10" t="e">
        <f t="shared" si="2"/>
        <v>#REF!</v>
      </c>
    </row>
    <row r="35" spans="2:9">
      <c r="B35" s="22" t="s">
        <v>98</v>
      </c>
      <c r="C35" s="19" t="s">
        <v>50</v>
      </c>
      <c r="D35" s="8" t="e">
        <f t="shared" si="4"/>
        <v>#REF!</v>
      </c>
      <c r="E35" s="10" t="e">
        <f t="shared" si="0"/>
        <v>#REF!</v>
      </c>
      <c r="F35" s="6" t="e">
        <f>#REF!</f>
        <v>#REF!</v>
      </c>
      <c r="G35" s="10" t="e">
        <f t="shared" si="1"/>
        <v>#REF!</v>
      </c>
      <c r="H35" s="6" t="e">
        <f>#REF!</f>
        <v>#REF!</v>
      </c>
      <c r="I35" s="10" t="e">
        <f t="shared" si="2"/>
        <v>#REF!</v>
      </c>
    </row>
    <row r="36" spans="2:9">
      <c r="B36" s="22" t="s">
        <v>99</v>
      </c>
      <c r="C36" s="19" t="s">
        <v>51</v>
      </c>
      <c r="D36" s="8" t="e">
        <f t="shared" si="4"/>
        <v>#REF!</v>
      </c>
      <c r="E36" s="10" t="e">
        <f t="shared" si="0"/>
        <v>#REF!</v>
      </c>
      <c r="F36" s="6" t="e">
        <f>#REF!</f>
        <v>#REF!</v>
      </c>
      <c r="G36" s="10" t="e">
        <f t="shared" si="1"/>
        <v>#REF!</v>
      </c>
      <c r="H36" s="6" t="e">
        <f>#REF!</f>
        <v>#REF!</v>
      </c>
      <c r="I36" s="10" t="e">
        <f t="shared" si="2"/>
        <v>#REF!</v>
      </c>
    </row>
    <row r="37" spans="2:9">
      <c r="B37" s="22" t="s">
        <v>100</v>
      </c>
      <c r="C37" s="19" t="s">
        <v>52</v>
      </c>
      <c r="D37" s="8" t="e">
        <f t="shared" si="4"/>
        <v>#REF!</v>
      </c>
      <c r="E37" s="10" t="e">
        <f t="shared" si="0"/>
        <v>#REF!</v>
      </c>
      <c r="F37" s="6" t="e">
        <f>#REF!</f>
        <v>#REF!</v>
      </c>
      <c r="G37" s="10" t="e">
        <f t="shared" si="1"/>
        <v>#REF!</v>
      </c>
      <c r="H37" s="6" t="e">
        <f>#REF!</f>
        <v>#REF!</v>
      </c>
      <c r="I37" s="10" t="e">
        <f t="shared" si="2"/>
        <v>#REF!</v>
      </c>
    </row>
    <row r="38" spans="2:9">
      <c r="B38" s="22" t="s">
        <v>101</v>
      </c>
      <c r="C38" s="19" t="s">
        <v>53</v>
      </c>
      <c r="D38" s="8" t="e">
        <f t="shared" si="4"/>
        <v>#REF!</v>
      </c>
      <c r="E38" s="10" t="e">
        <f t="shared" si="0"/>
        <v>#REF!</v>
      </c>
      <c r="F38" s="6" t="e">
        <f>#REF!</f>
        <v>#REF!</v>
      </c>
      <c r="G38" s="10" t="e">
        <f t="shared" si="1"/>
        <v>#REF!</v>
      </c>
      <c r="H38" s="6" t="e">
        <f>#REF!</f>
        <v>#REF!</v>
      </c>
      <c r="I38" s="10" t="e">
        <f t="shared" si="2"/>
        <v>#REF!</v>
      </c>
    </row>
    <row r="39" spans="2:9">
      <c r="B39" s="22" t="s">
        <v>102</v>
      </c>
      <c r="C39" s="19" t="s">
        <v>54</v>
      </c>
      <c r="D39" s="8" t="e">
        <f t="shared" si="4"/>
        <v>#REF!</v>
      </c>
      <c r="E39" s="10" t="e">
        <f t="shared" si="0"/>
        <v>#REF!</v>
      </c>
      <c r="F39" s="6" t="e">
        <f>#REF!</f>
        <v>#REF!</v>
      </c>
      <c r="G39" s="10" t="e">
        <f t="shared" si="1"/>
        <v>#REF!</v>
      </c>
      <c r="H39" s="6" t="e">
        <f>#REF!</f>
        <v>#REF!</v>
      </c>
      <c r="I39" s="10" t="e">
        <f t="shared" si="2"/>
        <v>#REF!</v>
      </c>
    </row>
    <row r="40" spans="2:9">
      <c r="B40" s="22" t="s">
        <v>103</v>
      </c>
      <c r="C40" s="19" t="s">
        <v>55</v>
      </c>
      <c r="D40" s="8" t="e">
        <f t="shared" si="4"/>
        <v>#REF!</v>
      </c>
      <c r="E40" s="10" t="e">
        <f t="shared" si="0"/>
        <v>#REF!</v>
      </c>
      <c r="F40" s="6" t="e">
        <f>#REF!</f>
        <v>#REF!</v>
      </c>
      <c r="G40" s="10" t="e">
        <f t="shared" si="1"/>
        <v>#REF!</v>
      </c>
      <c r="H40" s="6" t="e">
        <f>#REF!</f>
        <v>#REF!</v>
      </c>
      <c r="I40" s="10" t="e">
        <f t="shared" si="2"/>
        <v>#REF!</v>
      </c>
    </row>
    <row r="41" spans="2:9" ht="6" customHeight="1">
      <c r="D41" s="9"/>
      <c r="E41" s="11"/>
      <c r="G41" s="7"/>
      <c r="I41" s="7"/>
    </row>
    <row r="42" spans="2:9">
      <c r="C42" s="16" t="s">
        <v>59</v>
      </c>
      <c r="D42" s="17" t="e">
        <f>D30+D29+#REF!+#REF!+D25+D4</f>
        <v>#REF!</v>
      </c>
      <c r="E42" s="18" t="e">
        <f>D42/$D$42</f>
        <v>#REF!</v>
      </c>
      <c r="F42" s="17" t="e">
        <f>F30+F29+#REF!+#REF!+F25+F4</f>
        <v>#REF!</v>
      </c>
      <c r="G42" s="18" t="e">
        <f>F42/$D$42</f>
        <v>#REF!</v>
      </c>
      <c r="H42" s="17" t="e">
        <f>H30+H29+#REF!+#REF!+H25+H4</f>
        <v>#REF!</v>
      </c>
      <c r="I42" s="18" t="e">
        <f>H42/$D$42</f>
        <v>#REF!</v>
      </c>
    </row>
  </sheetData>
  <mergeCells count="1">
    <mergeCell ref="B1:I1"/>
  </mergeCells>
  <hyperlinks>
    <hyperlink ref="C4" location="'Activos (AF)'!A1" display="SOLUCIÓN ERP – FIDUCIA"/>
    <hyperlink ref="C6" location="'Activos (AF)'!A1" display="Activos (AF)"/>
    <hyperlink ref="C7" location="'Contabilidad (CO)'!A1" display="Contabilidad (CO)"/>
    <hyperlink ref="C8" location="'Tributario (TR)'!A1" display="Tributario (TR)"/>
    <hyperlink ref="C9" location="'Costos (CS)'!A1" display="Costos  (CS)"/>
    <hyperlink ref="C10" location="'Presupuesto (PR)'!A1" display="Presupuesto (PR)"/>
    <hyperlink ref="C11" location="'Tesorería-C-B (TS)'!A1" display="Tesorería – Caja / Bancos – Conciliación Bancaria  (TS)"/>
    <hyperlink ref="C12" location="'Fact.&amp;Cartera (FC)'!A1" display="Facturación y Cartera (FC)"/>
    <hyperlink ref="C13" location="'CxP (CP)'!A1" display="Cuentas por Pagar (CP)"/>
    <hyperlink ref="C14" location="'Planeación Estratégica (PE)'!A1" display="Planeación Estratégica (PE)"/>
    <hyperlink ref="C15" location="'Terceros (TR)'!A1" display="Terceros (TR)"/>
    <hyperlink ref="C25" location="'Comercial (CM)'!A1" display="COMERCIALES"/>
    <hyperlink ref="C29" location="'Integración (IA)'!A1" display="INTEGRACIÓN CON OTROS APLICATIVOS (IA)"/>
    <hyperlink ref="C30" location="'Licenciamiento (LC)'!A1" display="Requerimientos No Funcionales"/>
    <hyperlink ref="C31" location="'Licenciamiento (LC)'!A1" display="Licenciamiento (LC)"/>
    <hyperlink ref="C32" location="'Arquitectura (AQ)'!A1" display="Arquitectura (AQ)"/>
    <hyperlink ref="C16" location="'Compras (AD)'!A1" display="CADENA DE ABASTECIMIENTO"/>
    <hyperlink ref="C17" location="'Compras (AD)'!A1" display="Compras (AD)"/>
    <hyperlink ref="C18" location="'Proveedores (PR)'!A1" display="Proveedores (PR)"/>
    <hyperlink ref="C19" location="'Inventarios (IN)'!A1" display="Inventarios (IN)"/>
    <hyperlink ref="C33" location="'Infraestructura (IF)'!A1" display="Infraestructura (IF)"/>
    <hyperlink ref="C34" location="'Base de Datos (BD)'!A1" display="Motor Base de Datos (BD)"/>
    <hyperlink ref="C35" location="'Seguridad (SG)'!A1" display="Seguridad (SG)"/>
    <hyperlink ref="C36" location="'Import.&amp;Export. (IE)'!A1" display="Importación / Exportación de archivos (IE)"/>
    <hyperlink ref="C37" location="'Dimensionamiento (DI)'!A1" display="Dimensionamiento (DI)"/>
    <hyperlink ref="C38" location="'Migración (MI)'!A1" display="Migración (MI)"/>
    <hyperlink ref="C39" location="'Implementación (IM)'!A1" display="Requerimientos de Implementación (IM)"/>
    <hyperlink ref="C40" location="'Sop.Tec. (ST)'!A1" display="Requerimientos de Soporte Técnico y Respaldo (ST)"/>
    <hyperlink ref="C26" location="GestiónComercial_Admisiones!_Toc239821929" display="Gestión comercial y admisiones"/>
    <hyperlink ref="C27" location="GestiónAcadémica!A1" display="Gestión académica"/>
  </hyperlink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83"/>
  <sheetViews>
    <sheetView zoomScale="125" zoomScaleNormal="125" workbookViewId="0"/>
  </sheetViews>
  <sheetFormatPr baseColWidth="10" defaultColWidth="11.42578125" defaultRowHeight="12"/>
  <cols>
    <col min="1" max="1" width="2.7109375" style="31" customWidth="1"/>
    <col min="2" max="2" width="16.140625" style="31" customWidth="1"/>
    <col min="3" max="3" width="13.42578125" style="31" customWidth="1"/>
    <col min="4" max="4" width="48.42578125" style="31" customWidth="1"/>
    <col min="5" max="5" width="33.7109375" style="45" bestFit="1" customWidth="1"/>
    <col min="6" max="6" width="15.140625" style="186" customWidth="1"/>
    <col min="7" max="7" width="11.42578125" style="186"/>
    <col min="8" max="12" width="11.42578125" style="31"/>
    <col min="13" max="13" width="21.140625" style="31" customWidth="1"/>
    <col min="14" max="14" width="34.140625" style="31" customWidth="1"/>
    <col min="15" max="16384" width="11.42578125" style="31"/>
  </cols>
  <sheetData>
    <row r="1" spans="2:14" ht="12.75" thickBot="1"/>
    <row r="2" spans="2:14" ht="15">
      <c r="B2" s="505" t="s">
        <v>576</v>
      </c>
      <c r="C2" s="505"/>
      <c r="D2" s="505"/>
      <c r="E2" s="505"/>
      <c r="F2" s="505"/>
      <c r="G2" s="505"/>
      <c r="I2" s="509" t="s">
        <v>578</v>
      </c>
      <c r="J2" s="510"/>
      <c r="K2" s="510"/>
      <c r="L2" s="510"/>
      <c r="M2" s="510"/>
      <c r="N2" s="511"/>
    </row>
    <row r="3" spans="2:14" ht="36.75" thickBot="1">
      <c r="B3" s="67" t="s">
        <v>769</v>
      </c>
      <c r="C3" s="68"/>
      <c r="D3" s="26"/>
      <c r="E3" s="214"/>
      <c r="F3" s="27"/>
      <c r="G3" s="27"/>
      <c r="I3" s="64" t="s">
        <v>573</v>
      </c>
      <c r="J3" s="188" t="s">
        <v>574</v>
      </c>
      <c r="K3" s="512" t="s">
        <v>572</v>
      </c>
      <c r="L3" s="513"/>
      <c r="M3" s="514" t="s">
        <v>2020</v>
      </c>
      <c r="N3" s="516" t="s">
        <v>575</v>
      </c>
    </row>
    <row r="4" spans="2:14" ht="24">
      <c r="B4" s="73" t="s">
        <v>523</v>
      </c>
      <c r="C4" s="74" t="s">
        <v>62</v>
      </c>
      <c r="D4" s="74" t="s">
        <v>119</v>
      </c>
      <c r="E4" s="74" t="s">
        <v>104</v>
      </c>
      <c r="F4" s="74" t="s">
        <v>109</v>
      </c>
      <c r="G4" s="75" t="s">
        <v>524</v>
      </c>
      <c r="I4" s="78" t="s">
        <v>571</v>
      </c>
      <c r="J4" s="79" t="s">
        <v>571</v>
      </c>
      <c r="K4" s="79" t="s">
        <v>571</v>
      </c>
      <c r="L4" s="79" t="s">
        <v>579</v>
      </c>
      <c r="M4" s="537"/>
      <c r="N4" s="533"/>
    </row>
    <row r="5" spans="2:14">
      <c r="B5" s="535" t="s">
        <v>568</v>
      </c>
      <c r="C5" s="535"/>
      <c r="D5" s="535"/>
      <c r="E5" s="535"/>
      <c r="F5" s="535"/>
      <c r="G5" s="535"/>
      <c r="I5" s="55"/>
      <c r="J5" s="55"/>
      <c r="K5" s="55"/>
      <c r="L5" s="55"/>
      <c r="M5" s="55"/>
      <c r="N5" s="55"/>
    </row>
    <row r="6" spans="2:14" ht="36">
      <c r="B6" s="140" t="s">
        <v>325</v>
      </c>
      <c r="C6" s="55"/>
      <c r="D6" s="113" t="s">
        <v>608</v>
      </c>
      <c r="E6" s="109"/>
      <c r="F6" s="110" t="s">
        <v>107</v>
      </c>
      <c r="G6" s="110" t="s">
        <v>525</v>
      </c>
      <c r="I6" s="55"/>
      <c r="J6" s="55"/>
      <c r="K6" s="55"/>
      <c r="L6" s="55"/>
      <c r="M6" s="55"/>
      <c r="N6" s="55"/>
    </row>
    <row r="7" spans="2:14" ht="36">
      <c r="B7" s="140" t="s">
        <v>326</v>
      </c>
      <c r="C7" s="55"/>
      <c r="D7" s="113" t="s">
        <v>609</v>
      </c>
      <c r="E7" s="109"/>
      <c r="F7" s="110" t="s">
        <v>107</v>
      </c>
      <c r="G7" s="110" t="s">
        <v>525</v>
      </c>
      <c r="I7" s="55"/>
      <c r="J7" s="55"/>
      <c r="K7" s="55"/>
      <c r="L7" s="55"/>
      <c r="M7" s="55"/>
      <c r="N7" s="55"/>
    </row>
    <row r="8" spans="2:14">
      <c r="B8" s="140" t="s">
        <v>327</v>
      </c>
      <c r="C8" s="55"/>
      <c r="D8" s="113" t="s">
        <v>2019</v>
      </c>
      <c r="E8" s="109"/>
      <c r="F8" s="110" t="s">
        <v>107</v>
      </c>
      <c r="G8" s="110" t="s">
        <v>525</v>
      </c>
      <c r="I8" s="55"/>
      <c r="J8" s="55"/>
      <c r="K8" s="55"/>
      <c r="L8" s="55"/>
      <c r="M8" s="55"/>
      <c r="N8" s="55"/>
    </row>
    <row r="9" spans="2:14">
      <c r="B9" s="140" t="s">
        <v>328</v>
      </c>
      <c r="C9" s="55"/>
      <c r="D9" s="113" t="s">
        <v>2018</v>
      </c>
      <c r="E9" s="109"/>
      <c r="F9" s="110" t="s">
        <v>107</v>
      </c>
      <c r="G9" s="110" t="s">
        <v>525</v>
      </c>
      <c r="I9" s="55"/>
      <c r="J9" s="55"/>
      <c r="K9" s="55"/>
      <c r="L9" s="55"/>
      <c r="M9" s="55"/>
      <c r="N9" s="55"/>
    </row>
    <row r="10" spans="2:14" ht="24">
      <c r="B10" s="140" t="s">
        <v>329</v>
      </c>
      <c r="C10" s="55"/>
      <c r="D10" s="113" t="s">
        <v>2017</v>
      </c>
      <c r="E10" s="109"/>
      <c r="F10" s="110"/>
      <c r="G10" s="110"/>
      <c r="I10" s="55"/>
      <c r="J10" s="55"/>
      <c r="K10" s="55"/>
      <c r="L10" s="55"/>
      <c r="M10" s="55"/>
      <c r="N10" s="55"/>
    </row>
    <row r="11" spans="2:14">
      <c r="B11" s="535" t="s">
        <v>567</v>
      </c>
      <c r="C11" s="535"/>
      <c r="D11" s="535"/>
      <c r="E11" s="535"/>
      <c r="F11" s="535"/>
      <c r="G11" s="535"/>
      <c r="I11" s="55"/>
      <c r="J11" s="55"/>
      <c r="K11" s="55"/>
      <c r="L11" s="55"/>
      <c r="M11" s="55"/>
      <c r="N11" s="55"/>
    </row>
    <row r="12" spans="2:14" ht="36">
      <c r="B12" s="140" t="s">
        <v>330</v>
      </c>
      <c r="C12" s="55"/>
      <c r="D12" s="113" t="s">
        <v>2016</v>
      </c>
      <c r="E12" s="109"/>
      <c r="F12" s="110" t="s">
        <v>107</v>
      </c>
      <c r="G12" s="110" t="s">
        <v>525</v>
      </c>
      <c r="I12" s="55"/>
      <c r="J12" s="55"/>
      <c r="K12" s="55"/>
      <c r="L12" s="55"/>
      <c r="M12" s="55"/>
      <c r="N12" s="55"/>
    </row>
    <row r="13" spans="2:14" ht="24">
      <c r="B13" s="140" t="s">
        <v>331</v>
      </c>
      <c r="C13" s="55"/>
      <c r="D13" s="113" t="s">
        <v>2015</v>
      </c>
      <c r="E13" s="140"/>
      <c r="F13" s="110" t="s">
        <v>107</v>
      </c>
      <c r="G13" s="110" t="s">
        <v>525</v>
      </c>
      <c r="I13" s="55"/>
      <c r="J13" s="55"/>
      <c r="K13" s="55"/>
      <c r="L13" s="55"/>
      <c r="M13" s="55"/>
      <c r="N13" s="55"/>
    </row>
    <row r="14" spans="2:14" ht="24">
      <c r="B14" s="140" t="s">
        <v>332</v>
      </c>
      <c r="C14" s="55"/>
      <c r="D14" s="109" t="s">
        <v>431</v>
      </c>
      <c r="E14" s="140"/>
      <c r="F14" s="110" t="s">
        <v>107</v>
      </c>
      <c r="G14" s="110" t="s">
        <v>525</v>
      </c>
      <c r="I14" s="55"/>
      <c r="J14" s="55"/>
      <c r="K14" s="55"/>
      <c r="L14" s="55"/>
      <c r="M14" s="55"/>
      <c r="N14" s="55"/>
    </row>
    <row r="15" spans="2:14" ht="24">
      <c r="B15" s="140" t="s">
        <v>333</v>
      </c>
      <c r="C15" s="55"/>
      <c r="D15" s="109" t="s">
        <v>2014</v>
      </c>
      <c r="E15" s="140"/>
      <c r="F15" s="110" t="s">
        <v>107</v>
      </c>
      <c r="G15" s="110" t="s">
        <v>525</v>
      </c>
      <c r="I15" s="55"/>
      <c r="J15" s="55"/>
      <c r="K15" s="55"/>
      <c r="L15" s="55"/>
      <c r="M15" s="55"/>
      <c r="N15" s="55"/>
    </row>
    <row r="16" spans="2:14" ht="36">
      <c r="B16" s="140" t="s">
        <v>334</v>
      </c>
      <c r="C16" s="55"/>
      <c r="D16" s="109" t="s">
        <v>2013</v>
      </c>
      <c r="E16" s="140"/>
      <c r="F16" s="110" t="s">
        <v>107</v>
      </c>
      <c r="G16" s="110" t="s">
        <v>525</v>
      </c>
      <c r="I16" s="55"/>
      <c r="J16" s="55"/>
      <c r="K16" s="55"/>
      <c r="L16" s="55"/>
      <c r="M16" s="55"/>
      <c r="N16" s="55"/>
    </row>
    <row r="17" spans="2:14">
      <c r="B17" s="140" t="s">
        <v>335</v>
      </c>
      <c r="C17" s="55"/>
      <c r="D17" s="109" t="s">
        <v>610</v>
      </c>
      <c r="E17" s="140"/>
      <c r="F17" s="110" t="s">
        <v>107</v>
      </c>
      <c r="G17" s="110" t="s">
        <v>525</v>
      </c>
      <c r="I17" s="55"/>
      <c r="J17" s="55"/>
      <c r="K17" s="55"/>
      <c r="L17" s="55"/>
      <c r="M17" s="55"/>
      <c r="N17" s="55"/>
    </row>
    <row r="18" spans="2:14">
      <c r="B18" s="535" t="s">
        <v>570</v>
      </c>
      <c r="C18" s="535"/>
      <c r="D18" s="535"/>
      <c r="E18" s="535"/>
      <c r="F18" s="535"/>
      <c r="G18" s="535"/>
      <c r="I18" s="55"/>
      <c r="J18" s="55"/>
      <c r="K18" s="55"/>
      <c r="L18" s="55"/>
      <c r="M18" s="55"/>
      <c r="N18" s="55"/>
    </row>
    <row r="19" spans="2:14" ht="24">
      <c r="B19" s="140" t="s">
        <v>336</v>
      </c>
      <c r="C19" s="55"/>
      <c r="D19" s="109" t="s">
        <v>603</v>
      </c>
      <c r="E19" s="109"/>
      <c r="F19" s="110" t="s">
        <v>107</v>
      </c>
      <c r="G19" s="110" t="s">
        <v>525</v>
      </c>
      <c r="I19" s="55"/>
      <c r="J19" s="55"/>
      <c r="K19" s="55"/>
      <c r="L19" s="55"/>
      <c r="M19" s="55"/>
      <c r="N19" s="55"/>
    </row>
    <row r="20" spans="2:14" ht="36">
      <c r="B20" s="140" t="s">
        <v>337</v>
      </c>
      <c r="C20" s="55"/>
      <c r="D20" s="109" t="s">
        <v>491</v>
      </c>
      <c r="E20" s="109"/>
      <c r="F20" s="110" t="s">
        <v>107</v>
      </c>
      <c r="G20" s="110" t="s">
        <v>525</v>
      </c>
      <c r="I20" s="55"/>
      <c r="J20" s="55"/>
      <c r="K20" s="55"/>
      <c r="L20" s="55"/>
      <c r="M20" s="55"/>
      <c r="N20" s="55"/>
    </row>
    <row r="21" spans="2:14" ht="36">
      <c r="B21" s="140" t="s">
        <v>2012</v>
      </c>
      <c r="C21" s="55"/>
      <c r="D21" s="109" t="s">
        <v>2011</v>
      </c>
      <c r="E21" s="109"/>
      <c r="F21" s="110" t="s">
        <v>107</v>
      </c>
      <c r="G21" s="110" t="s">
        <v>525</v>
      </c>
      <c r="I21" s="55"/>
      <c r="J21" s="55"/>
      <c r="K21" s="55"/>
      <c r="L21" s="55"/>
      <c r="M21" s="55"/>
      <c r="N21" s="55"/>
    </row>
    <row r="22" spans="2:14">
      <c r="B22" s="140" t="s">
        <v>338</v>
      </c>
      <c r="C22" s="55"/>
      <c r="D22" s="109" t="s">
        <v>22</v>
      </c>
      <c r="E22" s="109"/>
      <c r="F22" s="110" t="s">
        <v>107</v>
      </c>
      <c r="G22" s="110" t="s">
        <v>525</v>
      </c>
      <c r="I22" s="55"/>
      <c r="J22" s="55"/>
      <c r="K22" s="55"/>
      <c r="L22" s="55"/>
      <c r="M22" s="55"/>
      <c r="N22" s="55"/>
    </row>
    <row r="23" spans="2:14" ht="24">
      <c r="B23" s="140" t="s">
        <v>339</v>
      </c>
      <c r="C23" s="55"/>
      <c r="D23" s="109" t="s">
        <v>604</v>
      </c>
      <c r="E23" s="109"/>
      <c r="F23" s="110" t="s">
        <v>107</v>
      </c>
      <c r="G23" s="110" t="s">
        <v>525</v>
      </c>
      <c r="I23" s="55"/>
      <c r="J23" s="55"/>
      <c r="K23" s="55"/>
      <c r="L23" s="55"/>
      <c r="M23" s="55"/>
      <c r="N23" s="55"/>
    </row>
    <row r="24" spans="2:14" ht="36">
      <c r="B24" s="140" t="s">
        <v>340</v>
      </c>
      <c r="C24" s="55"/>
      <c r="D24" s="109" t="s">
        <v>429</v>
      </c>
      <c r="E24" s="109"/>
      <c r="F24" s="110" t="s">
        <v>107</v>
      </c>
      <c r="G24" s="110" t="s">
        <v>525</v>
      </c>
      <c r="I24" s="55"/>
      <c r="J24" s="55"/>
      <c r="K24" s="55"/>
      <c r="L24" s="55"/>
      <c r="M24" s="55"/>
      <c r="N24" s="55"/>
    </row>
    <row r="25" spans="2:14" ht="24">
      <c r="B25" s="140" t="s">
        <v>341</v>
      </c>
      <c r="C25" s="55"/>
      <c r="D25" s="113" t="s">
        <v>23</v>
      </c>
      <c r="E25" s="109"/>
      <c r="F25" s="110" t="s">
        <v>107</v>
      </c>
      <c r="G25" s="110" t="s">
        <v>525</v>
      </c>
      <c r="I25" s="55"/>
      <c r="J25" s="55"/>
      <c r="K25" s="55"/>
      <c r="L25" s="55"/>
      <c r="M25" s="55"/>
      <c r="N25" s="55"/>
    </row>
    <row r="26" spans="2:14" ht="36">
      <c r="B26" s="140" t="s">
        <v>342</v>
      </c>
      <c r="C26" s="55"/>
      <c r="D26" s="113" t="s">
        <v>2010</v>
      </c>
      <c r="E26" s="109"/>
      <c r="F26" s="110" t="s">
        <v>107</v>
      </c>
      <c r="G26" s="110" t="s">
        <v>525</v>
      </c>
      <c r="I26" s="55"/>
      <c r="J26" s="55"/>
      <c r="K26" s="55"/>
      <c r="L26" s="55"/>
      <c r="M26" s="55"/>
      <c r="N26" s="55"/>
    </row>
    <row r="27" spans="2:14" ht="24">
      <c r="B27" s="140" t="s">
        <v>343</v>
      </c>
      <c r="C27" s="55"/>
      <c r="D27" s="113" t="s">
        <v>2009</v>
      </c>
      <c r="E27" s="109"/>
      <c r="F27" s="110" t="s">
        <v>107</v>
      </c>
      <c r="G27" s="110" t="s">
        <v>525</v>
      </c>
      <c r="I27" s="55"/>
      <c r="J27" s="55"/>
      <c r="K27" s="55"/>
      <c r="L27" s="55"/>
      <c r="M27" s="55"/>
      <c r="N27" s="55"/>
    </row>
    <row r="28" spans="2:14" ht="24">
      <c r="B28" s="140" t="s">
        <v>344</v>
      </c>
      <c r="C28" s="55"/>
      <c r="D28" s="113" t="s">
        <v>24</v>
      </c>
      <c r="E28" s="109"/>
      <c r="F28" s="110" t="s">
        <v>107</v>
      </c>
      <c r="G28" s="110" t="s">
        <v>525</v>
      </c>
      <c r="I28" s="55"/>
      <c r="J28" s="55"/>
      <c r="K28" s="55"/>
      <c r="L28" s="55"/>
      <c r="M28" s="55"/>
      <c r="N28" s="55"/>
    </row>
    <row r="29" spans="2:14" ht="36">
      <c r="B29" s="140" t="s">
        <v>345</v>
      </c>
      <c r="C29" s="55"/>
      <c r="D29" s="113" t="s">
        <v>2008</v>
      </c>
      <c r="E29" s="109"/>
      <c r="F29" s="110" t="s">
        <v>107</v>
      </c>
      <c r="G29" s="110" t="s">
        <v>525</v>
      </c>
      <c r="I29" s="55"/>
      <c r="J29" s="55"/>
      <c r="K29" s="55"/>
      <c r="L29" s="55"/>
      <c r="M29" s="55"/>
      <c r="N29" s="55"/>
    </row>
    <row r="30" spans="2:14" ht="60">
      <c r="B30" s="140" t="s">
        <v>346</v>
      </c>
      <c r="C30" s="55"/>
      <c r="D30" s="109" t="s">
        <v>605</v>
      </c>
      <c r="E30" s="109"/>
      <c r="F30" s="110" t="s">
        <v>107</v>
      </c>
      <c r="G30" s="110" t="s">
        <v>525</v>
      </c>
      <c r="I30" s="55"/>
      <c r="J30" s="55"/>
      <c r="K30" s="55"/>
      <c r="L30" s="55"/>
      <c r="M30" s="55"/>
      <c r="N30" s="55"/>
    </row>
    <row r="31" spans="2:14" ht="48">
      <c r="B31" s="140" t="s">
        <v>1828</v>
      </c>
      <c r="C31" s="55"/>
      <c r="D31" s="109" t="s">
        <v>1829</v>
      </c>
      <c r="E31" s="109"/>
      <c r="F31" s="110" t="s">
        <v>107</v>
      </c>
      <c r="G31" s="110" t="s">
        <v>525</v>
      </c>
      <c r="I31" s="55"/>
      <c r="J31" s="55"/>
      <c r="K31" s="55"/>
      <c r="L31" s="55"/>
      <c r="M31" s="55"/>
      <c r="N31" s="55"/>
    </row>
    <row r="32" spans="2:14" ht="48">
      <c r="B32" s="140" t="s">
        <v>347</v>
      </c>
      <c r="C32" s="55"/>
      <c r="D32" s="109" t="s">
        <v>2007</v>
      </c>
      <c r="E32" s="109"/>
      <c r="F32" s="110" t="s">
        <v>107</v>
      </c>
      <c r="G32" s="110" t="s">
        <v>525</v>
      </c>
      <c r="I32" s="55"/>
      <c r="J32" s="55"/>
      <c r="K32" s="55"/>
      <c r="L32" s="55"/>
      <c r="M32" s="55"/>
      <c r="N32" s="55"/>
    </row>
    <row r="33" spans="1:26">
      <c r="B33" s="140" t="s">
        <v>348</v>
      </c>
      <c r="C33" s="55"/>
      <c r="D33" s="109" t="s">
        <v>2006</v>
      </c>
      <c r="E33" s="109"/>
      <c r="F33" s="110" t="s">
        <v>107</v>
      </c>
      <c r="G33" s="110" t="s">
        <v>525</v>
      </c>
      <c r="I33" s="55"/>
      <c r="J33" s="55"/>
      <c r="K33" s="55"/>
      <c r="L33" s="55"/>
      <c r="M33" s="55"/>
      <c r="N33" s="55"/>
    </row>
    <row r="34" spans="1:26" ht="48">
      <c r="B34" s="140" t="s">
        <v>1830</v>
      </c>
      <c r="C34" s="55"/>
      <c r="D34" s="109" t="s">
        <v>2005</v>
      </c>
      <c r="E34" s="109"/>
      <c r="F34" s="110" t="s">
        <v>107</v>
      </c>
      <c r="G34" s="110" t="s">
        <v>525</v>
      </c>
      <c r="I34" s="55"/>
      <c r="J34" s="55"/>
      <c r="K34" s="55"/>
      <c r="L34" s="55"/>
      <c r="M34" s="55"/>
      <c r="N34" s="55"/>
    </row>
    <row r="35" spans="1:26" ht="36">
      <c r="B35" s="140" t="s">
        <v>349</v>
      </c>
      <c r="C35" s="55"/>
      <c r="D35" s="109" t="s">
        <v>322</v>
      </c>
      <c r="E35" s="109"/>
      <c r="F35" s="110" t="s">
        <v>107</v>
      </c>
      <c r="G35" s="110" t="s">
        <v>525</v>
      </c>
      <c r="I35" s="55"/>
      <c r="J35" s="55"/>
      <c r="K35" s="55"/>
      <c r="L35" s="55"/>
      <c r="M35" s="55"/>
      <c r="N35" s="55"/>
    </row>
    <row r="36" spans="1:26" ht="48">
      <c r="B36" s="140" t="s">
        <v>350</v>
      </c>
      <c r="C36" s="55"/>
      <c r="D36" s="109" t="s">
        <v>2004</v>
      </c>
      <c r="E36" s="109"/>
      <c r="F36" s="110" t="s">
        <v>107</v>
      </c>
      <c r="G36" s="110" t="s">
        <v>525</v>
      </c>
      <c r="I36" s="55"/>
      <c r="J36" s="55"/>
      <c r="K36" s="55"/>
      <c r="L36" s="55"/>
      <c r="M36" s="55"/>
      <c r="N36" s="55"/>
    </row>
    <row r="37" spans="1:26" ht="132">
      <c r="B37" s="140" t="s">
        <v>1831</v>
      </c>
      <c r="C37" s="55"/>
      <c r="D37" s="109" t="s">
        <v>1832</v>
      </c>
      <c r="E37" s="109"/>
      <c r="F37" s="110" t="s">
        <v>107</v>
      </c>
      <c r="G37" s="110" t="s">
        <v>525</v>
      </c>
      <c r="I37" s="55"/>
      <c r="J37" s="55"/>
      <c r="K37" s="55"/>
      <c r="L37" s="55"/>
      <c r="M37" s="55"/>
      <c r="N37" s="55"/>
    </row>
    <row r="38" spans="1:26" ht="48">
      <c r="B38" s="140" t="s">
        <v>1833</v>
      </c>
      <c r="C38" s="55"/>
      <c r="D38" s="109" t="s">
        <v>2003</v>
      </c>
      <c r="E38" s="109"/>
      <c r="F38" s="110" t="s">
        <v>107</v>
      </c>
      <c r="G38" s="110" t="s">
        <v>525</v>
      </c>
      <c r="I38" s="55"/>
      <c r="J38" s="55"/>
      <c r="K38" s="55"/>
      <c r="L38" s="55"/>
      <c r="M38" s="55"/>
      <c r="N38" s="55"/>
    </row>
    <row r="39" spans="1:26" ht="24">
      <c r="B39" s="140" t="s">
        <v>351</v>
      </c>
      <c r="C39" s="55"/>
      <c r="D39" s="109" t="s">
        <v>430</v>
      </c>
      <c r="E39" s="109"/>
      <c r="F39" s="110" t="s">
        <v>107</v>
      </c>
      <c r="G39" s="110" t="s">
        <v>525</v>
      </c>
      <c r="I39" s="55"/>
      <c r="J39" s="55"/>
      <c r="K39" s="55"/>
      <c r="L39" s="55"/>
      <c r="M39" s="55"/>
      <c r="N39" s="55"/>
    </row>
    <row r="40" spans="1:26" ht="72">
      <c r="B40" s="140" t="s">
        <v>352</v>
      </c>
      <c r="C40" s="55"/>
      <c r="D40" s="109" t="s">
        <v>2002</v>
      </c>
      <c r="E40" s="109"/>
      <c r="F40" s="110" t="s">
        <v>107</v>
      </c>
      <c r="G40" s="110" t="s">
        <v>525</v>
      </c>
      <c r="I40" s="55"/>
      <c r="J40" s="55"/>
      <c r="K40" s="55"/>
      <c r="L40" s="55"/>
      <c r="M40" s="55"/>
      <c r="N40" s="55"/>
    </row>
    <row r="41" spans="1:26" ht="48">
      <c r="B41" s="140" t="s">
        <v>353</v>
      </c>
      <c r="C41" s="55"/>
      <c r="D41" s="109" t="s">
        <v>2001</v>
      </c>
      <c r="E41" s="109"/>
      <c r="F41" s="110" t="s">
        <v>107</v>
      </c>
      <c r="G41" s="110" t="s">
        <v>525</v>
      </c>
      <c r="I41" s="55"/>
      <c r="J41" s="55"/>
      <c r="K41" s="55"/>
      <c r="L41" s="55"/>
      <c r="M41" s="55"/>
      <c r="N41" s="55"/>
    </row>
    <row r="42" spans="1:26" ht="24">
      <c r="B42" s="140" t="s">
        <v>354</v>
      </c>
      <c r="C42" s="55"/>
      <c r="D42" s="109" t="s">
        <v>606</v>
      </c>
      <c r="E42" s="109"/>
      <c r="F42" s="110" t="s">
        <v>107</v>
      </c>
      <c r="G42" s="110" t="s">
        <v>525</v>
      </c>
      <c r="I42" s="55"/>
      <c r="J42" s="55"/>
      <c r="K42" s="55"/>
      <c r="L42" s="55"/>
      <c r="M42" s="55"/>
      <c r="N42" s="55"/>
    </row>
    <row r="43" spans="1:26" ht="24">
      <c r="B43" s="140" t="s">
        <v>355</v>
      </c>
      <c r="C43" s="55"/>
      <c r="D43" s="109" t="s">
        <v>607</v>
      </c>
      <c r="E43" s="109"/>
      <c r="F43" s="110" t="s">
        <v>107</v>
      </c>
      <c r="G43" s="110" t="s">
        <v>525</v>
      </c>
      <c r="I43" s="55"/>
      <c r="J43" s="55"/>
      <c r="K43" s="55"/>
      <c r="L43" s="55"/>
      <c r="M43" s="55"/>
      <c r="N43" s="55"/>
    </row>
    <row r="44" spans="1:26" s="84" customFormat="1" ht="36">
      <c r="A44" s="80"/>
      <c r="B44" s="140" t="s">
        <v>356</v>
      </c>
      <c r="C44" s="81"/>
      <c r="D44" s="109" t="s">
        <v>611</v>
      </c>
      <c r="E44" s="213"/>
      <c r="F44" s="110" t="s">
        <v>107</v>
      </c>
      <c r="G44" s="110" t="s">
        <v>525</v>
      </c>
      <c r="H44" s="80"/>
      <c r="I44" s="83"/>
      <c r="J44" s="83"/>
      <c r="K44" s="83"/>
      <c r="L44" s="83"/>
      <c r="M44" s="83"/>
      <c r="N44" s="83"/>
      <c r="O44" s="80"/>
      <c r="P44" s="80"/>
      <c r="Q44" s="80"/>
      <c r="R44" s="80"/>
      <c r="S44" s="80"/>
      <c r="T44" s="80"/>
      <c r="U44" s="80"/>
      <c r="V44" s="80"/>
      <c r="W44" s="80"/>
      <c r="X44" s="80"/>
      <c r="Y44" s="80"/>
      <c r="Z44" s="80"/>
    </row>
    <row r="45" spans="1:26" s="84" customFormat="1" ht="48">
      <c r="A45" s="80"/>
      <c r="B45" s="140" t="s">
        <v>357</v>
      </c>
      <c r="C45" s="81"/>
      <c r="D45" s="109" t="s">
        <v>634</v>
      </c>
      <c r="E45" s="213"/>
      <c r="F45" s="110" t="s">
        <v>107</v>
      </c>
      <c r="G45" s="110" t="s">
        <v>525</v>
      </c>
      <c r="H45" s="80"/>
      <c r="I45" s="83"/>
      <c r="J45" s="83"/>
      <c r="K45" s="83"/>
      <c r="L45" s="83"/>
      <c r="M45" s="83"/>
      <c r="N45" s="83"/>
      <c r="O45" s="80"/>
      <c r="P45" s="80"/>
      <c r="Q45" s="80"/>
      <c r="R45" s="80"/>
      <c r="S45" s="80"/>
      <c r="T45" s="80"/>
      <c r="U45" s="80"/>
      <c r="V45" s="80"/>
      <c r="W45" s="80"/>
      <c r="X45" s="80"/>
      <c r="Y45" s="80"/>
      <c r="Z45" s="80"/>
    </row>
    <row r="46" spans="1:26" s="84" customFormat="1" ht="36">
      <c r="A46" s="80"/>
      <c r="B46" s="140" t="s">
        <v>358</v>
      </c>
      <c r="C46" s="81"/>
      <c r="D46" s="109" t="s">
        <v>612</v>
      </c>
      <c r="E46" s="213"/>
      <c r="F46" s="110" t="s">
        <v>107</v>
      </c>
      <c r="G46" s="110" t="s">
        <v>525</v>
      </c>
      <c r="H46" s="80"/>
      <c r="I46" s="83"/>
      <c r="J46" s="83"/>
      <c r="K46" s="83"/>
      <c r="L46" s="83"/>
      <c r="M46" s="83"/>
      <c r="N46" s="83"/>
      <c r="O46" s="80"/>
      <c r="P46" s="80"/>
      <c r="Q46" s="80"/>
      <c r="R46" s="80"/>
      <c r="S46" s="80"/>
      <c r="T46" s="80"/>
      <c r="U46" s="80"/>
      <c r="V46" s="80"/>
      <c r="W46" s="80"/>
      <c r="X46" s="80"/>
      <c r="Y46" s="80"/>
      <c r="Z46" s="80"/>
    </row>
    <row r="47" spans="1:26" s="84" customFormat="1" ht="24">
      <c r="A47" s="80"/>
      <c r="B47" s="140" t="s">
        <v>359</v>
      </c>
      <c r="C47" s="85"/>
      <c r="D47" s="109" t="s">
        <v>613</v>
      </c>
      <c r="E47" s="133"/>
      <c r="F47" s="110" t="s">
        <v>107</v>
      </c>
      <c r="G47" s="110" t="s">
        <v>525</v>
      </c>
      <c r="H47" s="80"/>
      <c r="I47" s="83"/>
      <c r="J47" s="83"/>
      <c r="K47" s="83"/>
      <c r="L47" s="83"/>
      <c r="M47" s="83"/>
      <c r="N47" s="83"/>
      <c r="O47" s="80"/>
      <c r="P47" s="80"/>
      <c r="Q47" s="80"/>
      <c r="R47" s="80"/>
      <c r="S47" s="80"/>
      <c r="T47" s="80"/>
      <c r="U47" s="80"/>
      <c r="V47" s="80"/>
      <c r="W47" s="80"/>
      <c r="X47" s="80"/>
      <c r="Y47" s="80"/>
      <c r="Z47" s="80"/>
    </row>
    <row r="48" spans="1:26" s="84" customFormat="1" ht="24">
      <c r="A48" s="80"/>
      <c r="B48" s="140" t="s">
        <v>360</v>
      </c>
      <c r="C48" s="212"/>
      <c r="D48" s="109" t="s">
        <v>614</v>
      </c>
      <c r="E48" s="133"/>
      <c r="F48" s="110" t="s">
        <v>107</v>
      </c>
      <c r="G48" s="110" t="s">
        <v>525</v>
      </c>
      <c r="H48" s="80"/>
      <c r="I48" s="83"/>
      <c r="J48" s="83"/>
      <c r="K48" s="83"/>
      <c r="L48" s="83"/>
      <c r="M48" s="83"/>
      <c r="N48" s="83"/>
      <c r="O48" s="80"/>
      <c r="P48" s="80"/>
      <c r="Q48" s="80"/>
      <c r="R48" s="80"/>
      <c r="S48" s="80"/>
      <c r="T48" s="80"/>
      <c r="U48" s="80"/>
      <c r="V48" s="80"/>
      <c r="W48" s="80"/>
      <c r="X48" s="80"/>
      <c r="Y48" s="80"/>
      <c r="Z48" s="80"/>
    </row>
    <row r="49" spans="1:26" s="84" customFormat="1" ht="24">
      <c r="A49" s="80"/>
      <c r="B49" s="140" t="s">
        <v>361</v>
      </c>
      <c r="C49" s="212"/>
      <c r="D49" s="109" t="s">
        <v>635</v>
      </c>
      <c r="E49" s="133"/>
      <c r="F49" s="110" t="s">
        <v>107</v>
      </c>
      <c r="G49" s="110" t="s">
        <v>525</v>
      </c>
      <c r="H49" s="80"/>
      <c r="I49" s="83"/>
      <c r="J49" s="83"/>
      <c r="K49" s="83"/>
      <c r="L49" s="83"/>
      <c r="M49" s="83"/>
      <c r="N49" s="83"/>
      <c r="O49" s="80"/>
      <c r="P49" s="80"/>
      <c r="Q49" s="80"/>
      <c r="R49" s="80"/>
      <c r="S49" s="80"/>
      <c r="T49" s="80"/>
      <c r="U49" s="80"/>
      <c r="V49" s="80"/>
      <c r="W49" s="80"/>
      <c r="X49" s="80"/>
      <c r="Y49" s="80"/>
      <c r="Z49" s="80"/>
    </row>
    <row r="50" spans="1:26" s="84" customFormat="1">
      <c r="A50" s="80"/>
      <c r="B50" s="140" t="s">
        <v>362</v>
      </c>
      <c r="C50" s="212"/>
      <c r="D50" s="109" t="s">
        <v>636</v>
      </c>
      <c r="E50" s="133"/>
      <c r="F50" s="110" t="s">
        <v>107</v>
      </c>
      <c r="G50" s="110" t="s">
        <v>525</v>
      </c>
      <c r="H50" s="80"/>
      <c r="I50" s="83"/>
      <c r="J50" s="83"/>
      <c r="K50" s="83"/>
      <c r="L50" s="83"/>
      <c r="M50" s="83"/>
      <c r="N50" s="83"/>
      <c r="O50" s="80"/>
      <c r="P50" s="80"/>
      <c r="Q50" s="80"/>
      <c r="R50" s="80"/>
      <c r="S50" s="80"/>
      <c r="T50" s="80"/>
      <c r="U50" s="80"/>
      <c r="V50" s="80"/>
      <c r="W50" s="80"/>
      <c r="X50" s="80"/>
      <c r="Y50" s="80"/>
      <c r="Z50" s="80"/>
    </row>
    <row r="51" spans="1:26" s="84" customFormat="1" ht="48">
      <c r="A51" s="80"/>
      <c r="B51" s="140" t="s">
        <v>363</v>
      </c>
      <c r="C51" s="212"/>
      <c r="D51" s="109" t="s">
        <v>637</v>
      </c>
      <c r="E51" s="133"/>
      <c r="F51" s="110" t="s">
        <v>107</v>
      </c>
      <c r="G51" s="110" t="s">
        <v>525</v>
      </c>
      <c r="H51" s="80"/>
      <c r="I51" s="83"/>
      <c r="J51" s="83"/>
      <c r="K51" s="83"/>
      <c r="L51" s="83"/>
      <c r="M51" s="83"/>
      <c r="N51" s="83"/>
      <c r="O51" s="80"/>
      <c r="P51" s="80"/>
      <c r="Q51" s="80"/>
      <c r="R51" s="80"/>
      <c r="S51" s="80"/>
      <c r="T51" s="80"/>
      <c r="U51" s="80"/>
      <c r="V51" s="80"/>
      <c r="W51" s="80"/>
      <c r="X51" s="80"/>
      <c r="Y51" s="80"/>
      <c r="Z51" s="80"/>
    </row>
    <row r="52" spans="1:26" s="84" customFormat="1" ht="60">
      <c r="A52" s="80"/>
      <c r="B52" s="140" t="s">
        <v>364</v>
      </c>
      <c r="C52" s="211"/>
      <c r="D52" s="109" t="s">
        <v>2000</v>
      </c>
      <c r="E52" s="109"/>
      <c r="F52" s="140" t="s">
        <v>1984</v>
      </c>
      <c r="G52" s="140" t="s">
        <v>525</v>
      </c>
      <c r="H52" s="80"/>
      <c r="I52" s="83"/>
      <c r="J52" s="83"/>
      <c r="K52" s="83"/>
      <c r="L52" s="83"/>
      <c r="M52" s="83"/>
      <c r="N52" s="83"/>
      <c r="O52" s="80"/>
      <c r="P52" s="80"/>
      <c r="Q52" s="80"/>
      <c r="R52" s="80"/>
      <c r="S52" s="80"/>
      <c r="T52" s="80"/>
      <c r="U52" s="80"/>
      <c r="V52" s="80"/>
      <c r="W52" s="80"/>
      <c r="X52" s="80"/>
      <c r="Y52" s="80"/>
      <c r="Z52" s="80"/>
    </row>
    <row r="53" spans="1:26" s="84" customFormat="1" ht="24">
      <c r="A53" s="80"/>
      <c r="B53" s="140" t="s">
        <v>365</v>
      </c>
      <c r="C53" s="211"/>
      <c r="D53" s="109" t="s">
        <v>1999</v>
      </c>
      <c r="E53" s="109"/>
      <c r="F53" s="140" t="s">
        <v>1984</v>
      </c>
      <c r="G53" s="140" t="s">
        <v>525</v>
      </c>
      <c r="H53" s="80"/>
      <c r="I53" s="83"/>
      <c r="J53" s="83"/>
      <c r="K53" s="83"/>
      <c r="L53" s="83"/>
      <c r="M53" s="83"/>
      <c r="N53" s="83"/>
      <c r="O53" s="80"/>
      <c r="P53" s="80"/>
      <c r="Q53" s="80"/>
      <c r="R53" s="80"/>
      <c r="S53" s="80"/>
      <c r="T53" s="80"/>
      <c r="U53" s="80"/>
      <c r="V53" s="80"/>
      <c r="W53" s="80"/>
      <c r="X53" s="80"/>
      <c r="Y53" s="80"/>
      <c r="Z53" s="80"/>
    </row>
    <row r="54" spans="1:26" s="84" customFormat="1" ht="48">
      <c r="A54" s="80"/>
      <c r="B54" s="140" t="s">
        <v>366</v>
      </c>
      <c r="C54" s="211"/>
      <c r="D54" s="109" t="s">
        <v>1998</v>
      </c>
      <c r="E54" s="109"/>
      <c r="F54" s="140" t="s">
        <v>1984</v>
      </c>
      <c r="G54" s="140" t="s">
        <v>525</v>
      </c>
      <c r="H54" s="80"/>
      <c r="I54" s="83"/>
      <c r="J54" s="83"/>
      <c r="K54" s="83"/>
      <c r="L54" s="83"/>
      <c r="M54" s="83"/>
      <c r="N54" s="83"/>
      <c r="O54" s="80"/>
      <c r="P54" s="80"/>
      <c r="Q54" s="80"/>
      <c r="R54" s="80"/>
      <c r="S54" s="80"/>
      <c r="T54" s="80"/>
      <c r="U54" s="80"/>
      <c r="V54" s="80"/>
      <c r="W54" s="80"/>
      <c r="X54" s="80"/>
      <c r="Y54" s="80"/>
      <c r="Z54" s="80"/>
    </row>
    <row r="55" spans="1:26" s="84" customFormat="1" ht="48">
      <c r="A55" s="80"/>
      <c r="B55" s="140" t="s">
        <v>367</v>
      </c>
      <c r="C55" s="211"/>
      <c r="D55" s="109" t="s">
        <v>1997</v>
      </c>
      <c r="E55" s="109"/>
      <c r="F55" s="140" t="s">
        <v>1984</v>
      </c>
      <c r="G55" s="140" t="s">
        <v>525</v>
      </c>
      <c r="H55" s="80"/>
      <c r="I55" s="83"/>
      <c r="J55" s="83"/>
      <c r="K55" s="83"/>
      <c r="L55" s="83"/>
      <c r="M55" s="83"/>
      <c r="N55" s="83"/>
      <c r="O55" s="80"/>
      <c r="P55" s="80"/>
      <c r="Q55" s="80"/>
      <c r="R55" s="80"/>
      <c r="S55" s="80"/>
      <c r="T55" s="80"/>
      <c r="U55" s="80"/>
      <c r="V55" s="80"/>
      <c r="W55" s="80"/>
      <c r="X55" s="80"/>
      <c r="Y55" s="80"/>
      <c r="Z55" s="80"/>
    </row>
    <row r="56" spans="1:26" s="84" customFormat="1" ht="36">
      <c r="A56" s="80"/>
      <c r="B56" s="140" t="s">
        <v>368</v>
      </c>
      <c r="C56" s="211"/>
      <c r="D56" s="109" t="s">
        <v>1996</v>
      </c>
      <c r="E56" s="109"/>
      <c r="F56" s="140" t="s">
        <v>1984</v>
      </c>
      <c r="G56" s="140" t="s">
        <v>525</v>
      </c>
      <c r="H56" s="80"/>
      <c r="I56" s="83"/>
      <c r="J56" s="83"/>
      <c r="K56" s="83"/>
      <c r="L56" s="83"/>
      <c r="M56" s="83"/>
      <c r="N56" s="83"/>
      <c r="O56" s="80"/>
      <c r="P56" s="80"/>
      <c r="Q56" s="80"/>
      <c r="R56" s="80"/>
      <c r="S56" s="80"/>
      <c r="T56" s="80"/>
      <c r="U56" s="80"/>
      <c r="V56" s="80"/>
      <c r="W56" s="80"/>
      <c r="X56" s="80"/>
      <c r="Y56" s="80"/>
      <c r="Z56" s="80"/>
    </row>
    <row r="57" spans="1:26">
      <c r="B57" s="536" t="s">
        <v>569</v>
      </c>
      <c r="C57" s="536"/>
      <c r="D57" s="536"/>
      <c r="E57" s="536"/>
      <c r="F57" s="536"/>
      <c r="G57" s="536"/>
      <c r="I57" s="55"/>
      <c r="J57" s="55"/>
      <c r="K57" s="55"/>
      <c r="L57" s="55"/>
      <c r="M57" s="55"/>
      <c r="N57" s="55"/>
    </row>
    <row r="58" spans="1:26" ht="24">
      <c r="B58" s="140" t="s">
        <v>369</v>
      </c>
      <c r="C58" s="55"/>
      <c r="D58" s="109" t="s">
        <v>427</v>
      </c>
      <c r="E58" s="109"/>
      <c r="F58" s="110" t="s">
        <v>107</v>
      </c>
      <c r="G58" s="110" t="s">
        <v>525</v>
      </c>
      <c r="I58" s="55"/>
      <c r="J58" s="55"/>
      <c r="K58" s="55"/>
      <c r="L58" s="55"/>
      <c r="M58" s="55"/>
      <c r="N58" s="55"/>
    </row>
    <row r="59" spans="1:26" ht="36">
      <c r="B59" s="140" t="s">
        <v>370</v>
      </c>
      <c r="C59" s="55"/>
      <c r="D59" s="109" t="s">
        <v>428</v>
      </c>
      <c r="E59" s="109"/>
      <c r="F59" s="110" t="s">
        <v>107</v>
      </c>
      <c r="G59" s="110" t="s">
        <v>525</v>
      </c>
      <c r="I59" s="55"/>
      <c r="J59" s="55"/>
      <c r="K59" s="55"/>
      <c r="L59" s="55"/>
      <c r="M59" s="55"/>
      <c r="N59" s="55"/>
    </row>
    <row r="60" spans="1:26" ht="60">
      <c r="B60" s="140" t="s">
        <v>371</v>
      </c>
      <c r="C60" s="55"/>
      <c r="D60" s="109" t="s">
        <v>1995</v>
      </c>
      <c r="E60" s="109"/>
      <c r="F60" s="140" t="s">
        <v>1984</v>
      </c>
      <c r="G60" s="110" t="s">
        <v>595</v>
      </c>
      <c r="I60" s="55"/>
      <c r="J60" s="55"/>
      <c r="K60" s="55"/>
      <c r="L60" s="55"/>
      <c r="M60" s="55"/>
      <c r="N60" s="55"/>
    </row>
    <row r="61" spans="1:26" ht="36">
      <c r="B61" s="140" t="s">
        <v>372</v>
      </c>
      <c r="C61" s="55"/>
      <c r="D61" s="109" t="s">
        <v>323</v>
      </c>
      <c r="E61" s="109"/>
      <c r="F61" s="140" t="s">
        <v>1984</v>
      </c>
      <c r="G61" s="110" t="s">
        <v>525</v>
      </c>
      <c r="I61" s="55"/>
      <c r="J61" s="55"/>
      <c r="K61" s="55"/>
      <c r="L61" s="55"/>
      <c r="M61" s="55"/>
      <c r="N61" s="55"/>
    </row>
    <row r="62" spans="1:26" ht="36">
      <c r="B62" s="140" t="s">
        <v>373</v>
      </c>
      <c r="C62" s="55"/>
      <c r="D62" s="109" t="s">
        <v>85</v>
      </c>
      <c r="E62" s="109"/>
      <c r="F62" s="140" t="s">
        <v>1984</v>
      </c>
      <c r="G62" s="110" t="s">
        <v>525</v>
      </c>
      <c r="I62" s="55"/>
      <c r="J62" s="55"/>
      <c r="K62" s="55"/>
      <c r="L62" s="55"/>
      <c r="M62" s="55"/>
      <c r="N62" s="55"/>
    </row>
    <row r="63" spans="1:26" ht="24">
      <c r="B63" s="140" t="s">
        <v>1784</v>
      </c>
      <c r="C63" s="55"/>
      <c r="D63" s="109" t="s">
        <v>86</v>
      </c>
      <c r="E63" s="109"/>
      <c r="F63" s="140" t="s">
        <v>1984</v>
      </c>
      <c r="G63" s="110" t="s">
        <v>525</v>
      </c>
      <c r="I63" s="55"/>
      <c r="J63" s="55"/>
      <c r="K63" s="55"/>
      <c r="L63" s="55"/>
      <c r="M63" s="55"/>
      <c r="N63" s="55"/>
    </row>
    <row r="64" spans="1:26" ht="48">
      <c r="B64" s="140" t="s">
        <v>1834</v>
      </c>
      <c r="C64" s="55"/>
      <c r="D64" s="109" t="s">
        <v>1994</v>
      </c>
      <c r="E64" s="109"/>
      <c r="F64" s="140" t="s">
        <v>1984</v>
      </c>
      <c r="G64" s="110" t="s">
        <v>525</v>
      </c>
      <c r="I64" s="55"/>
      <c r="J64" s="55"/>
      <c r="K64" s="55"/>
      <c r="L64" s="55"/>
      <c r="M64" s="55"/>
      <c r="N64" s="55"/>
    </row>
    <row r="65" spans="2:14" ht="24">
      <c r="B65" s="140" t="s">
        <v>1785</v>
      </c>
      <c r="C65" s="55"/>
      <c r="D65" s="109" t="s">
        <v>324</v>
      </c>
      <c r="E65" s="109"/>
      <c r="F65" s="140" t="s">
        <v>1984</v>
      </c>
      <c r="G65" s="110" t="s">
        <v>525</v>
      </c>
      <c r="I65" s="55"/>
      <c r="J65" s="55"/>
      <c r="K65" s="55"/>
      <c r="L65" s="55"/>
      <c r="M65" s="55"/>
      <c r="N65" s="55"/>
    </row>
    <row r="66" spans="2:14" ht="24">
      <c r="B66" s="140" t="s">
        <v>1993</v>
      </c>
      <c r="C66" s="55"/>
      <c r="D66" s="109" t="s">
        <v>1992</v>
      </c>
      <c r="E66" s="109"/>
      <c r="F66" s="140" t="s">
        <v>1984</v>
      </c>
      <c r="G66" s="110" t="s">
        <v>525</v>
      </c>
      <c r="I66" s="55"/>
      <c r="J66" s="55"/>
      <c r="K66" s="55"/>
      <c r="L66" s="55"/>
      <c r="M66" s="55"/>
      <c r="N66" s="55"/>
    </row>
    <row r="67" spans="2:14" ht="72">
      <c r="B67" s="140" t="s">
        <v>1991</v>
      </c>
      <c r="C67" s="55"/>
      <c r="D67" s="109" t="s">
        <v>1990</v>
      </c>
      <c r="E67" s="180"/>
      <c r="F67" s="140" t="s">
        <v>1984</v>
      </c>
      <c r="G67" s="110" t="s">
        <v>525</v>
      </c>
      <c r="I67" s="55"/>
      <c r="J67" s="55"/>
      <c r="K67" s="55"/>
      <c r="L67" s="55"/>
      <c r="M67" s="55"/>
      <c r="N67" s="55"/>
    </row>
    <row r="68" spans="2:14" ht="48">
      <c r="B68" s="140" t="s">
        <v>1989</v>
      </c>
      <c r="C68" s="55"/>
      <c r="D68" s="109" t="s">
        <v>1988</v>
      </c>
      <c r="E68" s="109"/>
      <c r="F68" s="140"/>
      <c r="G68" s="110"/>
      <c r="I68" s="69"/>
      <c r="J68" s="69"/>
      <c r="K68" s="69"/>
      <c r="L68" s="69"/>
      <c r="M68" s="69"/>
      <c r="N68" s="69"/>
    </row>
    <row r="69" spans="2:14" ht="48">
      <c r="B69" s="140" t="s">
        <v>1987</v>
      </c>
      <c r="C69" s="55"/>
      <c r="D69" s="109" t="s">
        <v>1986</v>
      </c>
      <c r="E69" s="109" t="s">
        <v>1985</v>
      </c>
      <c r="F69" s="140" t="s">
        <v>1984</v>
      </c>
      <c r="G69" s="110" t="s">
        <v>525</v>
      </c>
      <c r="I69" s="69"/>
      <c r="J69" s="69"/>
      <c r="K69" s="69"/>
      <c r="L69" s="69"/>
      <c r="M69" s="69"/>
      <c r="N69" s="69"/>
    </row>
    <row r="70" spans="2:14">
      <c r="B70" s="208"/>
      <c r="C70" s="69"/>
      <c r="D70" s="210"/>
      <c r="E70" s="209"/>
      <c r="F70" s="208"/>
      <c r="G70" s="207"/>
      <c r="I70" s="69"/>
      <c r="J70" s="69"/>
      <c r="K70" s="69"/>
      <c r="L70" s="69"/>
      <c r="M70" s="69"/>
      <c r="N70" s="69"/>
    </row>
    <row r="71" spans="2:14">
      <c r="B71" s="32" t="s">
        <v>489</v>
      </c>
      <c r="C71" s="206">
        <v>61</v>
      </c>
      <c r="E71" s="205"/>
    </row>
    <row r="72" spans="2:14">
      <c r="C72" s="141"/>
      <c r="E72" s="205"/>
    </row>
    <row r="73" spans="2:14">
      <c r="C73" s="141"/>
      <c r="E73" s="205"/>
    </row>
    <row r="74" spans="2:14">
      <c r="E74" s="31"/>
      <c r="F74" s="31"/>
      <c r="G74" s="31"/>
    </row>
    <row r="75" spans="2:14">
      <c r="E75" s="31"/>
      <c r="F75" s="31"/>
      <c r="G75" s="31"/>
    </row>
    <row r="76" spans="2:14">
      <c r="C76" s="141"/>
      <c r="E76" s="205"/>
    </row>
    <row r="77" spans="2:14">
      <c r="C77" s="141"/>
      <c r="E77" s="205"/>
    </row>
    <row r="78" spans="2:14">
      <c r="C78" s="141"/>
      <c r="E78" s="205"/>
    </row>
    <row r="79" spans="2:14">
      <c r="C79" s="141"/>
      <c r="E79" s="205"/>
    </row>
    <row r="80" spans="2:14">
      <c r="C80" s="141"/>
      <c r="E80" s="205"/>
    </row>
    <row r="81" spans="3:5">
      <c r="C81" s="141"/>
      <c r="E81" s="205"/>
    </row>
    <row r="82" spans="3:5">
      <c r="C82" s="141"/>
      <c r="E82" s="205"/>
    </row>
    <row r="83" spans="3:5">
      <c r="C83" s="141"/>
      <c r="E83" s="205"/>
    </row>
    <row r="84" spans="3:5">
      <c r="C84" s="141"/>
      <c r="E84" s="205"/>
    </row>
    <row r="85" spans="3:5">
      <c r="C85" s="141"/>
      <c r="E85" s="205"/>
    </row>
    <row r="86" spans="3:5">
      <c r="C86" s="141"/>
      <c r="E86" s="205"/>
    </row>
    <row r="87" spans="3:5">
      <c r="C87" s="141"/>
      <c r="E87" s="205"/>
    </row>
    <row r="88" spans="3:5">
      <c r="C88" s="141"/>
      <c r="E88" s="205"/>
    </row>
    <row r="89" spans="3:5">
      <c r="C89" s="141"/>
      <c r="E89" s="205"/>
    </row>
    <row r="90" spans="3:5">
      <c r="C90" s="141"/>
      <c r="E90" s="205"/>
    </row>
    <row r="91" spans="3:5">
      <c r="C91" s="141"/>
      <c r="E91" s="205"/>
    </row>
    <row r="92" spans="3:5">
      <c r="C92" s="141"/>
      <c r="E92" s="205"/>
    </row>
    <row r="93" spans="3:5">
      <c r="C93" s="141"/>
      <c r="E93" s="205"/>
    </row>
    <row r="94" spans="3:5">
      <c r="C94" s="141"/>
      <c r="E94" s="205"/>
    </row>
    <row r="95" spans="3:5">
      <c r="C95" s="141"/>
      <c r="E95" s="205"/>
    </row>
    <row r="96" spans="3:5">
      <c r="C96" s="141"/>
      <c r="E96" s="205"/>
    </row>
    <row r="97" spans="3:5">
      <c r="C97" s="141"/>
      <c r="E97" s="205"/>
    </row>
    <row r="98" spans="3:5">
      <c r="C98" s="141"/>
      <c r="E98" s="205"/>
    </row>
    <row r="99" spans="3:5">
      <c r="C99" s="141"/>
      <c r="E99" s="205"/>
    </row>
    <row r="100" spans="3:5">
      <c r="C100" s="141"/>
      <c r="E100" s="205"/>
    </row>
    <row r="101" spans="3:5">
      <c r="C101" s="141"/>
      <c r="E101" s="205"/>
    </row>
    <row r="102" spans="3:5">
      <c r="C102" s="141"/>
      <c r="E102" s="205"/>
    </row>
    <row r="103" spans="3:5">
      <c r="C103" s="141"/>
      <c r="E103" s="205"/>
    </row>
    <row r="104" spans="3:5">
      <c r="C104" s="141"/>
      <c r="E104" s="205"/>
    </row>
    <row r="105" spans="3:5">
      <c r="C105" s="141"/>
      <c r="E105" s="205"/>
    </row>
    <row r="106" spans="3:5">
      <c r="C106" s="141"/>
      <c r="E106" s="205"/>
    </row>
    <row r="107" spans="3:5">
      <c r="C107" s="141"/>
      <c r="E107" s="205"/>
    </row>
    <row r="108" spans="3:5">
      <c r="C108" s="141"/>
      <c r="E108" s="205"/>
    </row>
    <row r="109" spans="3:5">
      <c r="C109" s="141"/>
      <c r="E109" s="205"/>
    </row>
    <row r="110" spans="3:5">
      <c r="C110" s="141"/>
      <c r="E110" s="205"/>
    </row>
    <row r="111" spans="3:5">
      <c r="C111" s="141"/>
      <c r="E111" s="205"/>
    </row>
    <row r="112" spans="3:5">
      <c r="C112" s="141"/>
      <c r="E112" s="205"/>
    </row>
    <row r="113" spans="3:5">
      <c r="C113" s="141"/>
      <c r="E113" s="205"/>
    </row>
    <row r="114" spans="3:5">
      <c r="C114" s="141"/>
      <c r="E114" s="205"/>
    </row>
    <row r="115" spans="3:5">
      <c r="C115" s="141"/>
      <c r="E115" s="205"/>
    </row>
    <row r="116" spans="3:5">
      <c r="C116" s="141"/>
      <c r="E116" s="205"/>
    </row>
    <row r="117" spans="3:5">
      <c r="C117" s="141"/>
      <c r="E117" s="205"/>
    </row>
    <row r="118" spans="3:5">
      <c r="C118" s="141"/>
      <c r="E118" s="205"/>
    </row>
    <row r="119" spans="3:5">
      <c r="C119" s="141"/>
      <c r="E119" s="205"/>
    </row>
    <row r="120" spans="3:5">
      <c r="C120" s="141"/>
      <c r="E120" s="205"/>
    </row>
    <row r="121" spans="3:5">
      <c r="C121" s="141"/>
      <c r="E121" s="205"/>
    </row>
    <row r="122" spans="3:5">
      <c r="C122" s="141"/>
      <c r="E122" s="205"/>
    </row>
    <row r="123" spans="3:5">
      <c r="C123" s="141"/>
      <c r="E123" s="205"/>
    </row>
    <row r="124" spans="3:5">
      <c r="C124" s="141"/>
      <c r="E124" s="205"/>
    </row>
    <row r="125" spans="3:5">
      <c r="C125" s="141"/>
      <c r="E125" s="205"/>
    </row>
    <row r="126" spans="3:5">
      <c r="C126" s="141"/>
      <c r="E126" s="205"/>
    </row>
    <row r="127" spans="3:5">
      <c r="C127" s="141"/>
      <c r="E127" s="205"/>
    </row>
    <row r="128" spans="3:5">
      <c r="C128" s="141"/>
      <c r="E128" s="205"/>
    </row>
    <row r="129" spans="3:5">
      <c r="C129" s="141"/>
      <c r="E129" s="205"/>
    </row>
    <row r="130" spans="3:5">
      <c r="C130" s="141"/>
      <c r="E130" s="205"/>
    </row>
    <row r="131" spans="3:5">
      <c r="C131" s="141"/>
      <c r="E131" s="205"/>
    </row>
    <row r="132" spans="3:5">
      <c r="C132" s="141"/>
      <c r="E132" s="205"/>
    </row>
    <row r="133" spans="3:5">
      <c r="C133" s="141"/>
      <c r="E133" s="205"/>
    </row>
    <row r="134" spans="3:5">
      <c r="C134" s="141"/>
      <c r="E134" s="205"/>
    </row>
    <row r="135" spans="3:5">
      <c r="C135" s="141"/>
      <c r="E135" s="205"/>
    </row>
    <row r="136" spans="3:5">
      <c r="C136" s="141"/>
      <c r="E136" s="205"/>
    </row>
    <row r="137" spans="3:5">
      <c r="C137" s="141"/>
      <c r="E137" s="205"/>
    </row>
    <row r="138" spans="3:5">
      <c r="C138" s="141"/>
      <c r="E138" s="205"/>
    </row>
    <row r="139" spans="3:5">
      <c r="C139" s="141"/>
      <c r="E139" s="205"/>
    </row>
    <row r="140" spans="3:5">
      <c r="C140" s="141"/>
      <c r="E140" s="205"/>
    </row>
    <row r="141" spans="3:5">
      <c r="C141" s="141"/>
      <c r="E141" s="205"/>
    </row>
    <row r="142" spans="3:5">
      <c r="C142" s="141"/>
      <c r="E142" s="205"/>
    </row>
    <row r="143" spans="3:5">
      <c r="C143" s="141"/>
      <c r="E143" s="205"/>
    </row>
    <row r="144" spans="3:5">
      <c r="C144" s="141"/>
      <c r="E144" s="205"/>
    </row>
    <row r="145" spans="3:5">
      <c r="C145" s="141"/>
      <c r="E145" s="205"/>
    </row>
    <row r="146" spans="3:5">
      <c r="C146" s="141"/>
      <c r="E146" s="205"/>
    </row>
    <row r="147" spans="3:5">
      <c r="C147" s="141"/>
      <c r="E147" s="205"/>
    </row>
    <row r="148" spans="3:5">
      <c r="C148" s="141"/>
      <c r="E148" s="205"/>
    </row>
    <row r="149" spans="3:5">
      <c r="C149" s="141"/>
      <c r="E149" s="205"/>
    </row>
    <row r="150" spans="3:5">
      <c r="C150" s="141"/>
      <c r="E150" s="205"/>
    </row>
    <row r="151" spans="3:5">
      <c r="C151" s="141"/>
      <c r="E151" s="205"/>
    </row>
    <row r="152" spans="3:5">
      <c r="C152" s="141"/>
      <c r="E152" s="205"/>
    </row>
    <row r="153" spans="3:5">
      <c r="C153" s="141"/>
      <c r="E153" s="205"/>
    </row>
    <row r="154" spans="3:5">
      <c r="C154" s="141"/>
      <c r="E154" s="205"/>
    </row>
    <row r="155" spans="3:5">
      <c r="C155" s="141"/>
      <c r="E155" s="205"/>
    </row>
    <row r="156" spans="3:5">
      <c r="C156" s="141"/>
      <c r="E156" s="205"/>
    </row>
    <row r="157" spans="3:5">
      <c r="C157" s="141"/>
      <c r="E157" s="205"/>
    </row>
    <row r="158" spans="3:5">
      <c r="C158" s="141"/>
      <c r="E158" s="205"/>
    </row>
    <row r="159" spans="3:5">
      <c r="C159" s="141"/>
      <c r="E159" s="205"/>
    </row>
    <row r="160" spans="3:5">
      <c r="C160" s="141"/>
      <c r="E160" s="205"/>
    </row>
    <row r="161" spans="3:5">
      <c r="C161" s="141"/>
      <c r="E161" s="205"/>
    </row>
    <row r="162" spans="3:5">
      <c r="C162" s="141"/>
      <c r="E162" s="205"/>
    </row>
    <row r="163" spans="3:5">
      <c r="C163" s="141"/>
      <c r="E163" s="205"/>
    </row>
    <row r="164" spans="3:5">
      <c r="C164" s="141"/>
      <c r="E164" s="205"/>
    </row>
    <row r="165" spans="3:5">
      <c r="C165" s="141"/>
      <c r="E165" s="205"/>
    </row>
    <row r="166" spans="3:5">
      <c r="C166" s="141"/>
      <c r="E166" s="205"/>
    </row>
    <row r="167" spans="3:5">
      <c r="C167" s="141"/>
      <c r="E167" s="205"/>
    </row>
    <row r="168" spans="3:5">
      <c r="C168" s="141"/>
      <c r="E168" s="205"/>
    </row>
    <row r="169" spans="3:5">
      <c r="C169" s="141"/>
      <c r="E169" s="205"/>
    </row>
    <row r="170" spans="3:5">
      <c r="C170" s="141"/>
      <c r="E170" s="205"/>
    </row>
    <row r="171" spans="3:5">
      <c r="C171" s="141"/>
      <c r="E171" s="205"/>
    </row>
    <row r="172" spans="3:5">
      <c r="C172" s="141"/>
      <c r="E172" s="205"/>
    </row>
    <row r="173" spans="3:5">
      <c r="C173" s="141"/>
      <c r="E173" s="205"/>
    </row>
    <row r="174" spans="3:5">
      <c r="C174" s="141"/>
      <c r="E174" s="205"/>
    </row>
    <row r="175" spans="3:5">
      <c r="C175" s="141"/>
      <c r="E175" s="205"/>
    </row>
    <row r="176" spans="3:5">
      <c r="C176" s="141"/>
      <c r="E176" s="205"/>
    </row>
    <row r="177" spans="3:5">
      <c r="C177" s="141"/>
      <c r="E177" s="205"/>
    </row>
    <row r="178" spans="3:5">
      <c r="C178" s="141"/>
      <c r="E178" s="205"/>
    </row>
    <row r="179" spans="3:5">
      <c r="C179" s="141"/>
      <c r="E179" s="205"/>
    </row>
    <row r="180" spans="3:5">
      <c r="C180" s="141"/>
      <c r="E180" s="205"/>
    </row>
    <row r="181" spans="3:5">
      <c r="C181" s="141"/>
      <c r="E181" s="205"/>
    </row>
    <row r="182" spans="3:5">
      <c r="C182" s="141"/>
      <c r="E182" s="205"/>
    </row>
    <row r="183" spans="3:5">
      <c r="C183" s="141"/>
      <c r="E183" s="205"/>
    </row>
    <row r="184" spans="3:5">
      <c r="C184" s="141"/>
      <c r="E184" s="205"/>
    </row>
    <row r="185" spans="3:5">
      <c r="C185" s="141"/>
      <c r="E185" s="205"/>
    </row>
    <row r="186" spans="3:5">
      <c r="C186" s="141"/>
      <c r="E186" s="205"/>
    </row>
    <row r="187" spans="3:5">
      <c r="C187" s="141"/>
      <c r="E187" s="205"/>
    </row>
    <row r="188" spans="3:5">
      <c r="C188" s="141"/>
      <c r="E188" s="205"/>
    </row>
    <row r="189" spans="3:5">
      <c r="C189" s="141"/>
      <c r="E189" s="205"/>
    </row>
    <row r="190" spans="3:5">
      <c r="C190" s="141"/>
      <c r="E190" s="205"/>
    </row>
    <row r="191" spans="3:5">
      <c r="C191" s="141"/>
      <c r="E191" s="205"/>
    </row>
    <row r="192" spans="3:5">
      <c r="C192" s="141"/>
      <c r="E192" s="205"/>
    </row>
    <row r="193" spans="3:5">
      <c r="C193" s="141"/>
      <c r="E193" s="205"/>
    </row>
    <row r="194" spans="3:5">
      <c r="C194" s="141"/>
      <c r="E194" s="205"/>
    </row>
    <row r="195" spans="3:5">
      <c r="C195" s="141"/>
      <c r="E195" s="205"/>
    </row>
    <row r="196" spans="3:5">
      <c r="C196" s="141"/>
      <c r="E196" s="205"/>
    </row>
    <row r="197" spans="3:5">
      <c r="C197" s="141"/>
      <c r="E197" s="205"/>
    </row>
    <row r="198" spans="3:5">
      <c r="C198" s="141"/>
      <c r="E198" s="205"/>
    </row>
    <row r="199" spans="3:5">
      <c r="C199" s="141"/>
      <c r="E199" s="205"/>
    </row>
    <row r="200" spans="3:5">
      <c r="C200" s="141"/>
      <c r="E200" s="205"/>
    </row>
    <row r="201" spans="3:5">
      <c r="C201" s="141"/>
      <c r="E201" s="205"/>
    </row>
    <row r="202" spans="3:5">
      <c r="C202" s="141"/>
      <c r="E202" s="205"/>
    </row>
    <row r="203" spans="3:5">
      <c r="C203" s="141"/>
      <c r="E203" s="205"/>
    </row>
    <row r="204" spans="3:5">
      <c r="C204" s="141"/>
      <c r="E204" s="205"/>
    </row>
    <row r="205" spans="3:5">
      <c r="C205" s="141"/>
      <c r="E205" s="205"/>
    </row>
    <row r="206" spans="3:5">
      <c r="C206" s="141"/>
      <c r="E206" s="205"/>
    </row>
    <row r="207" spans="3:5">
      <c r="C207" s="141"/>
      <c r="E207" s="205"/>
    </row>
    <row r="208" spans="3:5">
      <c r="C208" s="141"/>
      <c r="E208" s="205"/>
    </row>
    <row r="209" spans="3:5">
      <c r="C209" s="141"/>
      <c r="E209" s="205"/>
    </row>
    <row r="210" spans="3:5">
      <c r="C210" s="141"/>
      <c r="E210" s="205"/>
    </row>
    <row r="211" spans="3:5">
      <c r="C211" s="141"/>
      <c r="E211" s="205"/>
    </row>
    <row r="212" spans="3:5">
      <c r="C212" s="141"/>
      <c r="E212" s="205"/>
    </row>
    <row r="213" spans="3:5">
      <c r="C213" s="141"/>
      <c r="E213" s="205"/>
    </row>
    <row r="214" spans="3:5">
      <c r="C214" s="141"/>
      <c r="E214" s="205"/>
    </row>
    <row r="215" spans="3:5">
      <c r="C215" s="141"/>
      <c r="E215" s="205"/>
    </row>
    <row r="216" spans="3:5">
      <c r="C216" s="141"/>
      <c r="E216" s="205"/>
    </row>
    <row r="217" spans="3:5">
      <c r="C217" s="141"/>
      <c r="E217" s="205"/>
    </row>
    <row r="218" spans="3:5">
      <c r="C218" s="141"/>
      <c r="E218" s="205"/>
    </row>
    <row r="219" spans="3:5">
      <c r="C219" s="141"/>
      <c r="E219" s="205"/>
    </row>
    <row r="220" spans="3:5">
      <c r="C220" s="141"/>
      <c r="E220" s="205"/>
    </row>
    <row r="221" spans="3:5">
      <c r="C221" s="141"/>
      <c r="E221" s="205"/>
    </row>
    <row r="222" spans="3:5">
      <c r="C222" s="141"/>
      <c r="E222" s="205"/>
    </row>
    <row r="223" spans="3:5">
      <c r="C223" s="141"/>
      <c r="E223" s="205"/>
    </row>
    <row r="224" spans="3:5">
      <c r="C224" s="141"/>
      <c r="E224" s="205"/>
    </row>
    <row r="225" spans="3:5">
      <c r="C225" s="141"/>
      <c r="E225" s="205"/>
    </row>
    <row r="226" spans="3:5">
      <c r="C226" s="141"/>
      <c r="E226" s="205"/>
    </row>
    <row r="227" spans="3:5">
      <c r="C227" s="141"/>
      <c r="E227" s="205"/>
    </row>
    <row r="228" spans="3:5">
      <c r="C228" s="141"/>
      <c r="E228" s="205"/>
    </row>
    <row r="229" spans="3:5">
      <c r="C229" s="141"/>
      <c r="E229" s="205"/>
    </row>
    <row r="230" spans="3:5">
      <c r="C230" s="141"/>
      <c r="E230" s="205"/>
    </row>
    <row r="231" spans="3:5">
      <c r="C231" s="141"/>
      <c r="E231" s="205"/>
    </row>
    <row r="232" spans="3:5">
      <c r="C232" s="141"/>
      <c r="E232" s="205"/>
    </row>
    <row r="233" spans="3:5">
      <c r="C233" s="141"/>
      <c r="E233" s="205"/>
    </row>
    <row r="234" spans="3:5">
      <c r="C234" s="141"/>
      <c r="E234" s="205"/>
    </row>
    <row r="235" spans="3:5">
      <c r="C235" s="141"/>
      <c r="E235" s="205"/>
    </row>
    <row r="236" spans="3:5">
      <c r="C236" s="141"/>
      <c r="E236" s="205"/>
    </row>
    <row r="237" spans="3:5">
      <c r="C237" s="141"/>
      <c r="E237" s="205"/>
    </row>
    <row r="238" spans="3:5">
      <c r="C238" s="141"/>
      <c r="E238" s="205"/>
    </row>
    <row r="239" spans="3:5">
      <c r="C239" s="141"/>
      <c r="E239" s="205"/>
    </row>
    <row r="240" spans="3:5">
      <c r="C240" s="141"/>
      <c r="E240" s="205"/>
    </row>
    <row r="241" spans="3:5">
      <c r="C241" s="141"/>
      <c r="E241" s="205"/>
    </row>
    <row r="242" spans="3:5">
      <c r="E242" s="205"/>
    </row>
    <row r="243" spans="3:5">
      <c r="E243" s="205"/>
    </row>
    <row r="244" spans="3:5">
      <c r="E244" s="205"/>
    </row>
    <row r="245" spans="3:5">
      <c r="E245" s="205"/>
    </row>
    <row r="246" spans="3:5">
      <c r="E246" s="205"/>
    </row>
    <row r="247" spans="3:5">
      <c r="E247" s="205"/>
    </row>
    <row r="248" spans="3:5">
      <c r="E248" s="205"/>
    </row>
    <row r="249" spans="3:5">
      <c r="E249" s="205"/>
    </row>
    <row r="250" spans="3:5">
      <c r="E250" s="205"/>
    </row>
    <row r="251" spans="3:5">
      <c r="E251" s="205"/>
    </row>
    <row r="252" spans="3:5">
      <c r="E252" s="205"/>
    </row>
    <row r="253" spans="3:5">
      <c r="E253" s="205"/>
    </row>
    <row r="254" spans="3:5">
      <c r="E254" s="205"/>
    </row>
    <row r="255" spans="3:5">
      <c r="E255" s="205"/>
    </row>
    <row r="256" spans="3:5">
      <c r="E256" s="205"/>
    </row>
    <row r="257" spans="5:5">
      <c r="E257" s="205"/>
    </row>
    <row r="258" spans="5:5">
      <c r="E258" s="205"/>
    </row>
    <row r="259" spans="5:5">
      <c r="E259" s="205"/>
    </row>
    <row r="260" spans="5:5">
      <c r="E260" s="205"/>
    </row>
    <row r="261" spans="5:5">
      <c r="E261" s="205"/>
    </row>
    <row r="262" spans="5:5">
      <c r="E262" s="205"/>
    </row>
    <row r="263" spans="5:5">
      <c r="E263" s="205"/>
    </row>
    <row r="264" spans="5:5">
      <c r="E264" s="205"/>
    </row>
    <row r="265" spans="5:5">
      <c r="E265" s="205"/>
    </row>
    <row r="266" spans="5:5">
      <c r="E266" s="205"/>
    </row>
    <row r="267" spans="5:5">
      <c r="E267" s="205"/>
    </row>
    <row r="268" spans="5:5">
      <c r="E268" s="205"/>
    </row>
    <row r="269" spans="5:5">
      <c r="E269" s="205"/>
    </row>
    <row r="270" spans="5:5">
      <c r="E270" s="205"/>
    </row>
    <row r="271" spans="5:5">
      <c r="E271" s="205"/>
    </row>
    <row r="272" spans="5:5">
      <c r="E272" s="205"/>
    </row>
    <row r="273" spans="5:5">
      <c r="E273" s="205"/>
    </row>
    <row r="274" spans="5:5">
      <c r="E274" s="205"/>
    </row>
    <row r="275" spans="5:5">
      <c r="E275" s="205"/>
    </row>
    <row r="276" spans="5:5">
      <c r="E276" s="205"/>
    </row>
    <row r="277" spans="5:5">
      <c r="E277" s="205"/>
    </row>
    <row r="278" spans="5:5">
      <c r="E278" s="205"/>
    </row>
    <row r="279" spans="5:5">
      <c r="E279" s="205"/>
    </row>
    <row r="280" spans="5:5">
      <c r="E280" s="205"/>
    </row>
    <row r="281" spans="5:5">
      <c r="E281" s="205"/>
    </row>
    <row r="282" spans="5:5">
      <c r="E282" s="205"/>
    </row>
    <row r="283" spans="5:5">
      <c r="E283" s="205"/>
    </row>
  </sheetData>
  <autoFilter ref="D1:D286"/>
  <dataConsolidate/>
  <mergeCells count="9">
    <mergeCell ref="B11:G11"/>
    <mergeCell ref="B18:G18"/>
    <mergeCell ref="B57:G57"/>
    <mergeCell ref="B2:G2"/>
    <mergeCell ref="I2:N2"/>
    <mergeCell ref="K3:L3"/>
    <mergeCell ref="M3:M4"/>
    <mergeCell ref="N3:N4"/>
    <mergeCell ref="B5:G5"/>
  </mergeCells>
  <dataValidations count="1">
    <dataValidation type="list" allowBlank="1" showInputMessage="1" showErrorMessage="1" sqref="F76:F283 F71:F73">
      <formula1>#REF!</formula1>
    </dataValidation>
  </dataValidations>
  <pageMargins left="0.70866141732283472" right="0.70866141732283472" top="0.59055118110236227" bottom="0.59055118110236227" header="0.31496062992125984" footer="0.31496062992125984"/>
  <pageSetup scale="95"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434"/>
  <sheetViews>
    <sheetView zoomScale="125" zoomScaleNormal="125" workbookViewId="0">
      <pane xSplit="1" ySplit="4" topLeftCell="B5" activePane="bottomRight" state="frozen"/>
      <selection activeCell="D41" sqref="D41"/>
      <selection pane="topRight" activeCell="D41" sqref="D41"/>
      <selection pane="bottomLeft" activeCell="D41" sqref="D41"/>
      <selection pane="bottomRight" activeCell="B28" sqref="B28"/>
    </sheetView>
  </sheetViews>
  <sheetFormatPr baseColWidth="10" defaultColWidth="11.42578125" defaultRowHeight="12"/>
  <cols>
    <col min="1" max="1" width="2.7109375" style="31" customWidth="1"/>
    <col min="2" max="2" width="16.140625" style="31" customWidth="1"/>
    <col min="3" max="3" width="22.42578125" style="31" customWidth="1"/>
    <col min="4" max="4" width="88.42578125" style="31" customWidth="1"/>
    <col min="5" max="5" width="13.42578125" style="31" customWidth="1"/>
    <col min="6" max="6" width="15.140625" style="31" customWidth="1"/>
    <col min="7" max="16384" width="11.42578125" style="31"/>
  </cols>
  <sheetData>
    <row r="1" spans="2:14" ht="12.75" thickBot="1"/>
    <row r="2" spans="2:14" ht="24" customHeight="1">
      <c r="B2" s="505" t="s">
        <v>576</v>
      </c>
      <c r="C2" s="505"/>
      <c r="D2" s="505"/>
      <c r="E2" s="505"/>
      <c r="F2" s="505"/>
      <c r="G2" s="505"/>
      <c r="I2" s="538" t="s">
        <v>1813</v>
      </c>
      <c r="J2" s="539"/>
      <c r="K2" s="539"/>
      <c r="L2" s="539"/>
      <c r="M2" s="539"/>
      <c r="N2" s="540"/>
    </row>
    <row r="3" spans="2:14" ht="36.75" thickBot="1">
      <c r="B3" s="67" t="s">
        <v>2193</v>
      </c>
      <c r="C3" s="68"/>
      <c r="D3" s="26"/>
      <c r="E3" s="26"/>
      <c r="F3" s="27"/>
      <c r="G3" s="26"/>
      <c r="I3" s="64" t="s">
        <v>573</v>
      </c>
      <c r="J3" s="59" t="s">
        <v>574</v>
      </c>
      <c r="K3" s="512" t="s">
        <v>572</v>
      </c>
      <c r="L3" s="513"/>
      <c r="M3" s="514" t="s">
        <v>1812</v>
      </c>
      <c r="N3" s="516" t="s">
        <v>575</v>
      </c>
    </row>
    <row r="4" spans="2:14" ht="24.75" thickBot="1">
      <c r="B4" s="73" t="s">
        <v>523</v>
      </c>
      <c r="C4" s="74" t="s">
        <v>62</v>
      </c>
      <c r="D4" s="74" t="s">
        <v>119</v>
      </c>
      <c r="E4" s="74" t="s">
        <v>104</v>
      </c>
      <c r="F4" s="74" t="s">
        <v>109</v>
      </c>
      <c r="G4" s="75" t="s">
        <v>524</v>
      </c>
      <c r="I4" s="78" t="s">
        <v>571</v>
      </c>
      <c r="J4" s="79" t="s">
        <v>571</v>
      </c>
      <c r="K4" s="79" t="s">
        <v>571</v>
      </c>
      <c r="L4" s="79" t="s">
        <v>579</v>
      </c>
      <c r="M4" s="515"/>
      <c r="N4" s="533"/>
    </row>
    <row r="5" spans="2:14">
      <c r="B5" s="524" t="s">
        <v>568</v>
      </c>
      <c r="C5" s="524"/>
      <c r="D5" s="524"/>
      <c r="E5" s="524"/>
      <c r="F5" s="524"/>
      <c r="G5" s="524"/>
      <c r="I5" s="55"/>
      <c r="J5" s="55"/>
      <c r="K5" s="55"/>
      <c r="L5" s="55"/>
      <c r="M5" s="55"/>
      <c r="N5" s="55"/>
    </row>
    <row r="6" spans="2:14">
      <c r="B6" s="46" t="s">
        <v>755</v>
      </c>
      <c r="C6" s="55"/>
      <c r="D6" s="51" t="s">
        <v>176</v>
      </c>
      <c r="E6" s="55"/>
      <c r="F6" s="49" t="s">
        <v>107</v>
      </c>
      <c r="G6" s="50" t="s">
        <v>525</v>
      </c>
      <c r="I6" s="55"/>
      <c r="J6" s="55"/>
      <c r="K6" s="55"/>
      <c r="L6" s="55"/>
      <c r="M6" s="55"/>
      <c r="N6" s="55"/>
    </row>
    <row r="7" spans="2:14" ht="12" customHeight="1">
      <c r="B7" s="524" t="s">
        <v>567</v>
      </c>
      <c r="C7" s="524"/>
      <c r="D7" s="524"/>
      <c r="E7" s="524"/>
      <c r="F7" s="524"/>
      <c r="G7" s="524"/>
      <c r="I7" s="55"/>
      <c r="J7" s="55"/>
      <c r="K7" s="55"/>
      <c r="L7" s="55"/>
      <c r="M7" s="55"/>
      <c r="N7" s="55"/>
    </row>
    <row r="8" spans="2:14" ht="24">
      <c r="B8" s="46" t="s">
        <v>756</v>
      </c>
      <c r="C8" s="55"/>
      <c r="D8" s="48" t="s">
        <v>674</v>
      </c>
      <c r="E8" s="53"/>
      <c r="F8" s="49" t="s">
        <v>107</v>
      </c>
      <c r="G8" s="50" t="s">
        <v>525</v>
      </c>
      <c r="I8" s="55"/>
      <c r="J8" s="55"/>
      <c r="K8" s="55"/>
      <c r="L8" s="55"/>
      <c r="M8" s="55"/>
      <c r="N8" s="55"/>
    </row>
    <row r="9" spans="2:14" ht="24">
      <c r="B9" s="46" t="s">
        <v>757</v>
      </c>
      <c r="C9" s="55"/>
      <c r="D9" s="48" t="s">
        <v>754</v>
      </c>
      <c r="E9" s="53"/>
      <c r="F9" s="49" t="s">
        <v>108</v>
      </c>
      <c r="G9" s="50" t="s">
        <v>595</v>
      </c>
      <c r="I9" s="55"/>
      <c r="J9" s="55"/>
      <c r="K9" s="55"/>
      <c r="L9" s="55"/>
      <c r="M9" s="55"/>
      <c r="N9" s="55"/>
    </row>
    <row r="10" spans="2:14" ht="12" customHeight="1">
      <c r="B10" s="524" t="s">
        <v>570</v>
      </c>
      <c r="C10" s="524"/>
      <c r="D10" s="524"/>
      <c r="E10" s="524"/>
      <c r="F10" s="524"/>
      <c r="G10" s="524"/>
      <c r="I10" s="55"/>
      <c r="J10" s="55"/>
      <c r="K10" s="55"/>
      <c r="L10" s="55"/>
      <c r="M10" s="55"/>
      <c r="N10" s="55"/>
    </row>
    <row r="11" spans="2:14" ht="24">
      <c r="B11" s="46" t="s">
        <v>758</v>
      </c>
      <c r="C11" s="55"/>
      <c r="D11" s="51" t="s">
        <v>177</v>
      </c>
      <c r="E11" s="55"/>
      <c r="F11" s="49" t="s">
        <v>107</v>
      </c>
      <c r="G11" s="50" t="s">
        <v>525</v>
      </c>
      <c r="I11" s="55"/>
      <c r="J11" s="55"/>
      <c r="K11" s="55"/>
      <c r="L11" s="55"/>
      <c r="M11" s="55"/>
      <c r="N11" s="55"/>
    </row>
    <row r="12" spans="2:14">
      <c r="B12" s="46" t="s">
        <v>759</v>
      </c>
      <c r="C12" s="55"/>
      <c r="D12" s="51" t="s">
        <v>178</v>
      </c>
      <c r="E12" s="55"/>
      <c r="F12" s="49" t="s">
        <v>107</v>
      </c>
      <c r="G12" s="50" t="s">
        <v>525</v>
      </c>
      <c r="I12" s="55"/>
      <c r="J12" s="55"/>
      <c r="K12" s="55"/>
      <c r="L12" s="55"/>
      <c r="M12" s="55"/>
      <c r="N12" s="55"/>
    </row>
    <row r="13" spans="2:14" ht="21" customHeight="1">
      <c r="B13" s="46" t="s">
        <v>760</v>
      </c>
      <c r="C13" s="55"/>
      <c r="D13" s="51" t="s">
        <v>179</v>
      </c>
      <c r="E13" s="48"/>
      <c r="F13" s="49" t="s">
        <v>107</v>
      </c>
      <c r="G13" s="50" t="s">
        <v>525</v>
      </c>
      <c r="I13" s="55"/>
      <c r="J13" s="55"/>
      <c r="K13" s="55"/>
      <c r="L13" s="55"/>
      <c r="M13" s="55"/>
      <c r="N13" s="55"/>
    </row>
    <row r="14" spans="2:14" ht="24" customHeight="1">
      <c r="B14" s="46" t="s">
        <v>761</v>
      </c>
      <c r="C14" s="55"/>
      <c r="D14" s="51" t="s">
        <v>420</v>
      </c>
      <c r="E14" s="48"/>
      <c r="F14" s="49" t="s">
        <v>107</v>
      </c>
      <c r="G14" s="50" t="s">
        <v>525</v>
      </c>
      <c r="I14" s="55"/>
      <c r="J14" s="55"/>
      <c r="K14" s="55"/>
      <c r="L14" s="55"/>
      <c r="M14" s="55"/>
      <c r="N14" s="55"/>
    </row>
    <row r="15" spans="2:14" ht="24">
      <c r="B15" s="46" t="s">
        <v>762</v>
      </c>
      <c r="C15" s="55"/>
      <c r="D15" s="51" t="s">
        <v>658</v>
      </c>
      <c r="E15" s="48"/>
      <c r="F15" s="49" t="s">
        <v>107</v>
      </c>
      <c r="G15" s="50" t="s">
        <v>525</v>
      </c>
      <c r="I15" s="55"/>
      <c r="J15" s="55"/>
      <c r="K15" s="55"/>
      <c r="L15" s="55"/>
      <c r="M15" s="55"/>
      <c r="N15" s="55"/>
    </row>
    <row r="16" spans="2:14" ht="24">
      <c r="B16" s="46" t="s">
        <v>763</v>
      </c>
      <c r="C16" s="55"/>
      <c r="D16" s="51" t="s">
        <v>659</v>
      </c>
      <c r="E16" s="48"/>
      <c r="F16" s="49" t="s">
        <v>107</v>
      </c>
      <c r="G16" s="50" t="s">
        <v>525</v>
      </c>
      <c r="I16" s="55"/>
      <c r="J16" s="55"/>
      <c r="K16" s="55"/>
      <c r="L16" s="55"/>
      <c r="M16" s="55"/>
      <c r="N16" s="55"/>
    </row>
    <row r="17" spans="2:14" ht="24">
      <c r="B17" s="46" t="s">
        <v>764</v>
      </c>
      <c r="C17" s="55"/>
      <c r="D17" s="51" t="s">
        <v>421</v>
      </c>
      <c r="E17" s="48"/>
      <c r="F17" s="49" t="s">
        <v>107</v>
      </c>
      <c r="G17" s="50" t="s">
        <v>525</v>
      </c>
      <c r="I17" s="55"/>
      <c r="J17" s="55"/>
      <c r="K17" s="55"/>
      <c r="L17" s="55"/>
      <c r="M17" s="55"/>
      <c r="N17" s="55"/>
    </row>
    <row r="18" spans="2:14">
      <c r="B18" s="46" t="s">
        <v>765</v>
      </c>
      <c r="C18" s="55"/>
      <c r="D18" s="51" t="s">
        <v>180</v>
      </c>
      <c r="E18" s="55"/>
      <c r="F18" s="49" t="s">
        <v>107</v>
      </c>
      <c r="G18" s="50" t="s">
        <v>525</v>
      </c>
      <c r="I18" s="55"/>
      <c r="J18" s="55"/>
      <c r="K18" s="55"/>
      <c r="L18" s="55"/>
      <c r="M18" s="55"/>
      <c r="N18" s="55"/>
    </row>
    <row r="19" spans="2:14">
      <c r="B19" s="46" t="s">
        <v>766</v>
      </c>
      <c r="C19" s="55"/>
      <c r="D19" s="51" t="s">
        <v>183</v>
      </c>
      <c r="E19" s="48"/>
      <c r="F19" s="49" t="s">
        <v>107</v>
      </c>
      <c r="G19" s="50" t="s">
        <v>525</v>
      </c>
      <c r="I19" s="55"/>
      <c r="J19" s="55"/>
      <c r="K19" s="55"/>
      <c r="L19" s="55"/>
      <c r="M19" s="55"/>
      <c r="N19" s="55"/>
    </row>
    <row r="20" spans="2:14" ht="24">
      <c r="B20" s="46" t="s">
        <v>767</v>
      </c>
      <c r="C20" s="55"/>
      <c r="D20" s="51" t="s">
        <v>660</v>
      </c>
      <c r="E20" s="48"/>
      <c r="F20" s="49" t="s">
        <v>107</v>
      </c>
      <c r="G20" s="50" t="s">
        <v>525</v>
      </c>
      <c r="I20" s="55"/>
      <c r="J20" s="55"/>
      <c r="K20" s="55"/>
      <c r="L20" s="55"/>
      <c r="M20" s="55"/>
      <c r="N20" s="55"/>
    </row>
    <row r="21" spans="2:14" ht="12" customHeight="1">
      <c r="B21" s="524" t="s">
        <v>569</v>
      </c>
      <c r="C21" s="524"/>
      <c r="D21" s="524"/>
      <c r="E21" s="524"/>
      <c r="F21" s="524"/>
      <c r="G21" s="524"/>
      <c r="I21" s="55"/>
      <c r="J21" s="55"/>
      <c r="K21" s="55"/>
      <c r="L21" s="55"/>
      <c r="M21" s="55"/>
      <c r="N21" s="55"/>
    </row>
    <row r="22" spans="2:14">
      <c r="B22" s="46" t="s">
        <v>2192</v>
      </c>
      <c r="C22" s="55"/>
      <c r="D22" s="51" t="s">
        <v>181</v>
      </c>
      <c r="E22" s="48"/>
      <c r="F22" s="49" t="s">
        <v>107</v>
      </c>
      <c r="G22" s="50" t="s">
        <v>525</v>
      </c>
      <c r="I22" s="55"/>
      <c r="J22" s="55"/>
      <c r="K22" s="55"/>
      <c r="L22" s="55"/>
      <c r="M22" s="55"/>
      <c r="N22" s="55"/>
    </row>
    <row r="23" spans="2:14">
      <c r="B23" s="46" t="s">
        <v>768</v>
      </c>
      <c r="C23" s="55"/>
      <c r="D23" s="51" t="s">
        <v>182</v>
      </c>
      <c r="E23" s="51"/>
      <c r="F23" s="49" t="s">
        <v>107</v>
      </c>
      <c r="G23" s="50" t="s">
        <v>525</v>
      </c>
      <c r="I23" s="55"/>
      <c r="J23" s="55"/>
      <c r="K23" s="55"/>
      <c r="L23" s="55"/>
      <c r="M23" s="55"/>
      <c r="N23" s="55"/>
    </row>
    <row r="24" spans="2:14">
      <c r="B24" s="37" t="s">
        <v>489</v>
      </c>
      <c r="C24" s="34"/>
      <c r="D24" s="37"/>
      <c r="E24" s="105"/>
      <c r="F24" s="105"/>
    </row>
    <row r="25" spans="2:14">
      <c r="B25" s="37">
        <v>15</v>
      </c>
      <c r="C25" s="34"/>
      <c r="D25" s="37"/>
      <c r="E25" s="105"/>
      <c r="F25" s="105"/>
    </row>
    <row r="26" spans="2:14" ht="33.75" customHeight="1">
      <c r="B26" s="37"/>
      <c r="C26" s="34"/>
      <c r="D26" s="37"/>
      <c r="E26" s="105"/>
      <c r="F26" s="105"/>
    </row>
    <row r="27" spans="2:14" ht="33.75" customHeight="1">
      <c r="B27" s="37"/>
      <c r="C27" s="34"/>
      <c r="D27" s="37"/>
      <c r="E27" s="105"/>
      <c r="F27" s="105"/>
    </row>
    <row r="28" spans="2:14" ht="33.75" customHeight="1">
      <c r="B28" s="37"/>
      <c r="C28" s="34"/>
      <c r="D28" s="37"/>
      <c r="E28" s="105"/>
      <c r="F28" s="105"/>
    </row>
    <row r="29" spans="2:14" ht="33.75" customHeight="1">
      <c r="B29" s="37"/>
      <c r="C29" s="34"/>
      <c r="D29" s="37"/>
      <c r="E29" s="105"/>
      <c r="F29" s="105"/>
    </row>
    <row r="30" spans="2:14" ht="33.75" customHeight="1">
      <c r="B30" s="37"/>
      <c r="C30" s="34"/>
      <c r="D30" s="37"/>
      <c r="E30" s="105"/>
      <c r="F30" s="105"/>
    </row>
    <row r="31" spans="2:14" ht="33.75" customHeight="1">
      <c r="B31" s="37"/>
      <c r="C31" s="34"/>
      <c r="D31" s="37"/>
      <c r="E31" s="105"/>
      <c r="F31" s="105"/>
    </row>
    <row r="32" spans="2:14" ht="33.75" customHeight="1">
      <c r="B32" s="37"/>
      <c r="C32" s="34"/>
      <c r="D32" s="37"/>
      <c r="E32" s="105"/>
      <c r="F32" s="105"/>
    </row>
    <row r="33" spans="2:6" ht="33.75" customHeight="1">
      <c r="B33" s="37"/>
      <c r="C33" s="34"/>
      <c r="D33" s="37"/>
      <c r="E33" s="105"/>
      <c r="F33" s="105"/>
    </row>
    <row r="34" spans="2:6" ht="33.75" customHeight="1">
      <c r="B34" s="37"/>
      <c r="C34" s="34"/>
      <c r="D34" s="37"/>
      <c r="E34" s="105"/>
      <c r="F34" s="105"/>
    </row>
    <row r="35" spans="2:6" ht="33.75" customHeight="1">
      <c r="B35" s="37"/>
      <c r="C35" s="34"/>
      <c r="D35" s="37"/>
      <c r="E35" s="105"/>
      <c r="F35" s="105"/>
    </row>
    <row r="36" spans="2:6" ht="33.75" customHeight="1">
      <c r="B36" s="37"/>
      <c r="C36" s="34"/>
      <c r="D36" s="37"/>
      <c r="E36" s="105"/>
      <c r="F36" s="105"/>
    </row>
    <row r="37" spans="2:6" ht="33.75" customHeight="1">
      <c r="B37" s="37"/>
      <c r="C37" s="34"/>
      <c r="D37" s="37"/>
      <c r="E37" s="105"/>
      <c r="F37" s="105"/>
    </row>
    <row r="38" spans="2:6" ht="33.75" customHeight="1">
      <c r="B38" s="37"/>
      <c r="C38" s="34"/>
      <c r="D38" s="37"/>
      <c r="E38" s="105"/>
      <c r="F38" s="105"/>
    </row>
    <row r="39" spans="2:6" ht="33.75" customHeight="1">
      <c r="B39" s="37"/>
      <c r="C39" s="34"/>
      <c r="D39" s="37"/>
      <c r="E39" s="105"/>
      <c r="F39" s="105"/>
    </row>
    <row r="40" spans="2:6" ht="33.75" customHeight="1">
      <c r="B40" s="37"/>
      <c r="C40" s="34"/>
      <c r="D40" s="37"/>
      <c r="E40" s="105"/>
      <c r="F40" s="105"/>
    </row>
    <row r="41" spans="2:6" ht="33.75" customHeight="1">
      <c r="B41" s="37"/>
      <c r="C41" s="34"/>
      <c r="D41" s="37"/>
      <c r="E41" s="105"/>
      <c r="F41" s="105"/>
    </row>
    <row r="42" spans="2:6" ht="33.75" customHeight="1">
      <c r="B42" s="37"/>
      <c r="C42" s="34"/>
      <c r="D42" s="37"/>
      <c r="E42" s="105"/>
      <c r="F42" s="105"/>
    </row>
    <row r="43" spans="2:6" ht="33.75" customHeight="1">
      <c r="B43" s="37"/>
      <c r="C43" s="34"/>
      <c r="D43" s="37"/>
      <c r="E43" s="105"/>
      <c r="F43" s="105"/>
    </row>
    <row r="44" spans="2:6" ht="33.75" customHeight="1">
      <c r="B44" s="37"/>
      <c r="C44" s="34"/>
      <c r="D44" s="37"/>
      <c r="E44" s="105"/>
      <c r="F44" s="105"/>
    </row>
    <row r="45" spans="2:6" ht="33.75" customHeight="1">
      <c r="B45" s="37"/>
      <c r="C45" s="34"/>
      <c r="D45" s="37"/>
      <c r="E45" s="105"/>
      <c r="F45" s="105"/>
    </row>
    <row r="46" spans="2:6" ht="33.75" customHeight="1">
      <c r="B46" s="37"/>
      <c r="C46" s="34"/>
      <c r="D46" s="37"/>
      <c r="E46" s="105"/>
      <c r="F46" s="105"/>
    </row>
    <row r="47" spans="2:6" ht="33.75" customHeight="1">
      <c r="B47" s="37"/>
      <c r="C47" s="34"/>
      <c r="D47" s="37"/>
      <c r="E47" s="105"/>
      <c r="F47" s="105"/>
    </row>
    <row r="48" spans="2:6" ht="33.75" customHeight="1">
      <c r="B48" s="37"/>
      <c r="C48" s="34"/>
      <c r="D48" s="37"/>
      <c r="E48" s="105"/>
      <c r="F48" s="105"/>
    </row>
    <row r="49" spans="2:6" ht="33.75" customHeight="1">
      <c r="B49" s="37"/>
      <c r="C49" s="34"/>
      <c r="D49" s="37"/>
      <c r="E49" s="105"/>
      <c r="F49" s="105"/>
    </row>
    <row r="50" spans="2:6" ht="33.75" customHeight="1">
      <c r="B50" s="37"/>
      <c r="C50" s="34"/>
      <c r="D50" s="37"/>
      <c r="E50" s="105"/>
      <c r="F50" s="105"/>
    </row>
    <row r="51" spans="2:6" ht="33.75" customHeight="1">
      <c r="B51" s="37"/>
      <c r="C51" s="34"/>
      <c r="D51" s="37"/>
      <c r="E51" s="105"/>
      <c r="F51" s="105"/>
    </row>
    <row r="52" spans="2:6" ht="33.75" customHeight="1">
      <c r="B52" s="37"/>
      <c r="C52" s="34"/>
      <c r="D52" s="37"/>
      <c r="E52" s="105"/>
      <c r="F52" s="105"/>
    </row>
    <row r="53" spans="2:6" ht="33.75" customHeight="1">
      <c r="B53" s="37"/>
      <c r="C53" s="34"/>
      <c r="D53" s="37"/>
      <c r="E53" s="105"/>
      <c r="F53" s="105"/>
    </row>
    <row r="54" spans="2:6" ht="33.75" customHeight="1">
      <c r="B54" s="37"/>
      <c r="C54" s="34"/>
      <c r="D54" s="37"/>
      <c r="E54" s="105"/>
      <c r="F54" s="105"/>
    </row>
    <row r="55" spans="2:6" ht="33.75" customHeight="1">
      <c r="B55" s="37"/>
      <c r="C55" s="34"/>
      <c r="D55" s="37"/>
      <c r="E55" s="105"/>
      <c r="F55" s="105"/>
    </row>
    <row r="56" spans="2:6" ht="33.75" customHeight="1">
      <c r="B56" s="37"/>
      <c r="C56" s="34"/>
      <c r="D56" s="37"/>
      <c r="E56" s="105"/>
      <c r="F56" s="105"/>
    </row>
    <row r="57" spans="2:6" ht="20.25" customHeight="1">
      <c r="B57" s="37"/>
      <c r="C57" s="34"/>
      <c r="D57" s="38" t="s">
        <v>114</v>
      </c>
      <c r="E57" s="33">
        <v>19</v>
      </c>
      <c r="F57" s="105"/>
    </row>
    <row r="58" spans="2:6" ht="20.25" customHeight="1">
      <c r="B58" s="37"/>
      <c r="C58" s="34"/>
      <c r="D58" s="38" t="s">
        <v>116</v>
      </c>
      <c r="E58" s="33">
        <f>+COUNTIF(E6:E19,"Mandatorio")</f>
        <v>0</v>
      </c>
      <c r="F58" s="105"/>
    </row>
    <row r="59" spans="2:6" ht="20.25" customHeight="1">
      <c r="B59" s="37"/>
      <c r="C59" s="34"/>
      <c r="D59" s="38" t="s">
        <v>117</v>
      </c>
      <c r="E59" s="33">
        <f>+COUNTIF(E6:E19,"Opcional")</f>
        <v>0</v>
      </c>
      <c r="F59" s="105"/>
    </row>
    <row r="60" spans="2:6" ht="20.25" customHeight="1">
      <c r="B60" s="37"/>
      <c r="C60" s="34"/>
      <c r="D60" s="38" t="s">
        <v>115</v>
      </c>
      <c r="E60" s="33">
        <f>+COUNTIF(F6:F19,"Funcional")</f>
        <v>0</v>
      </c>
      <c r="F60" s="105"/>
    </row>
    <row r="61" spans="2:6" ht="21.75" customHeight="1">
      <c r="B61" s="37"/>
      <c r="C61" s="34"/>
      <c r="D61" s="38" t="s">
        <v>118</v>
      </c>
      <c r="E61" s="33">
        <f>+COUNTIF(F6:F19,"No funcional")</f>
        <v>0</v>
      </c>
      <c r="F61" s="105"/>
    </row>
    <row r="62" spans="2:6" ht="61.5" customHeight="1">
      <c r="B62" s="37"/>
      <c r="C62" s="34"/>
      <c r="D62" s="37"/>
      <c r="E62" s="105"/>
      <c r="F62" s="105"/>
    </row>
    <row r="63" spans="2:6" ht="88.5" customHeight="1">
      <c r="B63" s="37"/>
      <c r="C63" s="34"/>
      <c r="D63" s="37"/>
      <c r="E63" s="105"/>
      <c r="F63" s="105"/>
    </row>
    <row r="64" spans="2:6" ht="104.25" customHeight="1">
      <c r="B64" s="37"/>
      <c r="C64" s="34"/>
      <c r="D64" s="37"/>
      <c r="E64" s="105"/>
      <c r="F64" s="105"/>
    </row>
    <row r="65" spans="2:6" ht="52.5" customHeight="1">
      <c r="B65" s="37"/>
      <c r="C65" s="34"/>
      <c r="D65" s="37"/>
      <c r="E65" s="105"/>
      <c r="F65" s="105"/>
    </row>
    <row r="66" spans="2:6" ht="63" customHeight="1">
      <c r="B66" s="37"/>
      <c r="C66" s="34"/>
      <c r="D66" s="37"/>
      <c r="E66" s="105"/>
      <c r="F66" s="105"/>
    </row>
    <row r="67" spans="2:6" ht="49.5" customHeight="1">
      <c r="B67" s="37"/>
      <c r="C67" s="34"/>
      <c r="D67" s="37"/>
      <c r="E67" s="105"/>
      <c r="F67" s="105"/>
    </row>
    <row r="68" spans="2:6" ht="49.5" customHeight="1">
      <c r="B68" s="37"/>
      <c r="C68" s="34"/>
      <c r="D68" s="37"/>
      <c r="E68" s="105"/>
      <c r="F68" s="105"/>
    </row>
    <row r="69" spans="2:6" ht="49.5" customHeight="1">
      <c r="B69" s="37"/>
      <c r="C69" s="34"/>
      <c r="D69" s="37"/>
      <c r="E69" s="105"/>
      <c r="F69" s="105"/>
    </row>
    <row r="70" spans="2:6" ht="204.75" customHeight="1">
      <c r="B70" s="37"/>
      <c r="C70" s="34"/>
      <c r="D70" s="37"/>
      <c r="E70" s="105"/>
      <c r="F70" s="105"/>
    </row>
    <row r="71" spans="2:6" ht="51" customHeight="1">
      <c r="B71" s="37"/>
      <c r="C71" s="34"/>
      <c r="D71" s="37"/>
      <c r="E71" s="105"/>
      <c r="F71" s="105"/>
    </row>
    <row r="72" spans="2:6" ht="30.75" customHeight="1">
      <c r="B72" s="37"/>
      <c r="C72" s="34"/>
      <c r="D72" s="35"/>
      <c r="E72" s="105"/>
      <c r="F72" s="105"/>
    </row>
    <row r="73" spans="2:6" ht="81" customHeight="1">
      <c r="B73" s="37"/>
      <c r="C73" s="34"/>
      <c r="D73" s="37"/>
      <c r="E73" s="105"/>
      <c r="F73" s="105"/>
    </row>
    <row r="74" spans="2:6" ht="48.75" customHeight="1">
      <c r="B74" s="37"/>
      <c r="C74" s="34"/>
      <c r="D74" s="35"/>
      <c r="E74" s="105"/>
      <c r="F74" s="105"/>
    </row>
    <row r="75" spans="2:6" ht="39.75" customHeight="1">
      <c r="B75" s="37"/>
      <c r="C75" s="34"/>
      <c r="D75" s="35"/>
      <c r="E75" s="105"/>
      <c r="F75" s="105"/>
    </row>
    <row r="76" spans="2:6" ht="53.25" customHeight="1">
      <c r="B76" s="37"/>
      <c r="C76" s="34"/>
      <c r="D76" s="35"/>
      <c r="E76" s="105"/>
      <c r="F76" s="105"/>
    </row>
    <row r="77" spans="2:6" ht="69" customHeight="1">
      <c r="B77" s="37"/>
      <c r="C77" s="34"/>
      <c r="D77" s="35"/>
      <c r="E77" s="105"/>
      <c r="F77" s="105"/>
    </row>
    <row r="78" spans="2:6" ht="53.25" customHeight="1">
      <c r="B78" s="37"/>
      <c r="C78" s="34"/>
      <c r="D78" s="35"/>
      <c r="E78" s="105"/>
      <c r="F78" s="105"/>
    </row>
    <row r="79" spans="2:6" ht="53.25" customHeight="1">
      <c r="B79" s="37"/>
      <c r="C79" s="34"/>
      <c r="D79" s="35"/>
      <c r="E79" s="105"/>
      <c r="F79" s="105"/>
    </row>
    <row r="80" spans="2:6" ht="84.75" customHeight="1">
      <c r="B80" s="37"/>
      <c r="C80" s="34"/>
      <c r="D80" s="35"/>
      <c r="E80" s="105"/>
      <c r="F80" s="105"/>
    </row>
    <row r="81" spans="2:6" ht="54" customHeight="1">
      <c r="B81" s="37"/>
      <c r="C81" s="34"/>
      <c r="D81" s="35"/>
      <c r="E81" s="105"/>
      <c r="F81" s="105"/>
    </row>
    <row r="82" spans="2:6" ht="54" customHeight="1">
      <c r="B82" s="37"/>
      <c r="C82" s="34"/>
      <c r="D82" s="37"/>
      <c r="E82" s="105"/>
      <c r="F82" s="105"/>
    </row>
    <row r="83" spans="2:6" ht="57.75" customHeight="1">
      <c r="B83" s="37"/>
      <c r="C83" s="34"/>
      <c r="D83" s="37"/>
      <c r="E83" s="105"/>
      <c r="F83" s="105"/>
    </row>
    <row r="84" spans="2:6" ht="57.75" customHeight="1">
      <c r="B84" s="37"/>
      <c r="C84" s="34"/>
      <c r="D84" s="37"/>
      <c r="E84" s="105"/>
      <c r="F84" s="105"/>
    </row>
    <row r="85" spans="2:6" ht="57.75" customHeight="1">
      <c r="B85" s="37"/>
      <c r="C85" s="34"/>
      <c r="D85" s="37"/>
      <c r="E85" s="105"/>
      <c r="F85" s="105"/>
    </row>
    <row r="86" spans="2:6" ht="71.25" customHeight="1">
      <c r="B86" s="37"/>
      <c r="C86" s="34"/>
      <c r="D86" s="37"/>
      <c r="E86" s="105"/>
      <c r="F86" s="105"/>
    </row>
    <row r="87" spans="2:6" ht="81" customHeight="1">
      <c r="B87" s="37"/>
      <c r="C87" s="34"/>
      <c r="D87" s="37"/>
      <c r="E87" s="105"/>
      <c r="F87" s="105"/>
    </row>
    <row r="88" spans="2:6" ht="35.25" customHeight="1">
      <c r="B88" s="37"/>
      <c r="C88" s="34"/>
      <c r="D88" s="37"/>
      <c r="E88" s="105"/>
      <c r="F88" s="105"/>
    </row>
    <row r="89" spans="2:6" ht="36.75" customHeight="1">
      <c r="B89" s="37"/>
      <c r="C89" s="34"/>
      <c r="D89" s="37"/>
      <c r="E89" s="105"/>
      <c r="F89" s="105"/>
    </row>
    <row r="90" spans="2:6" ht="36.75" customHeight="1">
      <c r="B90" s="37"/>
      <c r="C90" s="34"/>
      <c r="D90" s="37"/>
      <c r="E90" s="105"/>
      <c r="F90" s="105"/>
    </row>
    <row r="91" spans="2:6" ht="36.75" customHeight="1">
      <c r="B91" s="37"/>
      <c r="C91" s="34"/>
      <c r="D91" s="37"/>
      <c r="E91" s="105"/>
      <c r="F91" s="105"/>
    </row>
    <row r="92" spans="2:6" ht="35.25" customHeight="1">
      <c r="B92" s="37"/>
      <c r="C92" s="34"/>
      <c r="D92" s="37"/>
      <c r="E92" s="105"/>
      <c r="F92" s="105"/>
    </row>
    <row r="93" spans="2:6" ht="97.5" customHeight="1">
      <c r="B93" s="37"/>
      <c r="C93" s="34"/>
      <c r="D93" s="37"/>
      <c r="E93" s="105"/>
      <c r="F93" s="105"/>
    </row>
    <row r="94" spans="2:6" ht="38.25" customHeight="1">
      <c r="B94" s="37"/>
      <c r="C94" s="34"/>
      <c r="D94" s="37"/>
      <c r="E94" s="105"/>
      <c r="F94" s="105"/>
    </row>
    <row r="95" spans="2:6" ht="60.75" customHeight="1">
      <c r="B95" s="37"/>
      <c r="C95" s="34"/>
      <c r="D95" s="37"/>
      <c r="E95" s="105"/>
      <c r="F95" s="105"/>
    </row>
    <row r="96" spans="2:6" ht="60.75" customHeight="1">
      <c r="B96" s="37"/>
      <c r="C96" s="34"/>
      <c r="D96" s="37"/>
      <c r="E96" s="105"/>
      <c r="F96" s="105"/>
    </row>
    <row r="97" spans="2:6" ht="60.75" customHeight="1">
      <c r="B97" s="37"/>
      <c r="C97" s="34"/>
      <c r="D97" s="37"/>
      <c r="E97" s="105"/>
      <c r="F97" s="105"/>
    </row>
    <row r="98" spans="2:6" ht="36.75" customHeight="1">
      <c r="B98" s="37"/>
      <c r="C98" s="34"/>
      <c r="D98" s="37"/>
      <c r="E98" s="105"/>
      <c r="F98" s="105"/>
    </row>
    <row r="99" spans="2:6" ht="36.75" customHeight="1">
      <c r="B99" s="37"/>
      <c r="C99" s="34"/>
      <c r="D99" s="37"/>
      <c r="E99" s="105"/>
      <c r="F99" s="105"/>
    </row>
    <row r="100" spans="2:6" ht="36.75" customHeight="1">
      <c r="B100" s="37"/>
      <c r="C100" s="34"/>
      <c r="D100" s="37"/>
      <c r="E100" s="105"/>
      <c r="F100" s="105"/>
    </row>
    <row r="101" spans="2:6" ht="36.75" customHeight="1">
      <c r="B101" s="37"/>
      <c r="C101" s="34"/>
      <c r="D101" s="37"/>
      <c r="E101" s="105"/>
      <c r="F101" s="105"/>
    </row>
    <row r="102" spans="2:6" ht="42" customHeight="1">
      <c r="B102" s="37"/>
      <c r="C102" s="34"/>
      <c r="D102" s="37"/>
      <c r="E102" s="105"/>
      <c r="F102" s="105"/>
    </row>
    <row r="103" spans="2:6" ht="35.25" customHeight="1">
      <c r="B103" s="37"/>
      <c r="C103" s="34"/>
      <c r="D103" s="37"/>
      <c r="E103" s="105"/>
      <c r="F103" s="105"/>
    </row>
    <row r="104" spans="2:6" ht="35.25" customHeight="1">
      <c r="B104" s="37"/>
      <c r="C104" s="34"/>
      <c r="D104" s="37"/>
      <c r="E104" s="105"/>
      <c r="F104" s="105"/>
    </row>
    <row r="105" spans="2:6" ht="69.75" customHeight="1">
      <c r="B105" s="37"/>
      <c r="C105" s="34"/>
      <c r="D105" s="37"/>
      <c r="E105" s="105"/>
      <c r="F105" s="105"/>
    </row>
    <row r="106" spans="2:6" ht="36.75" customHeight="1">
      <c r="B106" s="37"/>
      <c r="C106" s="34"/>
      <c r="D106" s="37"/>
      <c r="E106" s="105"/>
      <c r="F106" s="105"/>
    </row>
    <row r="107" spans="2:6" ht="90.75" customHeight="1">
      <c r="B107" s="37"/>
      <c r="C107" s="34"/>
      <c r="D107" s="37"/>
      <c r="E107" s="105"/>
      <c r="F107" s="105"/>
    </row>
    <row r="108" spans="2:6" ht="90.75" customHeight="1">
      <c r="B108" s="37"/>
      <c r="C108" s="34"/>
      <c r="D108" s="37"/>
      <c r="E108" s="105"/>
      <c r="F108" s="105"/>
    </row>
    <row r="109" spans="2:6" ht="90.75" customHeight="1">
      <c r="B109" s="37"/>
      <c r="C109" s="34"/>
      <c r="D109" s="37"/>
      <c r="E109" s="105"/>
      <c r="F109" s="105"/>
    </row>
    <row r="110" spans="2:6" ht="41.25" customHeight="1">
      <c r="B110" s="37"/>
      <c r="C110" s="34"/>
      <c r="D110" s="37"/>
      <c r="E110" s="105"/>
      <c r="F110" s="105"/>
    </row>
    <row r="111" spans="2:6" ht="41.25" customHeight="1">
      <c r="B111" s="37"/>
      <c r="C111" s="34"/>
      <c r="D111" s="37"/>
      <c r="E111" s="105"/>
      <c r="F111" s="105"/>
    </row>
    <row r="112" spans="2:6" ht="41.25" customHeight="1">
      <c r="B112" s="37"/>
      <c r="C112" s="34"/>
      <c r="D112" s="37"/>
      <c r="E112" s="105"/>
      <c r="F112" s="105"/>
    </row>
    <row r="113" spans="2:6" ht="41.25" customHeight="1">
      <c r="B113" s="37"/>
      <c r="C113" s="34"/>
      <c r="D113" s="37"/>
      <c r="E113" s="105"/>
      <c r="F113" s="105"/>
    </row>
    <row r="114" spans="2:6" ht="41.25" customHeight="1">
      <c r="B114" s="37"/>
      <c r="C114" s="34"/>
      <c r="D114" s="37"/>
      <c r="E114" s="105"/>
      <c r="F114" s="105"/>
    </row>
    <row r="115" spans="2:6" ht="47.25" customHeight="1">
      <c r="B115" s="37"/>
      <c r="C115" s="34"/>
      <c r="D115" s="37"/>
      <c r="E115" s="105"/>
      <c r="F115" s="105"/>
    </row>
    <row r="116" spans="2:6" ht="81.75" customHeight="1">
      <c r="B116" s="37"/>
      <c r="C116" s="34"/>
      <c r="D116" s="37"/>
      <c r="E116" s="105"/>
      <c r="F116" s="105"/>
    </row>
    <row r="117" spans="2:6" ht="97.5" customHeight="1">
      <c r="B117" s="37"/>
      <c r="C117" s="34"/>
      <c r="D117" s="37"/>
      <c r="E117" s="105"/>
      <c r="F117" s="105"/>
    </row>
    <row r="118" spans="2:6" ht="45.75" customHeight="1">
      <c r="B118" s="37"/>
      <c r="C118" s="34"/>
      <c r="D118" s="37"/>
      <c r="E118" s="105"/>
      <c r="F118" s="105"/>
    </row>
    <row r="119" spans="2:6" ht="71.25" customHeight="1">
      <c r="B119" s="37"/>
      <c r="C119" s="34"/>
      <c r="D119" s="37"/>
      <c r="E119" s="105"/>
      <c r="F119" s="105"/>
    </row>
    <row r="120" spans="2:6" ht="59.25" customHeight="1">
      <c r="B120" s="37"/>
      <c r="C120" s="34"/>
      <c r="D120" s="37"/>
      <c r="E120" s="105"/>
      <c r="F120" s="105"/>
    </row>
    <row r="121" spans="2:6" ht="83.25" customHeight="1">
      <c r="B121" s="37"/>
      <c r="C121" s="34"/>
      <c r="D121" s="37"/>
      <c r="E121" s="105"/>
      <c r="F121" s="105"/>
    </row>
    <row r="122" spans="2:6" ht="59.25" customHeight="1">
      <c r="B122" s="37"/>
      <c r="C122" s="34"/>
      <c r="D122" s="37"/>
      <c r="E122" s="105"/>
      <c r="F122" s="105"/>
    </row>
    <row r="123" spans="2:6" ht="66" customHeight="1">
      <c r="B123" s="37"/>
      <c r="C123" s="34"/>
      <c r="D123" s="37"/>
      <c r="E123" s="105"/>
      <c r="F123" s="105"/>
    </row>
    <row r="124" spans="2:6" ht="65.25" customHeight="1">
      <c r="B124" s="37"/>
      <c r="C124" s="34"/>
      <c r="D124" s="37"/>
      <c r="E124" s="105"/>
      <c r="F124" s="105"/>
    </row>
    <row r="125" spans="2:6" ht="59.25" customHeight="1">
      <c r="B125" s="37"/>
      <c r="C125" s="34"/>
      <c r="D125" s="37"/>
      <c r="E125" s="105"/>
      <c r="F125" s="105"/>
    </row>
    <row r="126" spans="2:6" ht="77.25" customHeight="1">
      <c r="B126" s="37"/>
      <c r="C126" s="34"/>
      <c r="D126" s="37"/>
      <c r="E126" s="105"/>
      <c r="F126" s="105"/>
    </row>
    <row r="127" spans="2:6" ht="78" customHeight="1">
      <c r="B127" s="37"/>
      <c r="C127" s="34"/>
      <c r="D127" s="37"/>
      <c r="E127" s="105"/>
      <c r="F127" s="105"/>
    </row>
    <row r="128" spans="2:6" ht="63.75" customHeight="1">
      <c r="B128" s="37"/>
      <c r="C128" s="34"/>
      <c r="D128" s="37"/>
      <c r="E128" s="105"/>
      <c r="F128" s="105"/>
    </row>
    <row r="129" spans="2:6" ht="30" customHeight="1">
      <c r="B129" s="37"/>
      <c r="C129" s="34"/>
      <c r="D129" s="37"/>
      <c r="E129" s="105"/>
      <c r="F129" s="105"/>
    </row>
    <row r="130" spans="2:6" ht="46.5" customHeight="1">
      <c r="B130" s="37"/>
      <c r="C130" s="34"/>
      <c r="D130" s="37"/>
      <c r="E130" s="105"/>
      <c r="F130" s="105"/>
    </row>
    <row r="131" spans="2:6" ht="57.75" customHeight="1">
      <c r="B131" s="37"/>
      <c r="C131" s="34"/>
      <c r="D131" s="37"/>
      <c r="E131" s="105"/>
      <c r="F131" s="105"/>
    </row>
    <row r="132" spans="2:6" ht="45.75" customHeight="1">
      <c r="B132" s="37"/>
      <c r="C132" s="34"/>
      <c r="D132" s="37"/>
      <c r="E132" s="105"/>
      <c r="F132" s="105"/>
    </row>
    <row r="133" spans="2:6" ht="51.75" customHeight="1">
      <c r="B133" s="37"/>
      <c r="C133" s="34"/>
      <c r="D133" s="37"/>
      <c r="E133" s="105"/>
      <c r="F133" s="105"/>
    </row>
    <row r="134" spans="2:6" ht="65.25" customHeight="1">
      <c r="B134" s="37"/>
      <c r="C134" s="34"/>
      <c r="D134" s="37"/>
      <c r="E134" s="105"/>
      <c r="F134" s="105"/>
    </row>
    <row r="135" spans="2:6" ht="132.75" customHeight="1">
      <c r="B135" s="37"/>
      <c r="C135" s="34"/>
      <c r="D135" s="42"/>
      <c r="E135" s="105"/>
      <c r="F135" s="105"/>
    </row>
    <row r="136" spans="2:6" ht="81.75" customHeight="1">
      <c r="B136" s="37"/>
      <c r="C136" s="34"/>
      <c r="D136" s="37"/>
      <c r="E136" s="105"/>
      <c r="F136" s="105"/>
    </row>
    <row r="137" spans="2:6" ht="116.25" customHeight="1">
      <c r="B137" s="37"/>
      <c r="C137" s="34"/>
      <c r="D137" s="37"/>
      <c r="E137" s="534"/>
      <c r="F137" s="534"/>
    </row>
    <row r="138" spans="2:6" ht="81" customHeight="1">
      <c r="B138" s="37"/>
      <c r="C138" s="34"/>
      <c r="D138" s="37"/>
      <c r="E138" s="534"/>
      <c r="F138" s="534"/>
    </row>
    <row r="139" spans="2:6" ht="56.25" customHeight="1">
      <c r="B139" s="37"/>
      <c r="C139" s="541"/>
      <c r="D139" s="37"/>
      <c r="E139" s="534"/>
      <c r="F139" s="534"/>
    </row>
    <row r="140" spans="2:6" ht="51.75" customHeight="1">
      <c r="B140" s="37"/>
      <c r="C140" s="541"/>
      <c r="D140" s="43"/>
      <c r="E140" s="534"/>
      <c r="F140" s="534"/>
    </row>
    <row r="141" spans="2:6" ht="46.5" customHeight="1">
      <c r="B141" s="37"/>
      <c r="C141" s="541"/>
      <c r="D141" s="43"/>
      <c r="E141" s="534"/>
      <c r="F141" s="534"/>
    </row>
    <row r="142" spans="2:6" ht="46.5" customHeight="1">
      <c r="B142" s="37"/>
      <c r="C142" s="541"/>
      <c r="D142" s="43"/>
      <c r="E142" s="534"/>
      <c r="F142" s="534"/>
    </row>
    <row r="143" spans="2:6" ht="80.25" customHeight="1">
      <c r="B143" s="37"/>
      <c r="C143" s="541"/>
      <c r="D143" s="43"/>
      <c r="E143" s="534"/>
      <c r="F143" s="534"/>
    </row>
    <row r="144" spans="2:6" ht="36.75" customHeight="1">
      <c r="B144" s="37"/>
      <c r="C144" s="541"/>
      <c r="D144" s="43"/>
      <c r="E144" s="534"/>
      <c r="F144" s="534"/>
    </row>
    <row r="145" spans="2:6" ht="101.25" customHeight="1">
      <c r="B145" s="37"/>
      <c r="C145" s="541"/>
      <c r="D145" s="37"/>
      <c r="E145" s="105"/>
      <c r="F145" s="105"/>
    </row>
    <row r="146" spans="2:6" ht="63" customHeight="1">
      <c r="B146" s="37"/>
      <c r="C146" s="541"/>
      <c r="D146" s="43"/>
      <c r="E146" s="105"/>
      <c r="F146" s="105"/>
    </row>
    <row r="147" spans="2:6" ht="48" customHeight="1">
      <c r="B147" s="37"/>
      <c r="C147" s="108"/>
      <c r="D147" s="43"/>
      <c r="E147" s="105"/>
      <c r="F147" s="105"/>
    </row>
    <row r="148" spans="2:6" ht="34.5" customHeight="1">
      <c r="B148" s="37"/>
      <c r="C148" s="34"/>
      <c r="D148" s="37"/>
      <c r="E148" s="105"/>
      <c r="F148" s="105"/>
    </row>
    <row r="149" spans="2:6" ht="55.5" customHeight="1">
      <c r="B149" s="87"/>
      <c r="C149" s="34"/>
      <c r="D149" s="37"/>
      <c r="E149" s="105"/>
      <c r="F149" s="105"/>
    </row>
    <row r="150" spans="2:6" ht="121.5" customHeight="1">
      <c r="B150" s="37"/>
      <c r="C150" s="34"/>
      <c r="D150" s="37"/>
      <c r="E150" s="105"/>
      <c r="F150" s="105"/>
    </row>
    <row r="151" spans="2:6" ht="75.75" customHeight="1">
      <c r="B151" s="37"/>
      <c r="C151" s="34"/>
      <c r="D151" s="37"/>
      <c r="E151" s="105"/>
      <c r="F151" s="105"/>
    </row>
    <row r="152" spans="2:6" ht="31.5" customHeight="1">
      <c r="B152" s="44"/>
      <c r="C152" s="34"/>
      <c r="D152" s="37"/>
      <c r="E152" s="105"/>
      <c r="F152" s="105"/>
    </row>
    <row r="153" spans="2:6" ht="40.5" customHeight="1">
      <c r="B153" s="44"/>
      <c r="C153" s="34"/>
      <c r="D153" s="44"/>
      <c r="E153" s="105"/>
      <c r="F153" s="105"/>
    </row>
    <row r="154" spans="2:6" ht="55.5" customHeight="1">
      <c r="B154" s="44"/>
      <c r="C154" s="34"/>
      <c r="D154" s="44"/>
      <c r="E154" s="105"/>
      <c r="F154" s="105"/>
    </row>
    <row r="155" spans="2:6" ht="55.5" customHeight="1">
      <c r="B155" s="44"/>
      <c r="C155" s="34"/>
      <c r="D155" s="44"/>
      <c r="E155" s="105"/>
      <c r="F155" s="105"/>
    </row>
    <row r="156" spans="2:6" ht="68.25" customHeight="1">
      <c r="C156" s="34"/>
      <c r="D156" s="44"/>
      <c r="E156" s="105"/>
      <c r="F156" s="105"/>
    </row>
    <row r="157" spans="2:6" ht="112.5" customHeight="1">
      <c r="C157" s="34"/>
      <c r="D157" s="44"/>
      <c r="E157" s="105"/>
      <c r="F157" s="105"/>
    </row>
    <row r="158" spans="2:6" ht="43.5" customHeight="1">
      <c r="C158" s="34"/>
      <c r="D158" s="34"/>
      <c r="E158" s="105"/>
      <c r="F158" s="105"/>
    </row>
    <row r="159" spans="2:6" ht="54.75" customHeight="1">
      <c r="C159" s="34"/>
      <c r="D159" s="45"/>
      <c r="E159" s="105"/>
      <c r="F159" s="105"/>
    </row>
    <row r="160" spans="2:6" ht="50.25" customHeight="1">
      <c r="C160" s="34"/>
      <c r="E160" s="105"/>
      <c r="F160" s="105"/>
    </row>
    <row r="161" spans="3:6" ht="117" customHeight="1">
      <c r="C161" s="34"/>
      <c r="E161" s="105"/>
      <c r="F161" s="105"/>
    </row>
    <row r="162" spans="3:6" ht="84" customHeight="1">
      <c r="C162" s="34"/>
      <c r="E162" s="105" t="s">
        <v>107</v>
      </c>
      <c r="F162" s="105" t="s">
        <v>105</v>
      </c>
    </row>
    <row r="163" spans="3:6" ht="79.5" customHeight="1">
      <c r="C163" s="34"/>
      <c r="E163" s="105" t="s">
        <v>107</v>
      </c>
      <c r="F163" s="105" t="s">
        <v>105</v>
      </c>
    </row>
    <row r="164" spans="3:6" ht="32.25" customHeight="1">
      <c r="C164" s="34"/>
      <c r="E164" s="105" t="s">
        <v>107</v>
      </c>
      <c r="F164" s="105" t="s">
        <v>105</v>
      </c>
    </row>
    <row r="165" spans="3:6" ht="33" customHeight="1">
      <c r="C165" s="34"/>
      <c r="E165" s="105" t="s">
        <v>107</v>
      </c>
      <c r="F165" s="105" t="s">
        <v>105</v>
      </c>
    </row>
    <row r="166" spans="3:6" ht="46.5" customHeight="1">
      <c r="C166" s="34"/>
      <c r="E166" s="105" t="s">
        <v>107</v>
      </c>
      <c r="F166" s="105" t="s">
        <v>105</v>
      </c>
    </row>
    <row r="167" spans="3:6" ht="43.5" customHeight="1">
      <c r="C167" s="34"/>
      <c r="E167" s="105" t="s">
        <v>107</v>
      </c>
      <c r="F167" s="105" t="s">
        <v>105</v>
      </c>
    </row>
    <row r="168" spans="3:6" ht="57" customHeight="1">
      <c r="C168" s="34"/>
      <c r="E168" s="105" t="s">
        <v>107</v>
      </c>
      <c r="F168" s="105" t="s">
        <v>105</v>
      </c>
    </row>
    <row r="169" spans="3:6" ht="94.5" customHeight="1">
      <c r="C169" s="34"/>
      <c r="E169" s="105" t="s">
        <v>107</v>
      </c>
      <c r="F169" s="105" t="s">
        <v>105</v>
      </c>
    </row>
    <row r="170" spans="3:6">
      <c r="C170" s="34"/>
      <c r="E170" s="105" t="s">
        <v>107</v>
      </c>
      <c r="F170" s="105" t="s">
        <v>105</v>
      </c>
    </row>
    <row r="171" spans="3:6">
      <c r="C171" s="34"/>
      <c r="E171" s="105" t="s">
        <v>107</v>
      </c>
      <c r="F171" s="105" t="s">
        <v>105</v>
      </c>
    </row>
    <row r="172" spans="3:6">
      <c r="C172" s="34"/>
      <c r="E172" s="105" t="s">
        <v>107</v>
      </c>
      <c r="F172" s="105" t="s">
        <v>105</v>
      </c>
    </row>
    <row r="173" spans="3:6">
      <c r="C173" s="34"/>
      <c r="E173" s="105" t="s">
        <v>107</v>
      </c>
      <c r="F173" s="105" t="s">
        <v>105</v>
      </c>
    </row>
    <row r="174" spans="3:6">
      <c r="C174" s="34"/>
      <c r="E174" s="105" t="s">
        <v>107</v>
      </c>
      <c r="F174" s="105" t="s">
        <v>105</v>
      </c>
    </row>
    <row r="175" spans="3:6">
      <c r="C175" s="34"/>
      <c r="E175" s="105" t="s">
        <v>107</v>
      </c>
      <c r="F175" s="105" t="s">
        <v>105</v>
      </c>
    </row>
    <row r="176" spans="3:6">
      <c r="C176" s="34"/>
      <c r="E176" s="105" t="s">
        <v>107</v>
      </c>
      <c r="F176" s="105" t="s">
        <v>105</v>
      </c>
    </row>
    <row r="177" spans="3:6">
      <c r="C177" s="34"/>
      <c r="E177" s="105" t="s">
        <v>107</v>
      </c>
      <c r="F177" s="105" t="s">
        <v>105</v>
      </c>
    </row>
    <row r="178" spans="3:6">
      <c r="C178" s="34"/>
      <c r="E178" s="105" t="s">
        <v>107</v>
      </c>
      <c r="F178" s="105" t="s">
        <v>105</v>
      </c>
    </row>
    <row r="179" spans="3:6">
      <c r="C179" s="34"/>
      <c r="E179" s="105" t="s">
        <v>107</v>
      </c>
      <c r="F179" s="105" t="s">
        <v>105</v>
      </c>
    </row>
    <row r="180" spans="3:6">
      <c r="C180" s="34"/>
      <c r="E180" s="105" t="s">
        <v>107</v>
      </c>
      <c r="F180" s="105" t="s">
        <v>105</v>
      </c>
    </row>
    <row r="181" spans="3:6">
      <c r="C181" s="34"/>
      <c r="E181" s="105" t="s">
        <v>107</v>
      </c>
      <c r="F181" s="105" t="s">
        <v>105</v>
      </c>
    </row>
    <row r="182" spans="3:6">
      <c r="C182" s="34"/>
      <c r="E182" s="105" t="s">
        <v>107</v>
      </c>
      <c r="F182" s="105" t="s">
        <v>105</v>
      </c>
    </row>
    <row r="183" spans="3:6">
      <c r="C183" s="34"/>
      <c r="E183" s="105" t="s">
        <v>107</v>
      </c>
      <c r="F183" s="105" t="s">
        <v>105</v>
      </c>
    </row>
    <row r="184" spans="3:6">
      <c r="C184" s="34"/>
      <c r="E184" s="105" t="s">
        <v>107</v>
      </c>
      <c r="F184" s="105" t="s">
        <v>105</v>
      </c>
    </row>
    <row r="185" spans="3:6">
      <c r="C185" s="34"/>
      <c r="E185" s="105" t="s">
        <v>107</v>
      </c>
      <c r="F185" s="105" t="s">
        <v>105</v>
      </c>
    </row>
    <row r="186" spans="3:6">
      <c r="C186" s="34"/>
      <c r="E186" s="105" t="s">
        <v>107</v>
      </c>
      <c r="F186" s="105" t="s">
        <v>105</v>
      </c>
    </row>
    <row r="187" spans="3:6">
      <c r="C187" s="34"/>
      <c r="E187" s="105" t="s">
        <v>107</v>
      </c>
      <c r="F187" s="105" t="s">
        <v>105</v>
      </c>
    </row>
    <row r="188" spans="3:6">
      <c r="C188" s="34"/>
      <c r="E188" s="105" t="s">
        <v>107</v>
      </c>
      <c r="F188" s="105" t="s">
        <v>105</v>
      </c>
    </row>
    <row r="189" spans="3:6">
      <c r="C189" s="34"/>
      <c r="E189" s="105" t="s">
        <v>107</v>
      </c>
      <c r="F189" s="105" t="s">
        <v>105</v>
      </c>
    </row>
    <row r="190" spans="3:6">
      <c r="C190" s="34"/>
      <c r="E190" s="105" t="s">
        <v>107</v>
      </c>
      <c r="F190" s="105" t="s">
        <v>105</v>
      </c>
    </row>
    <row r="191" spans="3:6">
      <c r="C191" s="34"/>
      <c r="E191" s="105" t="s">
        <v>107</v>
      </c>
      <c r="F191" s="105" t="s">
        <v>105</v>
      </c>
    </row>
    <row r="192" spans="3:6">
      <c r="C192" s="34"/>
      <c r="E192" s="105" t="s">
        <v>107</v>
      </c>
      <c r="F192" s="105" t="s">
        <v>105</v>
      </c>
    </row>
    <row r="193" spans="3:6">
      <c r="C193" s="34"/>
      <c r="E193" s="105" t="s">
        <v>107</v>
      </c>
      <c r="F193" s="105" t="s">
        <v>105</v>
      </c>
    </row>
    <row r="194" spans="3:6">
      <c r="C194" s="34"/>
      <c r="E194" s="105" t="s">
        <v>107</v>
      </c>
      <c r="F194" s="105" t="s">
        <v>105</v>
      </c>
    </row>
    <row r="195" spans="3:6">
      <c r="C195" s="34"/>
      <c r="E195" s="105" t="s">
        <v>107</v>
      </c>
      <c r="F195" s="105" t="s">
        <v>105</v>
      </c>
    </row>
    <row r="196" spans="3:6">
      <c r="C196" s="34"/>
      <c r="E196" s="105" t="s">
        <v>107</v>
      </c>
      <c r="F196" s="105" t="s">
        <v>105</v>
      </c>
    </row>
    <row r="197" spans="3:6">
      <c r="C197" s="34"/>
      <c r="E197" s="105" t="s">
        <v>107</v>
      </c>
      <c r="F197" s="105" t="s">
        <v>105</v>
      </c>
    </row>
    <row r="198" spans="3:6">
      <c r="C198" s="34"/>
      <c r="E198" s="105" t="s">
        <v>107</v>
      </c>
      <c r="F198" s="105" t="s">
        <v>105</v>
      </c>
    </row>
    <row r="199" spans="3:6">
      <c r="C199" s="34"/>
      <c r="E199" s="105" t="s">
        <v>107</v>
      </c>
      <c r="F199" s="105" t="s">
        <v>105</v>
      </c>
    </row>
    <row r="200" spans="3:6">
      <c r="C200" s="34"/>
      <c r="E200" s="105" t="s">
        <v>107</v>
      </c>
      <c r="F200" s="105" t="s">
        <v>105</v>
      </c>
    </row>
    <row r="201" spans="3:6">
      <c r="C201" s="34"/>
      <c r="E201" s="105" t="s">
        <v>107</v>
      </c>
      <c r="F201" s="105" t="s">
        <v>105</v>
      </c>
    </row>
    <row r="202" spans="3:6">
      <c r="C202" s="34"/>
      <c r="E202" s="105" t="s">
        <v>107</v>
      </c>
      <c r="F202" s="105" t="s">
        <v>105</v>
      </c>
    </row>
    <row r="203" spans="3:6">
      <c r="C203" s="34"/>
      <c r="E203" s="105" t="s">
        <v>107</v>
      </c>
      <c r="F203" s="105" t="s">
        <v>105</v>
      </c>
    </row>
    <row r="204" spans="3:6">
      <c r="C204" s="34"/>
      <c r="E204" s="105" t="s">
        <v>107</v>
      </c>
      <c r="F204" s="105" t="s">
        <v>105</v>
      </c>
    </row>
    <row r="205" spans="3:6">
      <c r="C205" s="34"/>
      <c r="E205" s="105" t="s">
        <v>107</v>
      </c>
      <c r="F205" s="105" t="s">
        <v>105</v>
      </c>
    </row>
    <row r="206" spans="3:6">
      <c r="C206" s="34"/>
      <c r="E206" s="105" t="s">
        <v>107</v>
      </c>
      <c r="F206" s="105" t="s">
        <v>105</v>
      </c>
    </row>
    <row r="207" spans="3:6">
      <c r="C207" s="34"/>
      <c r="E207" s="105" t="s">
        <v>107</v>
      </c>
      <c r="F207" s="105" t="s">
        <v>105</v>
      </c>
    </row>
    <row r="208" spans="3:6">
      <c r="C208" s="34"/>
      <c r="E208" s="105" t="s">
        <v>107</v>
      </c>
      <c r="F208" s="105" t="s">
        <v>105</v>
      </c>
    </row>
    <row r="209" spans="3:6">
      <c r="C209" s="34"/>
      <c r="E209" s="105" t="s">
        <v>107</v>
      </c>
      <c r="F209" s="105" t="s">
        <v>105</v>
      </c>
    </row>
    <row r="210" spans="3:6">
      <c r="C210" s="34"/>
      <c r="E210" s="105" t="s">
        <v>107</v>
      </c>
      <c r="F210" s="105" t="s">
        <v>105</v>
      </c>
    </row>
    <row r="211" spans="3:6">
      <c r="C211" s="34"/>
      <c r="E211" s="105" t="s">
        <v>107</v>
      </c>
      <c r="F211" s="105" t="s">
        <v>105</v>
      </c>
    </row>
    <row r="212" spans="3:6">
      <c r="C212" s="34"/>
      <c r="E212" s="105" t="s">
        <v>107</v>
      </c>
      <c r="F212" s="105" t="s">
        <v>105</v>
      </c>
    </row>
    <row r="213" spans="3:6">
      <c r="C213" s="34"/>
      <c r="E213" s="105" t="s">
        <v>107</v>
      </c>
      <c r="F213" s="105" t="s">
        <v>105</v>
      </c>
    </row>
    <row r="214" spans="3:6">
      <c r="C214" s="34"/>
      <c r="E214" s="105" t="s">
        <v>107</v>
      </c>
      <c r="F214" s="105" t="s">
        <v>105</v>
      </c>
    </row>
    <row r="215" spans="3:6">
      <c r="C215" s="34"/>
      <c r="E215" s="105" t="s">
        <v>107</v>
      </c>
      <c r="F215" s="105" t="s">
        <v>105</v>
      </c>
    </row>
    <row r="216" spans="3:6">
      <c r="C216" s="34"/>
      <c r="E216" s="105" t="s">
        <v>107</v>
      </c>
      <c r="F216" s="105" t="s">
        <v>105</v>
      </c>
    </row>
    <row r="217" spans="3:6">
      <c r="C217" s="34"/>
      <c r="E217" s="105" t="s">
        <v>107</v>
      </c>
      <c r="F217" s="105" t="s">
        <v>105</v>
      </c>
    </row>
    <row r="218" spans="3:6">
      <c r="C218" s="34"/>
      <c r="E218" s="105" t="s">
        <v>107</v>
      </c>
      <c r="F218" s="105" t="s">
        <v>105</v>
      </c>
    </row>
    <row r="219" spans="3:6">
      <c r="C219" s="34"/>
      <c r="E219" s="105" t="s">
        <v>107</v>
      </c>
      <c r="F219" s="105" t="s">
        <v>105</v>
      </c>
    </row>
    <row r="220" spans="3:6">
      <c r="C220" s="34"/>
      <c r="E220" s="105" t="s">
        <v>107</v>
      </c>
      <c r="F220" s="105" t="s">
        <v>105</v>
      </c>
    </row>
    <row r="221" spans="3:6">
      <c r="C221" s="34"/>
      <c r="E221" s="105" t="s">
        <v>107</v>
      </c>
      <c r="F221" s="105" t="s">
        <v>105</v>
      </c>
    </row>
    <row r="222" spans="3:6">
      <c r="C222" s="34"/>
      <c r="E222" s="105" t="s">
        <v>107</v>
      </c>
      <c r="F222" s="105" t="s">
        <v>105</v>
      </c>
    </row>
    <row r="223" spans="3:6">
      <c r="C223" s="34"/>
      <c r="E223" s="105" t="s">
        <v>107</v>
      </c>
      <c r="F223" s="105" t="s">
        <v>105</v>
      </c>
    </row>
    <row r="224" spans="3:6">
      <c r="C224" s="34"/>
      <c r="E224" s="105" t="s">
        <v>107</v>
      </c>
      <c r="F224" s="105" t="s">
        <v>105</v>
      </c>
    </row>
    <row r="225" spans="3:6">
      <c r="C225" s="34"/>
      <c r="E225" s="105" t="s">
        <v>107</v>
      </c>
      <c r="F225" s="105" t="s">
        <v>105</v>
      </c>
    </row>
    <row r="226" spans="3:6">
      <c r="C226" s="34"/>
      <c r="E226" s="105" t="s">
        <v>107</v>
      </c>
      <c r="F226" s="105" t="s">
        <v>105</v>
      </c>
    </row>
    <row r="227" spans="3:6">
      <c r="C227" s="34"/>
      <c r="E227" s="105" t="s">
        <v>107</v>
      </c>
      <c r="F227" s="105" t="s">
        <v>105</v>
      </c>
    </row>
    <row r="228" spans="3:6">
      <c r="C228" s="34"/>
      <c r="E228" s="105" t="s">
        <v>107</v>
      </c>
      <c r="F228" s="105" t="s">
        <v>105</v>
      </c>
    </row>
    <row r="229" spans="3:6">
      <c r="C229" s="34"/>
      <c r="E229" s="105" t="s">
        <v>107</v>
      </c>
      <c r="F229" s="105" t="s">
        <v>105</v>
      </c>
    </row>
    <row r="230" spans="3:6">
      <c r="C230" s="34"/>
      <c r="E230" s="105" t="s">
        <v>107</v>
      </c>
      <c r="F230" s="105" t="s">
        <v>105</v>
      </c>
    </row>
    <row r="231" spans="3:6">
      <c r="C231" s="34"/>
      <c r="E231" s="105" t="s">
        <v>107</v>
      </c>
      <c r="F231" s="105" t="s">
        <v>105</v>
      </c>
    </row>
    <row r="232" spans="3:6">
      <c r="C232" s="34"/>
      <c r="E232" s="105" t="s">
        <v>107</v>
      </c>
      <c r="F232" s="105" t="s">
        <v>105</v>
      </c>
    </row>
    <row r="233" spans="3:6">
      <c r="C233" s="34"/>
      <c r="E233" s="105" t="s">
        <v>107</v>
      </c>
      <c r="F233" s="105" t="s">
        <v>105</v>
      </c>
    </row>
    <row r="234" spans="3:6">
      <c r="C234" s="34"/>
      <c r="E234" s="105" t="s">
        <v>107</v>
      </c>
      <c r="F234" s="105" t="s">
        <v>105</v>
      </c>
    </row>
    <row r="235" spans="3:6">
      <c r="C235" s="34"/>
      <c r="E235" s="105" t="s">
        <v>107</v>
      </c>
      <c r="F235" s="105" t="s">
        <v>105</v>
      </c>
    </row>
    <row r="236" spans="3:6">
      <c r="C236" s="34"/>
      <c r="E236" s="105" t="s">
        <v>107</v>
      </c>
      <c r="F236" s="105" t="s">
        <v>105</v>
      </c>
    </row>
    <row r="237" spans="3:6">
      <c r="C237" s="34"/>
      <c r="E237" s="105" t="s">
        <v>107</v>
      </c>
      <c r="F237" s="105" t="s">
        <v>105</v>
      </c>
    </row>
    <row r="238" spans="3:6">
      <c r="C238" s="34"/>
      <c r="E238" s="105" t="s">
        <v>107</v>
      </c>
      <c r="F238" s="105" t="s">
        <v>105</v>
      </c>
    </row>
    <row r="239" spans="3:6">
      <c r="C239" s="34"/>
      <c r="E239" s="105" t="s">
        <v>107</v>
      </c>
      <c r="F239" s="105" t="s">
        <v>105</v>
      </c>
    </row>
    <row r="240" spans="3:6">
      <c r="C240" s="34"/>
      <c r="E240" s="105" t="s">
        <v>107</v>
      </c>
      <c r="F240" s="105" t="s">
        <v>105</v>
      </c>
    </row>
    <row r="241" spans="3:6">
      <c r="C241" s="34"/>
      <c r="E241" s="105" t="s">
        <v>107</v>
      </c>
      <c r="F241" s="105" t="s">
        <v>105</v>
      </c>
    </row>
    <row r="242" spans="3:6">
      <c r="C242" s="34"/>
      <c r="E242" s="105" t="s">
        <v>107</v>
      </c>
      <c r="F242" s="105" t="s">
        <v>105</v>
      </c>
    </row>
    <row r="243" spans="3:6">
      <c r="C243" s="34"/>
      <c r="E243" s="105" t="s">
        <v>107</v>
      </c>
      <c r="F243" s="105" t="s">
        <v>105</v>
      </c>
    </row>
    <row r="244" spans="3:6">
      <c r="C244" s="34"/>
      <c r="E244" s="105" t="s">
        <v>107</v>
      </c>
      <c r="F244" s="105" t="s">
        <v>105</v>
      </c>
    </row>
    <row r="245" spans="3:6">
      <c r="C245" s="34"/>
      <c r="E245" s="105" t="s">
        <v>107</v>
      </c>
      <c r="F245" s="105" t="s">
        <v>105</v>
      </c>
    </row>
    <row r="246" spans="3:6">
      <c r="C246" s="34"/>
      <c r="E246" s="105" t="s">
        <v>107</v>
      </c>
      <c r="F246" s="105" t="s">
        <v>105</v>
      </c>
    </row>
    <row r="247" spans="3:6">
      <c r="C247" s="34"/>
      <c r="E247" s="105" t="s">
        <v>107</v>
      </c>
      <c r="F247" s="105" t="s">
        <v>105</v>
      </c>
    </row>
    <row r="248" spans="3:6">
      <c r="C248" s="34"/>
      <c r="E248" s="105" t="s">
        <v>107</v>
      </c>
      <c r="F248" s="105" t="s">
        <v>105</v>
      </c>
    </row>
    <row r="249" spans="3:6">
      <c r="C249" s="34"/>
      <c r="E249" s="105" t="s">
        <v>107</v>
      </c>
      <c r="F249" s="105" t="s">
        <v>105</v>
      </c>
    </row>
    <row r="250" spans="3:6">
      <c r="C250" s="34"/>
      <c r="E250" s="105" t="s">
        <v>107</v>
      </c>
      <c r="F250" s="105" t="s">
        <v>105</v>
      </c>
    </row>
    <row r="251" spans="3:6">
      <c r="C251" s="34"/>
      <c r="E251" s="105" t="s">
        <v>107</v>
      </c>
      <c r="F251" s="105" t="s">
        <v>105</v>
      </c>
    </row>
    <row r="252" spans="3:6">
      <c r="C252" s="34"/>
      <c r="E252" s="105" t="s">
        <v>107</v>
      </c>
      <c r="F252" s="105" t="s">
        <v>105</v>
      </c>
    </row>
    <row r="253" spans="3:6">
      <c r="C253" s="34"/>
      <c r="E253" s="105" t="s">
        <v>107</v>
      </c>
      <c r="F253" s="105" t="s">
        <v>105</v>
      </c>
    </row>
    <row r="254" spans="3:6">
      <c r="C254" s="34"/>
      <c r="E254" s="105" t="s">
        <v>107</v>
      </c>
      <c r="F254" s="105" t="s">
        <v>105</v>
      </c>
    </row>
    <row r="255" spans="3:6">
      <c r="C255" s="34"/>
      <c r="E255" s="105" t="s">
        <v>107</v>
      </c>
      <c r="F255" s="105" t="s">
        <v>105</v>
      </c>
    </row>
    <row r="256" spans="3:6">
      <c r="C256" s="34"/>
      <c r="E256" s="105" t="s">
        <v>107</v>
      </c>
      <c r="F256" s="105" t="s">
        <v>105</v>
      </c>
    </row>
    <row r="257" spans="3:6">
      <c r="C257" s="34"/>
      <c r="E257" s="105" t="s">
        <v>107</v>
      </c>
      <c r="F257" s="105" t="s">
        <v>105</v>
      </c>
    </row>
    <row r="258" spans="3:6">
      <c r="C258" s="34"/>
      <c r="E258" s="105" t="s">
        <v>107</v>
      </c>
      <c r="F258" s="105" t="s">
        <v>105</v>
      </c>
    </row>
    <row r="259" spans="3:6">
      <c r="C259" s="34"/>
      <c r="E259" s="105" t="s">
        <v>107</v>
      </c>
      <c r="F259" s="105" t="s">
        <v>105</v>
      </c>
    </row>
    <row r="260" spans="3:6">
      <c r="C260" s="34"/>
      <c r="E260" s="105" t="s">
        <v>107</v>
      </c>
      <c r="F260" s="105" t="s">
        <v>105</v>
      </c>
    </row>
    <row r="261" spans="3:6">
      <c r="C261" s="34"/>
      <c r="E261" s="105" t="s">
        <v>107</v>
      </c>
      <c r="F261" s="105" t="s">
        <v>105</v>
      </c>
    </row>
    <row r="262" spans="3:6">
      <c r="C262" s="34"/>
      <c r="E262" s="105" t="s">
        <v>107</v>
      </c>
      <c r="F262" s="105" t="s">
        <v>105</v>
      </c>
    </row>
    <row r="263" spans="3:6">
      <c r="C263" s="34"/>
      <c r="E263" s="105" t="s">
        <v>107</v>
      </c>
      <c r="F263" s="105" t="s">
        <v>105</v>
      </c>
    </row>
    <row r="264" spans="3:6">
      <c r="C264" s="34"/>
      <c r="E264" s="105" t="s">
        <v>107</v>
      </c>
      <c r="F264" s="105" t="s">
        <v>105</v>
      </c>
    </row>
    <row r="265" spans="3:6">
      <c r="C265" s="34"/>
      <c r="E265" s="105" t="s">
        <v>107</v>
      </c>
      <c r="F265" s="105" t="s">
        <v>105</v>
      </c>
    </row>
    <row r="266" spans="3:6">
      <c r="C266" s="34"/>
      <c r="E266" s="105" t="s">
        <v>107</v>
      </c>
      <c r="F266" s="105" t="s">
        <v>105</v>
      </c>
    </row>
    <row r="267" spans="3:6">
      <c r="C267" s="34"/>
      <c r="E267" s="105" t="s">
        <v>107</v>
      </c>
      <c r="F267" s="105" t="s">
        <v>105</v>
      </c>
    </row>
    <row r="268" spans="3:6">
      <c r="C268" s="34"/>
      <c r="E268" s="105" t="s">
        <v>107</v>
      </c>
      <c r="F268" s="105" t="s">
        <v>105</v>
      </c>
    </row>
    <row r="269" spans="3:6">
      <c r="C269" s="34"/>
      <c r="E269" s="105" t="s">
        <v>107</v>
      </c>
      <c r="F269" s="105" t="s">
        <v>105</v>
      </c>
    </row>
    <row r="270" spans="3:6">
      <c r="C270" s="34"/>
      <c r="E270" s="105" t="s">
        <v>107</v>
      </c>
      <c r="F270" s="105" t="s">
        <v>105</v>
      </c>
    </row>
    <row r="271" spans="3:6">
      <c r="C271" s="34"/>
      <c r="E271" s="105" t="s">
        <v>107</v>
      </c>
      <c r="F271" s="105" t="s">
        <v>105</v>
      </c>
    </row>
    <row r="272" spans="3:6">
      <c r="C272" s="34"/>
      <c r="E272" s="105" t="s">
        <v>107</v>
      </c>
      <c r="F272" s="105" t="s">
        <v>105</v>
      </c>
    </row>
    <row r="273" spans="3:6">
      <c r="C273" s="34"/>
      <c r="E273" s="105" t="s">
        <v>107</v>
      </c>
      <c r="F273" s="105" t="s">
        <v>105</v>
      </c>
    </row>
    <row r="274" spans="3:6">
      <c r="C274" s="34"/>
      <c r="E274" s="105" t="s">
        <v>107</v>
      </c>
      <c r="F274" s="105" t="s">
        <v>105</v>
      </c>
    </row>
    <row r="275" spans="3:6">
      <c r="C275" s="34"/>
      <c r="E275" s="105" t="s">
        <v>107</v>
      </c>
      <c r="F275" s="105" t="s">
        <v>105</v>
      </c>
    </row>
    <row r="276" spans="3:6">
      <c r="C276" s="34"/>
      <c r="E276" s="105" t="s">
        <v>107</v>
      </c>
      <c r="F276" s="105" t="s">
        <v>105</v>
      </c>
    </row>
    <row r="277" spans="3:6">
      <c r="C277" s="34"/>
      <c r="E277" s="105" t="s">
        <v>107</v>
      </c>
      <c r="F277" s="105" t="s">
        <v>105</v>
      </c>
    </row>
    <row r="278" spans="3:6">
      <c r="C278" s="34"/>
      <c r="E278" s="105" t="s">
        <v>107</v>
      </c>
      <c r="F278" s="105" t="s">
        <v>105</v>
      </c>
    </row>
    <row r="279" spans="3:6">
      <c r="C279" s="34"/>
      <c r="E279" s="105" t="s">
        <v>107</v>
      </c>
      <c r="F279" s="105" t="s">
        <v>105</v>
      </c>
    </row>
    <row r="280" spans="3:6">
      <c r="C280" s="34"/>
      <c r="E280" s="105" t="s">
        <v>107</v>
      </c>
      <c r="F280" s="105" t="s">
        <v>105</v>
      </c>
    </row>
    <row r="281" spans="3:6">
      <c r="C281" s="34"/>
      <c r="E281" s="105" t="s">
        <v>107</v>
      </c>
      <c r="F281" s="105" t="s">
        <v>105</v>
      </c>
    </row>
    <row r="282" spans="3:6">
      <c r="C282" s="34"/>
      <c r="E282" s="105" t="s">
        <v>107</v>
      </c>
      <c r="F282" s="105" t="s">
        <v>105</v>
      </c>
    </row>
    <row r="283" spans="3:6">
      <c r="C283" s="34"/>
      <c r="E283" s="105" t="s">
        <v>107</v>
      </c>
      <c r="F283" s="105" t="s">
        <v>105</v>
      </c>
    </row>
    <row r="284" spans="3:6">
      <c r="C284" s="34"/>
      <c r="E284" s="105" t="s">
        <v>107</v>
      </c>
      <c r="F284" s="105" t="s">
        <v>105</v>
      </c>
    </row>
    <row r="285" spans="3:6">
      <c r="C285" s="34"/>
      <c r="E285" s="105" t="s">
        <v>107</v>
      </c>
      <c r="F285" s="105" t="s">
        <v>105</v>
      </c>
    </row>
    <row r="286" spans="3:6">
      <c r="C286" s="34"/>
      <c r="E286" s="105" t="s">
        <v>107</v>
      </c>
      <c r="F286" s="105" t="s">
        <v>105</v>
      </c>
    </row>
    <row r="287" spans="3:6">
      <c r="C287" s="34"/>
      <c r="E287" s="105" t="s">
        <v>107</v>
      </c>
      <c r="F287" s="105" t="s">
        <v>105</v>
      </c>
    </row>
    <row r="288" spans="3:6">
      <c r="C288" s="34"/>
      <c r="E288" s="105" t="s">
        <v>107</v>
      </c>
      <c r="F288" s="105" t="s">
        <v>105</v>
      </c>
    </row>
    <row r="289" spans="3:6">
      <c r="C289" s="34"/>
      <c r="E289" s="105" t="s">
        <v>107</v>
      </c>
      <c r="F289" s="105" t="s">
        <v>105</v>
      </c>
    </row>
    <row r="290" spans="3:6">
      <c r="C290" s="34"/>
      <c r="E290" s="105" t="s">
        <v>107</v>
      </c>
      <c r="F290" s="105" t="s">
        <v>105</v>
      </c>
    </row>
    <row r="291" spans="3:6">
      <c r="C291" s="34"/>
      <c r="E291" s="105" t="s">
        <v>107</v>
      </c>
      <c r="F291" s="105" t="s">
        <v>105</v>
      </c>
    </row>
    <row r="292" spans="3:6">
      <c r="C292" s="34"/>
      <c r="E292" s="105" t="s">
        <v>107</v>
      </c>
      <c r="F292" s="105" t="s">
        <v>105</v>
      </c>
    </row>
    <row r="293" spans="3:6">
      <c r="C293" s="34"/>
      <c r="E293" s="105" t="s">
        <v>107</v>
      </c>
      <c r="F293" s="105" t="s">
        <v>105</v>
      </c>
    </row>
    <row r="294" spans="3:6">
      <c r="C294" s="34"/>
      <c r="E294" s="105" t="s">
        <v>107</v>
      </c>
      <c r="F294" s="105" t="s">
        <v>105</v>
      </c>
    </row>
    <row r="295" spans="3:6">
      <c r="C295" s="34"/>
      <c r="E295" s="105" t="s">
        <v>107</v>
      </c>
      <c r="F295" s="105" t="s">
        <v>105</v>
      </c>
    </row>
    <row r="296" spans="3:6">
      <c r="C296" s="34"/>
      <c r="E296" s="105" t="s">
        <v>107</v>
      </c>
      <c r="F296" s="105" t="s">
        <v>105</v>
      </c>
    </row>
    <row r="297" spans="3:6">
      <c r="C297" s="34"/>
      <c r="E297" s="105" t="s">
        <v>107</v>
      </c>
      <c r="F297" s="105" t="s">
        <v>105</v>
      </c>
    </row>
    <row r="298" spans="3:6">
      <c r="C298" s="34"/>
      <c r="E298" s="105" t="s">
        <v>107</v>
      </c>
      <c r="F298" s="105" t="s">
        <v>105</v>
      </c>
    </row>
    <row r="299" spans="3:6">
      <c r="C299" s="34"/>
      <c r="E299" s="105" t="s">
        <v>107</v>
      </c>
      <c r="F299" s="105" t="s">
        <v>105</v>
      </c>
    </row>
    <row r="300" spans="3:6">
      <c r="C300" s="34"/>
      <c r="E300" s="105" t="s">
        <v>107</v>
      </c>
      <c r="F300" s="105" t="s">
        <v>105</v>
      </c>
    </row>
    <row r="301" spans="3:6">
      <c r="C301" s="34"/>
      <c r="E301" s="105" t="s">
        <v>107</v>
      </c>
      <c r="F301" s="105" t="s">
        <v>105</v>
      </c>
    </row>
    <row r="302" spans="3:6">
      <c r="C302" s="34"/>
      <c r="E302" s="105" t="s">
        <v>107</v>
      </c>
      <c r="F302" s="105" t="s">
        <v>105</v>
      </c>
    </row>
    <row r="303" spans="3:6">
      <c r="C303" s="34"/>
      <c r="E303" s="105" t="s">
        <v>107</v>
      </c>
      <c r="F303" s="105" t="s">
        <v>105</v>
      </c>
    </row>
    <row r="304" spans="3:6">
      <c r="C304" s="34"/>
      <c r="E304" s="105" t="s">
        <v>107</v>
      </c>
      <c r="F304" s="105" t="s">
        <v>105</v>
      </c>
    </row>
    <row r="305" spans="3:6">
      <c r="C305" s="34"/>
      <c r="E305" s="105" t="s">
        <v>107</v>
      </c>
      <c r="F305" s="105" t="s">
        <v>105</v>
      </c>
    </row>
    <row r="306" spans="3:6">
      <c r="C306" s="34"/>
      <c r="E306" s="105" t="s">
        <v>107</v>
      </c>
      <c r="F306" s="105" t="s">
        <v>105</v>
      </c>
    </row>
    <row r="307" spans="3:6">
      <c r="C307" s="34"/>
      <c r="E307" s="105" t="s">
        <v>107</v>
      </c>
      <c r="F307" s="105" t="s">
        <v>105</v>
      </c>
    </row>
    <row r="308" spans="3:6">
      <c r="C308" s="34"/>
      <c r="E308" s="105" t="s">
        <v>107</v>
      </c>
      <c r="F308" s="105" t="s">
        <v>105</v>
      </c>
    </row>
    <row r="309" spans="3:6">
      <c r="C309" s="34"/>
      <c r="E309" s="105" t="s">
        <v>107</v>
      </c>
      <c r="F309" s="105" t="s">
        <v>105</v>
      </c>
    </row>
    <row r="310" spans="3:6">
      <c r="C310" s="34"/>
      <c r="E310" s="105" t="s">
        <v>107</v>
      </c>
      <c r="F310" s="105" t="s">
        <v>105</v>
      </c>
    </row>
    <row r="311" spans="3:6">
      <c r="C311" s="34"/>
      <c r="E311" s="105" t="s">
        <v>107</v>
      </c>
      <c r="F311" s="105" t="s">
        <v>105</v>
      </c>
    </row>
    <row r="312" spans="3:6">
      <c r="C312" s="34"/>
      <c r="E312" s="105" t="s">
        <v>107</v>
      </c>
      <c r="F312" s="105" t="s">
        <v>105</v>
      </c>
    </row>
    <row r="313" spans="3:6">
      <c r="C313" s="34"/>
      <c r="E313" s="105" t="s">
        <v>107</v>
      </c>
      <c r="F313" s="105" t="s">
        <v>105</v>
      </c>
    </row>
    <row r="314" spans="3:6">
      <c r="C314" s="34"/>
      <c r="E314" s="105" t="s">
        <v>107</v>
      </c>
      <c r="F314" s="105" t="s">
        <v>105</v>
      </c>
    </row>
    <row r="315" spans="3:6">
      <c r="C315" s="34"/>
      <c r="E315" s="105" t="s">
        <v>107</v>
      </c>
      <c r="F315" s="105" t="s">
        <v>105</v>
      </c>
    </row>
    <row r="316" spans="3:6">
      <c r="C316" s="34"/>
      <c r="E316" s="105" t="s">
        <v>107</v>
      </c>
      <c r="F316" s="105" t="s">
        <v>105</v>
      </c>
    </row>
    <row r="317" spans="3:6">
      <c r="C317" s="34"/>
      <c r="E317" s="105" t="s">
        <v>107</v>
      </c>
      <c r="F317" s="105" t="s">
        <v>105</v>
      </c>
    </row>
    <row r="318" spans="3:6">
      <c r="C318" s="34"/>
      <c r="E318" s="105" t="s">
        <v>107</v>
      </c>
      <c r="F318" s="105" t="s">
        <v>105</v>
      </c>
    </row>
    <row r="319" spans="3:6">
      <c r="C319" s="34"/>
      <c r="E319" s="105" t="s">
        <v>107</v>
      </c>
      <c r="F319" s="105" t="s">
        <v>105</v>
      </c>
    </row>
    <row r="320" spans="3:6">
      <c r="C320" s="34"/>
      <c r="E320" s="105" t="s">
        <v>107</v>
      </c>
      <c r="F320" s="105" t="s">
        <v>105</v>
      </c>
    </row>
    <row r="321" spans="3:6">
      <c r="C321" s="34"/>
      <c r="E321" s="105" t="s">
        <v>107</v>
      </c>
      <c r="F321" s="105" t="s">
        <v>105</v>
      </c>
    </row>
    <row r="322" spans="3:6">
      <c r="C322" s="34"/>
      <c r="E322" s="105" t="s">
        <v>107</v>
      </c>
      <c r="F322" s="105" t="s">
        <v>105</v>
      </c>
    </row>
    <row r="323" spans="3:6">
      <c r="C323" s="34"/>
      <c r="E323" s="105" t="s">
        <v>107</v>
      </c>
      <c r="F323" s="105" t="s">
        <v>105</v>
      </c>
    </row>
    <row r="324" spans="3:6">
      <c r="C324" s="34"/>
      <c r="E324" s="105" t="s">
        <v>107</v>
      </c>
      <c r="F324" s="105" t="s">
        <v>105</v>
      </c>
    </row>
    <row r="325" spans="3:6">
      <c r="C325" s="34"/>
      <c r="E325" s="105" t="s">
        <v>107</v>
      </c>
      <c r="F325" s="105" t="s">
        <v>105</v>
      </c>
    </row>
    <row r="326" spans="3:6">
      <c r="C326" s="34"/>
      <c r="E326" s="105" t="s">
        <v>107</v>
      </c>
      <c r="F326" s="105" t="s">
        <v>105</v>
      </c>
    </row>
    <row r="327" spans="3:6">
      <c r="C327" s="34"/>
      <c r="E327" s="105" t="s">
        <v>107</v>
      </c>
      <c r="F327" s="105" t="s">
        <v>105</v>
      </c>
    </row>
    <row r="328" spans="3:6">
      <c r="C328" s="34"/>
      <c r="E328" s="105" t="s">
        <v>107</v>
      </c>
      <c r="F328" s="105" t="s">
        <v>105</v>
      </c>
    </row>
    <row r="329" spans="3:6">
      <c r="C329" s="34"/>
      <c r="E329" s="105" t="s">
        <v>107</v>
      </c>
      <c r="F329" s="105" t="s">
        <v>105</v>
      </c>
    </row>
    <row r="330" spans="3:6">
      <c r="C330" s="34"/>
      <c r="E330" s="105" t="s">
        <v>107</v>
      </c>
      <c r="F330" s="105" t="s">
        <v>105</v>
      </c>
    </row>
    <row r="331" spans="3:6">
      <c r="C331" s="34"/>
      <c r="E331" s="105" t="s">
        <v>107</v>
      </c>
      <c r="F331" s="105" t="s">
        <v>105</v>
      </c>
    </row>
    <row r="332" spans="3:6">
      <c r="C332" s="34"/>
      <c r="E332" s="105" t="s">
        <v>107</v>
      </c>
      <c r="F332" s="105" t="s">
        <v>105</v>
      </c>
    </row>
    <row r="333" spans="3:6">
      <c r="C333" s="34"/>
      <c r="E333" s="105" t="s">
        <v>107</v>
      </c>
      <c r="F333" s="105" t="s">
        <v>105</v>
      </c>
    </row>
    <row r="334" spans="3:6">
      <c r="C334" s="34"/>
      <c r="E334" s="105" t="s">
        <v>107</v>
      </c>
      <c r="F334" s="105" t="s">
        <v>105</v>
      </c>
    </row>
    <row r="335" spans="3:6">
      <c r="C335" s="34"/>
      <c r="E335" s="105" t="s">
        <v>107</v>
      </c>
      <c r="F335" s="105" t="s">
        <v>105</v>
      </c>
    </row>
    <row r="336" spans="3:6">
      <c r="C336" s="34"/>
      <c r="E336" s="105" t="s">
        <v>107</v>
      </c>
      <c r="F336" s="105" t="s">
        <v>105</v>
      </c>
    </row>
    <row r="337" spans="3:6">
      <c r="C337" s="34"/>
      <c r="E337" s="105" t="s">
        <v>107</v>
      </c>
      <c r="F337" s="105" t="s">
        <v>105</v>
      </c>
    </row>
    <row r="338" spans="3:6">
      <c r="C338" s="34"/>
      <c r="E338" s="105" t="s">
        <v>107</v>
      </c>
      <c r="F338" s="105" t="s">
        <v>105</v>
      </c>
    </row>
    <row r="339" spans="3:6">
      <c r="C339" s="34"/>
      <c r="E339" s="105" t="s">
        <v>107</v>
      </c>
      <c r="F339" s="105" t="s">
        <v>105</v>
      </c>
    </row>
    <row r="340" spans="3:6">
      <c r="C340" s="34"/>
      <c r="E340" s="105" t="s">
        <v>107</v>
      </c>
      <c r="F340" s="105" t="s">
        <v>105</v>
      </c>
    </row>
    <row r="341" spans="3:6">
      <c r="C341" s="34"/>
      <c r="E341" s="105" t="s">
        <v>107</v>
      </c>
      <c r="F341" s="105" t="s">
        <v>105</v>
      </c>
    </row>
    <row r="342" spans="3:6">
      <c r="C342" s="34"/>
      <c r="E342" s="105" t="s">
        <v>107</v>
      </c>
      <c r="F342" s="105" t="s">
        <v>105</v>
      </c>
    </row>
    <row r="343" spans="3:6">
      <c r="C343" s="34"/>
      <c r="E343" s="105" t="s">
        <v>107</v>
      </c>
      <c r="F343" s="105" t="s">
        <v>105</v>
      </c>
    </row>
    <row r="344" spans="3:6">
      <c r="C344" s="34"/>
      <c r="E344" s="105" t="s">
        <v>107</v>
      </c>
      <c r="F344" s="105" t="s">
        <v>105</v>
      </c>
    </row>
    <row r="345" spans="3:6">
      <c r="C345" s="34"/>
      <c r="E345" s="105" t="s">
        <v>107</v>
      </c>
      <c r="F345" s="105" t="s">
        <v>105</v>
      </c>
    </row>
    <row r="346" spans="3:6">
      <c r="C346" s="34"/>
      <c r="E346" s="105" t="s">
        <v>107</v>
      </c>
      <c r="F346" s="105" t="s">
        <v>105</v>
      </c>
    </row>
    <row r="347" spans="3:6">
      <c r="C347" s="34"/>
      <c r="E347" s="105" t="s">
        <v>107</v>
      </c>
      <c r="F347" s="105" t="s">
        <v>105</v>
      </c>
    </row>
    <row r="348" spans="3:6">
      <c r="C348" s="34"/>
      <c r="E348" s="105" t="s">
        <v>107</v>
      </c>
      <c r="F348" s="105" t="s">
        <v>105</v>
      </c>
    </row>
    <row r="349" spans="3:6">
      <c r="C349" s="34"/>
      <c r="E349" s="105" t="s">
        <v>107</v>
      </c>
      <c r="F349" s="105" t="s">
        <v>105</v>
      </c>
    </row>
    <row r="350" spans="3:6">
      <c r="C350" s="34"/>
      <c r="E350" s="105" t="s">
        <v>107</v>
      </c>
      <c r="F350" s="105" t="s">
        <v>105</v>
      </c>
    </row>
    <row r="351" spans="3:6">
      <c r="C351" s="34"/>
      <c r="E351" s="105" t="s">
        <v>107</v>
      </c>
      <c r="F351" s="105" t="s">
        <v>105</v>
      </c>
    </row>
    <row r="352" spans="3:6">
      <c r="C352" s="34"/>
      <c r="E352" s="105" t="s">
        <v>107</v>
      </c>
      <c r="F352" s="105" t="s">
        <v>105</v>
      </c>
    </row>
    <row r="353" spans="3:6">
      <c r="C353" s="34"/>
      <c r="E353" s="105" t="s">
        <v>107</v>
      </c>
      <c r="F353" s="105" t="s">
        <v>105</v>
      </c>
    </row>
    <row r="354" spans="3:6">
      <c r="C354" s="34"/>
      <c r="E354" s="105" t="s">
        <v>107</v>
      </c>
      <c r="F354" s="105" t="s">
        <v>105</v>
      </c>
    </row>
    <row r="355" spans="3:6">
      <c r="C355" s="34"/>
      <c r="E355" s="105" t="s">
        <v>107</v>
      </c>
      <c r="F355" s="105" t="s">
        <v>105</v>
      </c>
    </row>
    <row r="356" spans="3:6">
      <c r="C356" s="34"/>
      <c r="E356" s="105" t="s">
        <v>107</v>
      </c>
      <c r="F356" s="105" t="s">
        <v>105</v>
      </c>
    </row>
    <row r="357" spans="3:6">
      <c r="C357" s="34"/>
      <c r="E357" s="105" t="s">
        <v>107</v>
      </c>
      <c r="F357" s="105" t="s">
        <v>105</v>
      </c>
    </row>
    <row r="358" spans="3:6">
      <c r="C358" s="34"/>
      <c r="E358" s="105" t="s">
        <v>107</v>
      </c>
      <c r="F358" s="105" t="s">
        <v>105</v>
      </c>
    </row>
    <row r="359" spans="3:6">
      <c r="C359" s="34"/>
      <c r="E359" s="105" t="s">
        <v>107</v>
      </c>
      <c r="F359" s="105" t="s">
        <v>105</v>
      </c>
    </row>
    <row r="360" spans="3:6">
      <c r="C360" s="34"/>
      <c r="E360" s="105" t="s">
        <v>107</v>
      </c>
      <c r="F360" s="105" t="s">
        <v>105</v>
      </c>
    </row>
    <row r="361" spans="3:6">
      <c r="C361" s="34"/>
      <c r="E361" s="105" t="s">
        <v>107</v>
      </c>
      <c r="F361" s="105" t="s">
        <v>105</v>
      </c>
    </row>
    <row r="362" spans="3:6">
      <c r="C362" s="34"/>
      <c r="E362" s="105" t="s">
        <v>107</v>
      </c>
      <c r="F362" s="105" t="s">
        <v>105</v>
      </c>
    </row>
    <row r="363" spans="3:6">
      <c r="C363" s="34"/>
      <c r="E363" s="105" t="s">
        <v>107</v>
      </c>
      <c r="F363" s="105" t="s">
        <v>105</v>
      </c>
    </row>
    <row r="364" spans="3:6">
      <c r="C364" s="34"/>
      <c r="E364" s="105" t="s">
        <v>107</v>
      </c>
      <c r="F364" s="105" t="s">
        <v>105</v>
      </c>
    </row>
    <row r="365" spans="3:6">
      <c r="C365" s="34"/>
      <c r="E365" s="105" t="s">
        <v>107</v>
      </c>
      <c r="F365" s="105" t="s">
        <v>105</v>
      </c>
    </row>
    <row r="366" spans="3:6">
      <c r="C366" s="34"/>
      <c r="E366" s="105" t="s">
        <v>107</v>
      </c>
      <c r="F366" s="105" t="s">
        <v>105</v>
      </c>
    </row>
    <row r="367" spans="3:6">
      <c r="C367" s="34"/>
      <c r="E367" s="105" t="s">
        <v>107</v>
      </c>
      <c r="F367" s="105" t="s">
        <v>105</v>
      </c>
    </row>
    <row r="368" spans="3:6">
      <c r="C368" s="34"/>
      <c r="E368" s="105" t="s">
        <v>107</v>
      </c>
      <c r="F368" s="105" t="s">
        <v>105</v>
      </c>
    </row>
    <row r="369" spans="3:6">
      <c r="C369" s="34"/>
      <c r="E369" s="105" t="s">
        <v>107</v>
      </c>
      <c r="F369" s="105" t="s">
        <v>105</v>
      </c>
    </row>
    <row r="370" spans="3:6">
      <c r="C370" s="34"/>
      <c r="E370" s="105" t="s">
        <v>107</v>
      </c>
      <c r="F370" s="105" t="s">
        <v>105</v>
      </c>
    </row>
    <row r="371" spans="3:6">
      <c r="C371" s="34"/>
      <c r="E371" s="105" t="s">
        <v>107</v>
      </c>
      <c r="F371" s="105" t="s">
        <v>105</v>
      </c>
    </row>
    <row r="372" spans="3:6">
      <c r="C372" s="34"/>
      <c r="E372" s="105" t="s">
        <v>107</v>
      </c>
      <c r="F372" s="105" t="s">
        <v>105</v>
      </c>
    </row>
    <row r="373" spans="3:6">
      <c r="C373" s="34"/>
      <c r="E373" s="105" t="s">
        <v>107</v>
      </c>
      <c r="F373" s="105" t="s">
        <v>105</v>
      </c>
    </row>
    <row r="374" spans="3:6">
      <c r="C374" s="34"/>
      <c r="E374" s="105" t="s">
        <v>107</v>
      </c>
      <c r="F374" s="105" t="s">
        <v>105</v>
      </c>
    </row>
    <row r="375" spans="3:6">
      <c r="C375" s="34"/>
      <c r="E375" s="105" t="s">
        <v>107</v>
      </c>
      <c r="F375" s="105" t="s">
        <v>105</v>
      </c>
    </row>
    <row r="376" spans="3:6">
      <c r="C376" s="34"/>
      <c r="E376" s="105" t="s">
        <v>107</v>
      </c>
      <c r="F376" s="105" t="s">
        <v>105</v>
      </c>
    </row>
    <row r="377" spans="3:6">
      <c r="C377" s="34"/>
      <c r="E377" s="105" t="s">
        <v>107</v>
      </c>
      <c r="F377" s="105" t="s">
        <v>105</v>
      </c>
    </row>
    <row r="378" spans="3:6">
      <c r="C378" s="34"/>
      <c r="E378" s="105" t="s">
        <v>107</v>
      </c>
      <c r="F378" s="105" t="s">
        <v>105</v>
      </c>
    </row>
    <row r="379" spans="3:6">
      <c r="C379" s="34"/>
      <c r="E379" s="105" t="s">
        <v>107</v>
      </c>
      <c r="F379" s="105" t="s">
        <v>105</v>
      </c>
    </row>
    <row r="380" spans="3:6">
      <c r="C380" s="34"/>
      <c r="E380" s="105" t="s">
        <v>107</v>
      </c>
      <c r="F380" s="105" t="s">
        <v>105</v>
      </c>
    </row>
    <row r="381" spans="3:6">
      <c r="C381" s="34"/>
      <c r="E381" s="105" t="s">
        <v>107</v>
      </c>
      <c r="F381" s="105" t="s">
        <v>105</v>
      </c>
    </row>
    <row r="382" spans="3:6">
      <c r="C382" s="34"/>
      <c r="E382" s="105" t="s">
        <v>107</v>
      </c>
      <c r="F382" s="105" t="s">
        <v>105</v>
      </c>
    </row>
    <row r="383" spans="3:6">
      <c r="C383" s="34"/>
      <c r="E383" s="105" t="s">
        <v>107</v>
      </c>
      <c r="F383" s="105" t="s">
        <v>105</v>
      </c>
    </row>
    <row r="384" spans="3:6">
      <c r="C384" s="34"/>
      <c r="E384" s="105" t="s">
        <v>107</v>
      </c>
      <c r="F384" s="105" t="s">
        <v>105</v>
      </c>
    </row>
    <row r="385" spans="3:6">
      <c r="C385" s="34"/>
      <c r="E385" s="105" t="s">
        <v>107</v>
      </c>
      <c r="F385" s="105" t="s">
        <v>105</v>
      </c>
    </row>
    <row r="386" spans="3:6">
      <c r="C386" s="34"/>
      <c r="E386" s="105" t="s">
        <v>107</v>
      </c>
      <c r="F386" s="105" t="s">
        <v>105</v>
      </c>
    </row>
    <row r="387" spans="3:6">
      <c r="C387" s="34"/>
      <c r="E387" s="105" t="s">
        <v>107</v>
      </c>
      <c r="F387" s="105" t="s">
        <v>105</v>
      </c>
    </row>
    <row r="388" spans="3:6">
      <c r="C388" s="34"/>
      <c r="E388" s="105" t="s">
        <v>107</v>
      </c>
      <c r="F388" s="105" t="s">
        <v>105</v>
      </c>
    </row>
    <row r="389" spans="3:6">
      <c r="C389" s="34"/>
      <c r="E389" s="105" t="s">
        <v>107</v>
      </c>
      <c r="F389" s="105" t="s">
        <v>105</v>
      </c>
    </row>
    <row r="390" spans="3:6">
      <c r="C390" s="34"/>
      <c r="E390" s="105" t="s">
        <v>107</v>
      </c>
      <c r="F390" s="105" t="s">
        <v>105</v>
      </c>
    </row>
    <row r="391" spans="3:6">
      <c r="C391" s="34"/>
      <c r="E391" s="105" t="s">
        <v>107</v>
      </c>
      <c r="F391" s="105" t="s">
        <v>105</v>
      </c>
    </row>
    <row r="392" spans="3:6">
      <c r="C392" s="34"/>
      <c r="E392" s="105" t="s">
        <v>107</v>
      </c>
      <c r="F392" s="105" t="s">
        <v>105</v>
      </c>
    </row>
    <row r="393" spans="3:6">
      <c r="E393" s="105" t="s">
        <v>107</v>
      </c>
      <c r="F393" s="105" t="s">
        <v>105</v>
      </c>
    </row>
    <row r="394" spans="3:6">
      <c r="E394" s="105" t="s">
        <v>107</v>
      </c>
      <c r="F394" s="105" t="s">
        <v>105</v>
      </c>
    </row>
    <row r="395" spans="3:6">
      <c r="E395" s="105" t="s">
        <v>107</v>
      </c>
      <c r="F395" s="105" t="s">
        <v>105</v>
      </c>
    </row>
    <row r="396" spans="3:6">
      <c r="E396" s="105" t="s">
        <v>107</v>
      </c>
      <c r="F396" s="105" t="s">
        <v>105</v>
      </c>
    </row>
    <row r="397" spans="3:6">
      <c r="E397" s="105" t="s">
        <v>107</v>
      </c>
      <c r="F397" s="105" t="s">
        <v>105</v>
      </c>
    </row>
    <row r="398" spans="3:6">
      <c r="E398" s="105" t="s">
        <v>107</v>
      </c>
      <c r="F398" s="105" t="s">
        <v>105</v>
      </c>
    </row>
    <row r="399" spans="3:6">
      <c r="E399" s="105" t="s">
        <v>107</v>
      </c>
      <c r="F399" s="105" t="s">
        <v>105</v>
      </c>
    </row>
    <row r="400" spans="3:6">
      <c r="E400" s="105" t="s">
        <v>107</v>
      </c>
      <c r="F400" s="105" t="s">
        <v>105</v>
      </c>
    </row>
    <row r="401" spans="5:6">
      <c r="E401" s="105" t="s">
        <v>107</v>
      </c>
      <c r="F401" s="105" t="s">
        <v>105</v>
      </c>
    </row>
    <row r="402" spans="5:6">
      <c r="E402" s="105" t="s">
        <v>107</v>
      </c>
      <c r="F402" s="105" t="s">
        <v>105</v>
      </c>
    </row>
    <row r="403" spans="5:6">
      <c r="E403" s="105" t="s">
        <v>107</v>
      </c>
      <c r="F403" s="105" t="s">
        <v>105</v>
      </c>
    </row>
    <row r="404" spans="5:6">
      <c r="E404" s="105" t="s">
        <v>107</v>
      </c>
      <c r="F404" s="105" t="s">
        <v>105</v>
      </c>
    </row>
    <row r="405" spans="5:6">
      <c r="E405" s="105" t="s">
        <v>107</v>
      </c>
      <c r="F405" s="105" t="s">
        <v>105</v>
      </c>
    </row>
    <row r="406" spans="5:6">
      <c r="E406" s="105" t="s">
        <v>107</v>
      </c>
      <c r="F406" s="105" t="s">
        <v>105</v>
      </c>
    </row>
    <row r="407" spans="5:6">
      <c r="E407" s="105" t="s">
        <v>107</v>
      </c>
      <c r="F407" s="105" t="s">
        <v>105</v>
      </c>
    </row>
    <row r="408" spans="5:6">
      <c r="E408" s="105" t="s">
        <v>107</v>
      </c>
      <c r="F408" s="105" t="s">
        <v>105</v>
      </c>
    </row>
    <row r="409" spans="5:6">
      <c r="E409" s="105" t="s">
        <v>107</v>
      </c>
      <c r="F409" s="105" t="s">
        <v>105</v>
      </c>
    </row>
    <row r="410" spans="5:6">
      <c r="E410" s="105" t="s">
        <v>107</v>
      </c>
      <c r="F410" s="105" t="s">
        <v>105</v>
      </c>
    </row>
    <row r="411" spans="5:6">
      <c r="E411" s="105" t="s">
        <v>107</v>
      </c>
      <c r="F411" s="105" t="s">
        <v>105</v>
      </c>
    </row>
    <row r="412" spans="5:6">
      <c r="E412" s="105" t="s">
        <v>107</v>
      </c>
      <c r="F412" s="105" t="s">
        <v>105</v>
      </c>
    </row>
    <row r="413" spans="5:6">
      <c r="E413" s="105" t="s">
        <v>107</v>
      </c>
      <c r="F413" s="105" t="s">
        <v>105</v>
      </c>
    </row>
    <row r="414" spans="5:6">
      <c r="E414" s="105" t="s">
        <v>107</v>
      </c>
      <c r="F414" s="105" t="s">
        <v>105</v>
      </c>
    </row>
    <row r="415" spans="5:6">
      <c r="E415" s="105" t="s">
        <v>107</v>
      </c>
      <c r="F415" s="105" t="s">
        <v>105</v>
      </c>
    </row>
    <row r="416" spans="5:6">
      <c r="E416" s="105" t="s">
        <v>107</v>
      </c>
      <c r="F416" s="105" t="s">
        <v>105</v>
      </c>
    </row>
    <row r="417" spans="5:6">
      <c r="E417" s="105" t="s">
        <v>107</v>
      </c>
      <c r="F417" s="105" t="s">
        <v>105</v>
      </c>
    </row>
    <row r="418" spans="5:6">
      <c r="E418" s="105" t="s">
        <v>107</v>
      </c>
      <c r="F418" s="105" t="s">
        <v>105</v>
      </c>
    </row>
    <row r="419" spans="5:6">
      <c r="E419" s="105" t="s">
        <v>107</v>
      </c>
      <c r="F419" s="105" t="s">
        <v>105</v>
      </c>
    </row>
    <row r="420" spans="5:6">
      <c r="E420" s="105" t="s">
        <v>107</v>
      </c>
      <c r="F420" s="105" t="s">
        <v>105</v>
      </c>
    </row>
    <row r="421" spans="5:6">
      <c r="E421" s="105" t="s">
        <v>107</v>
      </c>
      <c r="F421" s="105" t="s">
        <v>105</v>
      </c>
    </row>
    <row r="422" spans="5:6">
      <c r="E422" s="105" t="s">
        <v>107</v>
      </c>
      <c r="F422" s="105" t="s">
        <v>105</v>
      </c>
    </row>
    <row r="423" spans="5:6">
      <c r="E423" s="105" t="s">
        <v>107</v>
      </c>
      <c r="F423" s="105" t="s">
        <v>105</v>
      </c>
    </row>
    <row r="424" spans="5:6">
      <c r="E424" s="105" t="s">
        <v>107</v>
      </c>
      <c r="F424" s="105" t="s">
        <v>105</v>
      </c>
    </row>
    <row r="425" spans="5:6">
      <c r="E425" s="105" t="s">
        <v>107</v>
      </c>
      <c r="F425" s="105" t="s">
        <v>105</v>
      </c>
    </row>
    <row r="426" spans="5:6">
      <c r="E426" s="105" t="s">
        <v>107</v>
      </c>
      <c r="F426" s="105" t="s">
        <v>105</v>
      </c>
    </row>
    <row r="427" spans="5:6">
      <c r="E427" s="105" t="s">
        <v>107</v>
      </c>
      <c r="F427" s="105" t="s">
        <v>105</v>
      </c>
    </row>
    <row r="428" spans="5:6">
      <c r="E428" s="105" t="s">
        <v>107</v>
      </c>
      <c r="F428" s="105" t="s">
        <v>105</v>
      </c>
    </row>
    <row r="429" spans="5:6">
      <c r="E429" s="105" t="s">
        <v>107</v>
      </c>
      <c r="F429" s="105" t="s">
        <v>105</v>
      </c>
    </row>
    <row r="430" spans="5:6">
      <c r="E430" s="105" t="s">
        <v>107</v>
      </c>
      <c r="F430" s="105" t="s">
        <v>105</v>
      </c>
    </row>
    <row r="431" spans="5:6">
      <c r="E431" s="105" t="s">
        <v>107</v>
      </c>
      <c r="F431" s="105" t="s">
        <v>105</v>
      </c>
    </row>
    <row r="432" spans="5:6">
      <c r="E432" s="105" t="s">
        <v>107</v>
      </c>
      <c r="F432" s="105" t="s">
        <v>105</v>
      </c>
    </row>
    <row r="433" spans="5:6">
      <c r="E433" s="105" t="s">
        <v>107</v>
      </c>
      <c r="F433" s="105" t="s">
        <v>105</v>
      </c>
    </row>
    <row r="434" spans="5:6">
      <c r="E434" s="105" t="s">
        <v>107</v>
      </c>
      <c r="F434" s="105" t="s">
        <v>105</v>
      </c>
    </row>
  </sheetData>
  <dataConsolidate/>
  <mergeCells count="15">
    <mergeCell ref="I2:N2"/>
    <mergeCell ref="K3:L3"/>
    <mergeCell ref="M3:M4"/>
    <mergeCell ref="N3:N4"/>
    <mergeCell ref="C145:C146"/>
    <mergeCell ref="E137:E142"/>
    <mergeCell ref="F137:F142"/>
    <mergeCell ref="C139:C144"/>
    <mergeCell ref="E143:E144"/>
    <mergeCell ref="F143:F144"/>
    <mergeCell ref="B5:G5"/>
    <mergeCell ref="B7:G7"/>
    <mergeCell ref="B10:G10"/>
    <mergeCell ref="B21:G21"/>
    <mergeCell ref="B2:G2"/>
  </mergeCells>
  <phoneticPr fontId="10" type="noConversion"/>
  <dataValidations count="1">
    <dataValidation type="list" allowBlank="1" showInputMessage="1" showErrorMessage="1" sqref="E62:E137 E24:E56 F6 F11:F20 E143:F143 E145:F434 F22:F137">
      <formula1>#REF!</formula1>
    </dataValidation>
  </dataValidations>
  <pageMargins left="0.70866141732283472" right="0.70866141732283472" top="0.59055118110236227" bottom="0.59055118110236227" header="0.31496062992125984" footer="0.31496062992125984"/>
  <pageSetup scale="95"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116"/>
  <sheetViews>
    <sheetView zoomScale="125" zoomScaleNormal="125" workbookViewId="0">
      <pane xSplit="1" ySplit="4" topLeftCell="E8" activePane="bottomRight" state="frozen"/>
      <selection activeCell="D6" sqref="D6"/>
      <selection pane="topRight" activeCell="D6" sqref="D6"/>
      <selection pane="bottomLeft" activeCell="D6" sqref="D6"/>
      <selection pane="bottomRight"/>
    </sheetView>
  </sheetViews>
  <sheetFormatPr baseColWidth="10" defaultColWidth="11.42578125" defaultRowHeight="12"/>
  <cols>
    <col min="1" max="1" width="2.7109375" style="31" customWidth="1"/>
    <col min="2" max="2" width="16.140625" style="31" customWidth="1"/>
    <col min="3" max="3" width="8.42578125" style="31" bestFit="1" customWidth="1"/>
    <col min="4" max="4" width="59.7109375" style="31" customWidth="1"/>
    <col min="5" max="5" width="13.42578125" style="31" customWidth="1"/>
    <col min="6" max="6" width="15.140625" style="31" customWidth="1"/>
    <col min="7" max="16384" width="11.42578125" style="31"/>
  </cols>
  <sheetData>
    <row r="1" spans="2:14" ht="12.75" thickBot="1">
      <c r="B1" s="32"/>
    </row>
    <row r="2" spans="2:14" ht="24" customHeight="1">
      <c r="B2" s="505" t="s">
        <v>956</v>
      </c>
      <c r="C2" s="505"/>
      <c r="D2" s="505"/>
      <c r="E2" s="505"/>
      <c r="F2" s="505"/>
      <c r="G2" s="505"/>
      <c r="I2" s="509" t="s">
        <v>1813</v>
      </c>
      <c r="J2" s="510"/>
      <c r="K2" s="510"/>
      <c r="L2" s="510"/>
      <c r="M2" s="510"/>
      <c r="N2" s="511"/>
    </row>
    <row r="3" spans="2:14" ht="36.75" thickBot="1">
      <c r="B3" s="67" t="s">
        <v>957</v>
      </c>
      <c r="C3" s="68"/>
      <c r="D3" s="134"/>
      <c r="E3" s="26"/>
      <c r="F3" s="27"/>
      <c r="G3" s="26"/>
      <c r="I3" s="64" t="s">
        <v>573</v>
      </c>
      <c r="J3" s="59" t="s">
        <v>574</v>
      </c>
      <c r="K3" s="512" t="s">
        <v>572</v>
      </c>
      <c r="L3" s="513"/>
      <c r="M3" s="514" t="s">
        <v>1815</v>
      </c>
      <c r="N3" s="516" t="s">
        <v>575</v>
      </c>
    </row>
    <row r="4" spans="2:14" ht="24.75" thickBot="1">
      <c r="B4" s="60" t="s">
        <v>523</v>
      </c>
      <c r="C4" s="61" t="s">
        <v>62</v>
      </c>
      <c r="D4" s="61" t="s">
        <v>119</v>
      </c>
      <c r="E4" s="61" t="s">
        <v>104</v>
      </c>
      <c r="F4" s="61" t="s">
        <v>109</v>
      </c>
      <c r="G4" s="62" t="s">
        <v>524</v>
      </c>
      <c r="I4" s="78" t="s">
        <v>571</v>
      </c>
      <c r="J4" s="79" t="s">
        <v>571</v>
      </c>
      <c r="K4" s="79" t="s">
        <v>571</v>
      </c>
      <c r="L4" s="79" t="s">
        <v>579</v>
      </c>
      <c r="M4" s="537"/>
      <c r="N4" s="533"/>
    </row>
    <row r="5" spans="2:14">
      <c r="B5" s="521" t="s">
        <v>568</v>
      </c>
      <c r="C5" s="522"/>
      <c r="D5" s="522"/>
      <c r="E5" s="522"/>
      <c r="F5" s="522"/>
      <c r="G5" s="523"/>
      <c r="I5" s="55"/>
      <c r="J5" s="55"/>
      <c r="K5" s="55"/>
      <c r="L5" s="55"/>
      <c r="M5" s="55"/>
      <c r="N5" s="55"/>
    </row>
    <row r="6" spans="2:14" ht="60">
      <c r="B6" s="46" t="s">
        <v>1275</v>
      </c>
      <c r="C6" s="86"/>
      <c r="D6" s="133" t="s">
        <v>961</v>
      </c>
      <c r="E6" s="49"/>
      <c r="F6" s="49" t="s">
        <v>107</v>
      </c>
      <c r="G6" s="49" t="s">
        <v>525</v>
      </c>
      <c r="I6" s="55"/>
      <c r="J6" s="55"/>
      <c r="K6" s="55"/>
      <c r="L6" s="55"/>
      <c r="M6" s="55"/>
      <c r="N6" s="55"/>
    </row>
    <row r="7" spans="2:14" ht="12" customHeight="1">
      <c r="B7" s="524" t="s">
        <v>567</v>
      </c>
      <c r="C7" s="524"/>
      <c r="D7" s="524"/>
      <c r="E7" s="524"/>
      <c r="F7" s="524"/>
      <c r="G7" s="524"/>
      <c r="I7" s="55"/>
      <c r="J7" s="55"/>
      <c r="K7" s="55"/>
      <c r="L7" s="55"/>
      <c r="M7" s="55"/>
      <c r="N7" s="55"/>
    </row>
    <row r="8" spans="2:14" ht="68.25" customHeight="1">
      <c r="B8" s="46" t="s">
        <v>1276</v>
      </c>
      <c r="C8" s="55"/>
      <c r="D8" s="48" t="s">
        <v>962</v>
      </c>
      <c r="E8" s="55"/>
      <c r="F8" s="49" t="s">
        <v>107</v>
      </c>
      <c r="G8" s="49" t="s">
        <v>525</v>
      </c>
      <c r="I8" s="55"/>
      <c r="J8" s="55"/>
      <c r="K8" s="55"/>
      <c r="L8" s="55"/>
      <c r="M8" s="55"/>
      <c r="N8" s="55"/>
    </row>
    <row r="9" spans="2:14" ht="68.25" customHeight="1">
      <c r="B9" s="46" t="s">
        <v>1277</v>
      </c>
      <c r="C9" s="55"/>
      <c r="D9" s="48" t="s">
        <v>1281</v>
      </c>
      <c r="E9" s="55"/>
      <c r="F9" s="49"/>
      <c r="G9" s="49"/>
      <c r="I9" s="55"/>
      <c r="J9" s="55"/>
      <c r="K9" s="55"/>
      <c r="L9" s="55"/>
      <c r="M9" s="55"/>
      <c r="N9" s="55"/>
    </row>
    <row r="10" spans="2:14" ht="12" customHeight="1">
      <c r="B10" s="524" t="s">
        <v>570</v>
      </c>
      <c r="C10" s="524"/>
      <c r="D10" s="524"/>
      <c r="E10" s="524"/>
      <c r="F10" s="524"/>
      <c r="G10" s="524"/>
      <c r="I10" s="55"/>
      <c r="J10" s="55"/>
      <c r="K10" s="55"/>
      <c r="L10" s="55"/>
      <c r="M10" s="55"/>
      <c r="N10" s="55"/>
    </row>
    <row r="11" spans="2:14" ht="36">
      <c r="B11" s="46" t="s">
        <v>1278</v>
      </c>
      <c r="C11" s="116"/>
      <c r="D11" s="48" t="s">
        <v>1243</v>
      </c>
      <c r="E11" s="116"/>
      <c r="F11" s="49" t="s">
        <v>615</v>
      </c>
      <c r="G11" s="49" t="s">
        <v>525</v>
      </c>
      <c r="I11" s="55"/>
      <c r="J11" s="55"/>
      <c r="K11" s="55"/>
      <c r="L11" s="55"/>
      <c r="M11" s="55"/>
      <c r="N11" s="55"/>
    </row>
    <row r="12" spans="2:14" ht="24">
      <c r="B12" s="46" t="s">
        <v>1282</v>
      </c>
      <c r="C12" s="118"/>
      <c r="D12" s="48" t="s">
        <v>1279</v>
      </c>
      <c r="E12" s="118"/>
      <c r="F12" s="49"/>
      <c r="G12" s="49"/>
      <c r="I12" s="55"/>
      <c r="J12" s="55"/>
      <c r="K12" s="55"/>
      <c r="L12" s="55"/>
      <c r="M12" s="55"/>
      <c r="N12" s="55"/>
    </row>
    <row r="13" spans="2:14" ht="36">
      <c r="B13" s="46" t="s">
        <v>1283</v>
      </c>
      <c r="C13" s="118"/>
      <c r="D13" s="48" t="s">
        <v>1280</v>
      </c>
      <c r="E13" s="118"/>
      <c r="F13" s="49"/>
      <c r="G13" s="49"/>
      <c r="I13" s="55"/>
      <c r="J13" s="55"/>
      <c r="K13" s="55"/>
      <c r="L13" s="55"/>
      <c r="M13" s="55"/>
      <c r="N13" s="55"/>
    </row>
    <row r="14" spans="2:14" ht="12" customHeight="1">
      <c r="B14" s="524" t="s">
        <v>569</v>
      </c>
      <c r="C14" s="524"/>
      <c r="D14" s="524"/>
      <c r="E14" s="524"/>
      <c r="F14" s="524"/>
      <c r="G14" s="524"/>
      <c r="I14" s="55"/>
      <c r="J14" s="55"/>
      <c r="K14" s="55"/>
      <c r="L14" s="55"/>
      <c r="M14" s="55"/>
      <c r="N14" s="55"/>
    </row>
    <row r="15" spans="2:14" ht="54" customHeight="1">
      <c r="B15" s="46" t="s">
        <v>1284</v>
      </c>
      <c r="C15" s="55"/>
      <c r="D15" s="48" t="s">
        <v>442</v>
      </c>
      <c r="E15" s="55"/>
      <c r="F15" s="49" t="s">
        <v>107</v>
      </c>
      <c r="G15" s="49" t="s">
        <v>105</v>
      </c>
      <c r="I15" s="55"/>
      <c r="J15" s="55"/>
      <c r="K15" s="55"/>
      <c r="L15" s="55"/>
      <c r="M15" s="55"/>
      <c r="N15" s="55"/>
    </row>
    <row r="16" spans="2:14">
      <c r="B16" s="31" t="s">
        <v>489</v>
      </c>
      <c r="C16" s="34"/>
      <c r="E16" s="117"/>
      <c r="F16" s="117"/>
    </row>
    <row r="17" spans="2:6">
      <c r="B17" s="31">
        <v>7</v>
      </c>
      <c r="C17" s="34"/>
      <c r="E17" s="117"/>
      <c r="F17" s="117"/>
    </row>
    <row r="18" spans="2:6">
      <c r="C18" s="34"/>
      <c r="E18" s="117"/>
      <c r="F18" s="117"/>
    </row>
    <row r="19" spans="2:6">
      <c r="C19" s="34"/>
      <c r="E19" s="117"/>
      <c r="F19" s="117"/>
    </row>
    <row r="20" spans="2:6">
      <c r="C20" s="34"/>
      <c r="E20" s="117"/>
      <c r="F20" s="117"/>
    </row>
    <row r="21" spans="2:6">
      <c r="C21" s="34"/>
      <c r="E21" s="117"/>
      <c r="F21" s="117"/>
    </row>
    <row r="22" spans="2:6">
      <c r="C22" s="34"/>
      <c r="E22" s="117"/>
      <c r="F22" s="117"/>
    </row>
    <row r="23" spans="2:6">
      <c r="C23" s="34"/>
      <c r="E23" s="117"/>
      <c r="F23" s="117"/>
    </row>
    <row r="24" spans="2:6">
      <c r="C24" s="34"/>
      <c r="E24" s="117"/>
      <c r="F24" s="117"/>
    </row>
    <row r="25" spans="2:6">
      <c r="C25" s="34"/>
      <c r="E25" s="117"/>
      <c r="F25" s="117"/>
    </row>
    <row r="26" spans="2:6">
      <c r="C26" s="34"/>
      <c r="E26" s="117"/>
      <c r="F26" s="117"/>
    </row>
    <row r="27" spans="2:6">
      <c r="C27" s="34"/>
      <c r="E27" s="117"/>
      <c r="F27" s="117"/>
    </row>
    <row r="28" spans="2:6">
      <c r="C28" s="34"/>
      <c r="E28" s="117"/>
      <c r="F28" s="117"/>
    </row>
    <row r="29" spans="2:6">
      <c r="C29" s="34"/>
      <c r="E29" s="117"/>
      <c r="F29" s="117"/>
    </row>
    <row r="30" spans="2:6">
      <c r="C30" s="34"/>
      <c r="E30" s="117"/>
      <c r="F30" s="117"/>
    </row>
    <row r="31" spans="2:6">
      <c r="C31" s="34"/>
      <c r="E31" s="117"/>
      <c r="F31" s="117"/>
    </row>
    <row r="32" spans="2:6">
      <c r="C32" s="34"/>
      <c r="E32" s="117"/>
      <c r="F32" s="117"/>
    </row>
    <row r="33" spans="3:6">
      <c r="C33" s="34"/>
      <c r="E33" s="117"/>
      <c r="F33" s="117"/>
    </row>
    <row r="34" spans="3:6">
      <c r="C34" s="34"/>
      <c r="E34" s="117"/>
      <c r="F34" s="117"/>
    </row>
    <row r="35" spans="3:6">
      <c r="C35" s="34"/>
      <c r="E35" s="117"/>
      <c r="F35" s="117"/>
    </row>
    <row r="36" spans="3:6">
      <c r="C36" s="34"/>
      <c r="E36" s="117"/>
      <c r="F36" s="117"/>
    </row>
    <row r="37" spans="3:6">
      <c r="C37" s="34"/>
      <c r="E37" s="117"/>
      <c r="F37" s="117"/>
    </row>
    <row r="38" spans="3:6">
      <c r="C38" s="34"/>
      <c r="E38" s="117"/>
      <c r="F38" s="117"/>
    </row>
    <row r="39" spans="3:6">
      <c r="C39" s="34"/>
      <c r="E39" s="117"/>
      <c r="F39" s="117"/>
    </row>
    <row r="40" spans="3:6">
      <c r="C40" s="34"/>
      <c r="E40" s="117"/>
      <c r="F40" s="117"/>
    </row>
    <row r="41" spans="3:6">
      <c r="C41" s="34"/>
      <c r="E41" s="117"/>
      <c r="F41" s="117"/>
    </row>
    <row r="42" spans="3:6">
      <c r="C42" s="34"/>
      <c r="E42" s="117"/>
      <c r="F42" s="117"/>
    </row>
    <row r="43" spans="3:6">
      <c r="C43" s="34"/>
      <c r="E43" s="117"/>
      <c r="F43" s="117"/>
    </row>
    <row r="44" spans="3:6">
      <c r="C44" s="34"/>
      <c r="E44" s="117"/>
      <c r="F44" s="117"/>
    </row>
    <row r="45" spans="3:6">
      <c r="C45" s="34"/>
      <c r="E45" s="117"/>
      <c r="F45" s="117"/>
    </row>
    <row r="46" spans="3:6">
      <c r="C46" s="34"/>
      <c r="E46" s="117"/>
      <c r="F46" s="117"/>
    </row>
    <row r="47" spans="3:6">
      <c r="C47" s="34"/>
      <c r="E47" s="117"/>
      <c r="F47" s="117"/>
    </row>
    <row r="48" spans="3:6">
      <c r="C48" s="34"/>
      <c r="E48" s="117"/>
      <c r="F48" s="117"/>
    </row>
    <row r="49" spans="3:6">
      <c r="C49" s="34"/>
      <c r="E49" s="117"/>
      <c r="F49" s="117"/>
    </row>
    <row r="50" spans="3:6">
      <c r="C50" s="34"/>
      <c r="E50" s="117"/>
      <c r="F50" s="117"/>
    </row>
    <row r="51" spans="3:6">
      <c r="C51" s="34"/>
      <c r="E51" s="117"/>
      <c r="F51" s="117"/>
    </row>
    <row r="52" spans="3:6">
      <c r="C52" s="34"/>
      <c r="E52" s="117"/>
      <c r="F52" s="117"/>
    </row>
    <row r="53" spans="3:6">
      <c r="C53" s="34"/>
      <c r="E53" s="117"/>
      <c r="F53" s="117"/>
    </row>
    <row r="54" spans="3:6">
      <c r="C54" s="34"/>
      <c r="E54" s="117"/>
      <c r="F54" s="117"/>
    </row>
    <row r="55" spans="3:6">
      <c r="C55" s="34"/>
      <c r="E55" s="117"/>
      <c r="F55" s="117"/>
    </row>
    <row r="56" spans="3:6">
      <c r="C56" s="34"/>
      <c r="E56" s="117"/>
      <c r="F56" s="117"/>
    </row>
    <row r="57" spans="3:6">
      <c r="C57" s="34"/>
      <c r="E57" s="117"/>
      <c r="F57" s="117"/>
    </row>
    <row r="58" spans="3:6">
      <c r="C58" s="34"/>
      <c r="E58" s="117"/>
      <c r="F58" s="117"/>
    </row>
    <row r="59" spans="3:6">
      <c r="C59" s="34"/>
      <c r="E59" s="117"/>
      <c r="F59" s="117"/>
    </row>
    <row r="60" spans="3:6">
      <c r="C60" s="34"/>
      <c r="E60" s="117"/>
      <c r="F60" s="117"/>
    </row>
    <row r="61" spans="3:6">
      <c r="C61" s="34"/>
      <c r="E61" s="117"/>
      <c r="F61" s="117"/>
    </row>
    <row r="62" spans="3:6">
      <c r="C62" s="34"/>
      <c r="E62" s="117"/>
      <c r="F62" s="117"/>
    </row>
    <row r="63" spans="3:6">
      <c r="C63" s="34"/>
      <c r="E63" s="117"/>
      <c r="F63" s="117"/>
    </row>
    <row r="64" spans="3:6">
      <c r="C64" s="34"/>
      <c r="E64" s="117"/>
      <c r="F64" s="117"/>
    </row>
    <row r="65" spans="3:6">
      <c r="C65" s="34"/>
      <c r="E65" s="117"/>
      <c r="F65" s="117"/>
    </row>
    <row r="66" spans="3:6">
      <c r="C66" s="34"/>
      <c r="E66" s="117"/>
      <c r="F66" s="117"/>
    </row>
    <row r="67" spans="3:6">
      <c r="C67" s="34"/>
      <c r="E67" s="117"/>
      <c r="F67" s="117"/>
    </row>
    <row r="68" spans="3:6">
      <c r="C68" s="34"/>
      <c r="E68" s="117"/>
      <c r="F68" s="117"/>
    </row>
    <row r="69" spans="3:6">
      <c r="C69" s="34"/>
      <c r="E69" s="117"/>
      <c r="F69" s="117"/>
    </row>
    <row r="70" spans="3:6">
      <c r="C70" s="34"/>
      <c r="E70" s="117"/>
      <c r="F70" s="117"/>
    </row>
    <row r="71" spans="3:6">
      <c r="C71" s="34"/>
      <c r="E71" s="117"/>
      <c r="F71" s="117"/>
    </row>
    <row r="72" spans="3:6">
      <c r="C72" s="34"/>
      <c r="E72" s="117"/>
      <c r="F72" s="117"/>
    </row>
    <row r="73" spans="3:6">
      <c r="C73" s="34"/>
      <c r="E73" s="117"/>
      <c r="F73" s="117"/>
    </row>
    <row r="74" spans="3:6">
      <c r="C74" s="34"/>
      <c r="E74" s="117"/>
      <c r="F74" s="117"/>
    </row>
    <row r="75" spans="3:6">
      <c r="C75" s="34"/>
      <c r="E75" s="117"/>
      <c r="F75" s="117"/>
    </row>
    <row r="76" spans="3:6">
      <c r="E76" s="117"/>
      <c r="F76" s="117"/>
    </row>
    <row r="77" spans="3:6">
      <c r="E77" s="117"/>
      <c r="F77" s="117"/>
    </row>
    <row r="78" spans="3:6">
      <c r="E78" s="117"/>
      <c r="F78" s="117"/>
    </row>
    <row r="79" spans="3:6">
      <c r="E79" s="117"/>
      <c r="F79" s="117"/>
    </row>
    <row r="80" spans="3:6">
      <c r="E80" s="117"/>
      <c r="F80" s="117"/>
    </row>
    <row r="81" spans="5:6">
      <c r="E81" s="117"/>
      <c r="F81" s="117"/>
    </row>
    <row r="82" spans="5:6">
      <c r="E82" s="117"/>
      <c r="F82" s="117"/>
    </row>
    <row r="83" spans="5:6">
      <c r="E83" s="117"/>
      <c r="F83" s="117"/>
    </row>
    <row r="84" spans="5:6">
      <c r="E84" s="117"/>
      <c r="F84" s="117"/>
    </row>
    <row r="85" spans="5:6">
      <c r="E85" s="117"/>
      <c r="F85" s="117"/>
    </row>
    <row r="86" spans="5:6">
      <c r="E86" s="117"/>
      <c r="F86" s="117"/>
    </row>
    <row r="87" spans="5:6">
      <c r="E87" s="117"/>
      <c r="F87" s="117"/>
    </row>
    <row r="88" spans="5:6">
      <c r="E88" s="117"/>
      <c r="F88" s="117"/>
    </row>
    <row r="89" spans="5:6">
      <c r="E89" s="117"/>
      <c r="F89" s="117"/>
    </row>
    <row r="90" spans="5:6">
      <c r="E90" s="117"/>
      <c r="F90" s="117"/>
    </row>
    <row r="91" spans="5:6">
      <c r="E91" s="117"/>
      <c r="F91" s="117"/>
    </row>
    <row r="92" spans="5:6">
      <c r="E92" s="117"/>
      <c r="F92" s="117"/>
    </row>
    <row r="93" spans="5:6">
      <c r="E93" s="117"/>
      <c r="F93" s="117"/>
    </row>
    <row r="94" spans="5:6">
      <c r="E94" s="117"/>
      <c r="F94" s="117"/>
    </row>
    <row r="95" spans="5:6">
      <c r="E95" s="117"/>
      <c r="F95" s="117"/>
    </row>
    <row r="96" spans="5:6">
      <c r="E96" s="117"/>
      <c r="F96" s="117"/>
    </row>
    <row r="97" spans="5:6">
      <c r="E97" s="117"/>
      <c r="F97" s="117"/>
    </row>
    <row r="98" spans="5:6">
      <c r="E98" s="117"/>
      <c r="F98" s="117"/>
    </row>
    <row r="99" spans="5:6">
      <c r="E99" s="117"/>
      <c r="F99" s="117"/>
    </row>
    <row r="100" spans="5:6">
      <c r="E100" s="117"/>
      <c r="F100" s="117"/>
    </row>
    <row r="101" spans="5:6">
      <c r="E101" s="117"/>
      <c r="F101" s="117"/>
    </row>
    <row r="102" spans="5:6">
      <c r="E102" s="117"/>
      <c r="F102" s="117"/>
    </row>
    <row r="103" spans="5:6">
      <c r="E103" s="117"/>
      <c r="F103" s="117"/>
    </row>
    <row r="104" spans="5:6">
      <c r="E104" s="117"/>
      <c r="F104" s="117"/>
    </row>
    <row r="105" spans="5:6">
      <c r="E105" s="117"/>
      <c r="F105" s="117"/>
    </row>
    <row r="106" spans="5:6">
      <c r="E106" s="117"/>
      <c r="F106" s="117"/>
    </row>
    <row r="107" spans="5:6">
      <c r="E107" s="117"/>
      <c r="F107" s="117"/>
    </row>
    <row r="108" spans="5:6">
      <c r="E108" s="117"/>
      <c r="F108" s="117"/>
    </row>
    <row r="109" spans="5:6">
      <c r="E109" s="117"/>
      <c r="F109" s="117"/>
    </row>
    <row r="110" spans="5:6">
      <c r="E110" s="117"/>
      <c r="F110" s="117"/>
    </row>
    <row r="111" spans="5:6">
      <c r="E111" s="117"/>
      <c r="F111" s="117"/>
    </row>
    <row r="112" spans="5:6">
      <c r="E112" s="117"/>
      <c r="F112" s="117"/>
    </row>
    <row r="113" spans="5:6">
      <c r="E113" s="117"/>
      <c r="F113" s="117"/>
    </row>
    <row r="114" spans="5:6">
      <c r="E114" s="117"/>
      <c r="F114" s="117"/>
    </row>
    <row r="115" spans="5:6">
      <c r="E115" s="117"/>
      <c r="F115" s="117"/>
    </row>
    <row r="116" spans="5:6">
      <c r="E116" s="117"/>
      <c r="F116" s="117"/>
    </row>
  </sheetData>
  <dataConsolidate/>
  <mergeCells count="9">
    <mergeCell ref="B7:G7"/>
    <mergeCell ref="B10:G10"/>
    <mergeCell ref="B14:G14"/>
    <mergeCell ref="B2:G2"/>
    <mergeCell ref="I2:N2"/>
    <mergeCell ref="K3:L3"/>
    <mergeCell ref="M3:M4"/>
    <mergeCell ref="N3:N4"/>
    <mergeCell ref="B5:G5"/>
  </mergeCells>
  <phoneticPr fontId="10" type="noConversion"/>
  <dataValidations count="2">
    <dataValidation type="list" allowBlank="1" showInputMessage="1" showErrorMessage="1" sqref="E6 E16:E116">
      <formula1>#REF!</formula1>
    </dataValidation>
    <dataValidation type="list" allowBlank="1" showInputMessage="1" showErrorMessage="1" sqref="F16:F116">
      <formula1>#REF!</formula1>
    </dataValidation>
  </dataValidations>
  <pageMargins left="0.70866141732283472" right="0.70866141732283472" top="0.59055118110236227" bottom="0.59055118110236227" header="0.31496062992125984" footer="0.31496062992125984"/>
  <pageSetup scale="95" orientation="landscape"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83"/>
  <sheetViews>
    <sheetView zoomScale="125" zoomScaleNormal="125" workbookViewId="0">
      <pane xSplit="1" ySplit="4" topLeftCell="B44" activePane="bottomRight" state="frozen"/>
      <selection activeCell="A2" sqref="A2:XFD5"/>
      <selection pane="topRight" activeCell="A2" sqref="A2:XFD5"/>
      <selection pane="bottomLeft" activeCell="A2" sqref="A2:XFD5"/>
      <selection pane="bottomRight" activeCell="B51" sqref="B51"/>
    </sheetView>
  </sheetViews>
  <sheetFormatPr baseColWidth="10" defaultColWidth="11.42578125" defaultRowHeight="12"/>
  <cols>
    <col min="1" max="1" width="2.7109375" style="31" customWidth="1"/>
    <col min="2" max="2" width="16.140625" style="31" customWidth="1"/>
    <col min="3" max="3" width="8.42578125" style="31" bestFit="1" customWidth="1"/>
    <col min="4" max="4" width="59.7109375" style="31" customWidth="1"/>
    <col min="5" max="5" width="17" style="31" bestFit="1" customWidth="1"/>
    <col min="6" max="6" width="15.140625" style="31" customWidth="1"/>
    <col min="7" max="16384" width="11.42578125" style="31"/>
  </cols>
  <sheetData>
    <row r="1" spans="2:14" ht="12.75" thickBot="1">
      <c r="B1" s="32"/>
    </row>
    <row r="2" spans="2:14" ht="24" customHeight="1">
      <c r="B2" s="505" t="s">
        <v>956</v>
      </c>
      <c r="C2" s="505"/>
      <c r="D2" s="505"/>
      <c r="E2" s="505"/>
      <c r="F2" s="505"/>
      <c r="G2" s="505"/>
      <c r="I2" s="509" t="s">
        <v>1813</v>
      </c>
      <c r="J2" s="510"/>
      <c r="K2" s="510"/>
      <c r="L2" s="510"/>
      <c r="M2" s="510"/>
      <c r="N2" s="511"/>
    </row>
    <row r="3" spans="2:14" ht="36">
      <c r="B3" s="67" t="s">
        <v>1086</v>
      </c>
      <c r="C3" s="68"/>
      <c r="D3" s="134"/>
      <c r="E3" s="26"/>
      <c r="F3" s="27"/>
      <c r="G3" s="26"/>
      <c r="I3" s="147" t="s">
        <v>573</v>
      </c>
      <c r="J3" s="147" t="s">
        <v>574</v>
      </c>
      <c r="K3" s="542" t="s">
        <v>572</v>
      </c>
      <c r="L3" s="542"/>
      <c r="M3" s="543" t="s">
        <v>1815</v>
      </c>
      <c r="N3" s="542" t="s">
        <v>575</v>
      </c>
    </row>
    <row r="4" spans="2:14" ht="24">
      <c r="B4" s="104" t="s">
        <v>523</v>
      </c>
      <c r="C4" s="104" t="s">
        <v>62</v>
      </c>
      <c r="D4" s="104" t="s">
        <v>119</v>
      </c>
      <c r="E4" s="104" t="s">
        <v>104</v>
      </c>
      <c r="F4" s="104" t="s">
        <v>109</v>
      </c>
      <c r="G4" s="104" t="s">
        <v>524</v>
      </c>
      <c r="I4" s="147" t="s">
        <v>571</v>
      </c>
      <c r="J4" s="147" t="s">
        <v>571</v>
      </c>
      <c r="K4" s="147" t="s">
        <v>571</v>
      </c>
      <c r="L4" s="147" t="s">
        <v>579</v>
      </c>
      <c r="M4" s="543"/>
      <c r="N4" s="542"/>
    </row>
    <row r="5" spans="2:14">
      <c r="B5" s="535" t="s">
        <v>568</v>
      </c>
      <c r="C5" s="535"/>
      <c r="D5" s="535"/>
      <c r="E5" s="535"/>
      <c r="F5" s="535"/>
      <c r="G5" s="535"/>
      <c r="I5" s="55"/>
      <c r="J5" s="55"/>
      <c r="K5" s="55"/>
      <c r="L5" s="55"/>
      <c r="M5" s="55"/>
      <c r="N5" s="55"/>
    </row>
    <row r="6" spans="2:14" ht="60">
      <c r="B6" s="140" t="s">
        <v>1090</v>
      </c>
      <c r="C6" s="130"/>
      <c r="D6" s="131" t="s">
        <v>1087</v>
      </c>
      <c r="E6" s="110"/>
      <c r="F6" s="110" t="s">
        <v>107</v>
      </c>
      <c r="G6" s="110" t="s">
        <v>525</v>
      </c>
      <c r="I6" s="55"/>
      <c r="J6" s="55"/>
      <c r="K6" s="55"/>
      <c r="L6" s="55"/>
      <c r="M6" s="55"/>
      <c r="N6" s="55"/>
    </row>
    <row r="7" spans="2:14" ht="12" customHeight="1">
      <c r="B7" s="535" t="s">
        <v>567</v>
      </c>
      <c r="C7" s="535"/>
      <c r="D7" s="535"/>
      <c r="E7" s="535"/>
      <c r="F7" s="535"/>
      <c r="G7" s="535"/>
      <c r="I7" s="55"/>
      <c r="J7" s="55"/>
      <c r="K7" s="55"/>
      <c r="L7" s="55"/>
      <c r="M7" s="55"/>
      <c r="N7" s="55"/>
    </row>
    <row r="8" spans="2:14" ht="68.25" customHeight="1">
      <c r="B8" s="140" t="s">
        <v>1089</v>
      </c>
      <c r="C8" s="55"/>
      <c r="D8" s="109" t="s">
        <v>1088</v>
      </c>
      <c r="E8" s="55"/>
      <c r="F8" s="110" t="s">
        <v>107</v>
      </c>
      <c r="G8" s="110" t="s">
        <v>525</v>
      </c>
      <c r="I8" s="55"/>
      <c r="J8" s="55"/>
      <c r="K8" s="55"/>
      <c r="L8" s="55"/>
      <c r="M8" s="55"/>
      <c r="N8" s="55"/>
    </row>
    <row r="9" spans="2:14" ht="57" customHeight="1">
      <c r="B9" s="140" t="s">
        <v>1091</v>
      </c>
      <c r="D9" s="109" t="s">
        <v>470</v>
      </c>
      <c r="E9" s="45"/>
      <c r="F9" s="110" t="s">
        <v>107</v>
      </c>
      <c r="G9" s="110" t="s">
        <v>525</v>
      </c>
      <c r="I9" s="55"/>
      <c r="J9" s="55"/>
      <c r="K9" s="55"/>
      <c r="L9" s="55"/>
      <c r="M9" s="55"/>
      <c r="N9" s="55"/>
    </row>
    <row r="10" spans="2:14" ht="12" customHeight="1">
      <c r="B10" s="535" t="s">
        <v>570</v>
      </c>
      <c r="C10" s="535"/>
      <c r="D10" s="535"/>
      <c r="E10" s="535"/>
      <c r="F10" s="535"/>
      <c r="G10" s="535"/>
      <c r="I10" s="55"/>
      <c r="J10" s="55"/>
      <c r="K10" s="55"/>
      <c r="L10" s="55"/>
      <c r="M10" s="55"/>
      <c r="N10" s="55"/>
    </row>
    <row r="11" spans="2:14" ht="54" customHeight="1">
      <c r="B11" s="140" t="s">
        <v>1092</v>
      </c>
      <c r="C11" s="55"/>
      <c r="D11" s="109" t="s">
        <v>442</v>
      </c>
      <c r="E11" s="55"/>
      <c r="F11" s="110" t="s">
        <v>107</v>
      </c>
      <c r="G11" s="110" t="s">
        <v>525</v>
      </c>
      <c r="I11" s="55"/>
      <c r="J11" s="55"/>
      <c r="K11" s="55"/>
      <c r="L11" s="55"/>
      <c r="M11" s="55"/>
      <c r="N11" s="55"/>
    </row>
    <row r="12" spans="2:14" ht="42.75" customHeight="1">
      <c r="B12" s="140" t="s">
        <v>1093</v>
      </c>
      <c r="C12" s="55"/>
      <c r="D12" s="109" t="s">
        <v>448</v>
      </c>
      <c r="E12" s="55"/>
      <c r="F12" s="110" t="s">
        <v>107</v>
      </c>
      <c r="G12" s="110" t="s">
        <v>525</v>
      </c>
      <c r="I12" s="55"/>
      <c r="J12" s="55"/>
      <c r="K12" s="55"/>
      <c r="L12" s="55"/>
      <c r="M12" s="55"/>
      <c r="N12" s="55"/>
    </row>
    <row r="13" spans="2:14" ht="40.5" customHeight="1">
      <c r="B13" s="140" t="s">
        <v>1094</v>
      </c>
      <c r="C13" s="55"/>
      <c r="D13" s="109" t="s">
        <v>453</v>
      </c>
      <c r="E13" s="55"/>
      <c r="F13" s="110" t="s">
        <v>107</v>
      </c>
      <c r="G13" s="110" t="s">
        <v>525</v>
      </c>
      <c r="I13" s="55"/>
      <c r="J13" s="55"/>
      <c r="K13" s="55"/>
      <c r="L13" s="55"/>
      <c r="M13" s="55"/>
      <c r="N13" s="55"/>
    </row>
    <row r="14" spans="2:14" ht="72">
      <c r="B14" s="140" t="s">
        <v>1095</v>
      </c>
      <c r="C14" s="109"/>
      <c r="D14" s="109" t="s">
        <v>840</v>
      </c>
      <c r="E14" s="110"/>
      <c r="F14" s="110" t="s">
        <v>107</v>
      </c>
      <c r="G14" s="110" t="s">
        <v>525</v>
      </c>
      <c r="I14" s="55"/>
      <c r="J14" s="55"/>
      <c r="K14" s="55"/>
      <c r="L14" s="55"/>
      <c r="M14" s="55"/>
      <c r="N14" s="55"/>
    </row>
    <row r="15" spans="2:14" ht="36">
      <c r="B15" s="140" t="s">
        <v>1096</v>
      </c>
      <c r="C15" s="109"/>
      <c r="D15" s="109" t="s">
        <v>1823</v>
      </c>
      <c r="E15" s="110"/>
      <c r="F15" s="110" t="s">
        <v>107</v>
      </c>
      <c r="G15" s="110" t="s">
        <v>525</v>
      </c>
      <c r="I15" s="55"/>
      <c r="J15" s="55"/>
      <c r="K15" s="55"/>
      <c r="L15" s="55"/>
      <c r="M15" s="55"/>
      <c r="N15" s="55"/>
    </row>
    <row r="16" spans="2:14" ht="24">
      <c r="B16" s="140" t="s">
        <v>1097</v>
      </c>
      <c r="C16" s="109"/>
      <c r="D16" s="109" t="s">
        <v>841</v>
      </c>
      <c r="E16" s="110"/>
      <c r="F16" s="110" t="s">
        <v>107</v>
      </c>
      <c r="G16" s="110" t="s">
        <v>525</v>
      </c>
      <c r="I16" s="55"/>
      <c r="J16" s="55"/>
      <c r="K16" s="55"/>
      <c r="L16" s="55"/>
      <c r="M16" s="55"/>
      <c r="N16" s="55"/>
    </row>
    <row r="17" spans="2:14" ht="30" customHeight="1">
      <c r="B17" s="140" t="s">
        <v>1098</v>
      </c>
      <c r="C17" s="130"/>
      <c r="D17" s="132" t="s">
        <v>905</v>
      </c>
      <c r="E17" s="110"/>
      <c r="F17" s="110" t="s">
        <v>107</v>
      </c>
      <c r="G17" s="110" t="s">
        <v>525</v>
      </c>
      <c r="I17" s="55"/>
      <c r="J17" s="55"/>
      <c r="K17" s="55"/>
      <c r="L17" s="55"/>
      <c r="M17" s="55"/>
      <c r="N17" s="55"/>
    </row>
    <row r="18" spans="2:14" ht="45" customHeight="1">
      <c r="B18" s="140" t="s">
        <v>1099</v>
      </c>
      <c r="C18" s="130"/>
      <c r="D18" s="131" t="s">
        <v>912</v>
      </c>
      <c r="E18" s="110"/>
      <c r="F18" s="110" t="s">
        <v>107</v>
      </c>
      <c r="G18" s="110" t="s">
        <v>525</v>
      </c>
      <c r="I18" s="55"/>
      <c r="J18" s="55"/>
      <c r="K18" s="55"/>
      <c r="L18" s="55"/>
      <c r="M18" s="55"/>
      <c r="N18" s="55"/>
    </row>
    <row r="19" spans="2:14" ht="69" customHeight="1">
      <c r="B19" s="140" t="s">
        <v>1100</v>
      </c>
      <c r="C19" s="55"/>
      <c r="D19" s="109" t="s">
        <v>469</v>
      </c>
      <c r="E19" s="109"/>
      <c r="F19" s="110" t="s">
        <v>107</v>
      </c>
      <c r="G19" s="110" t="s">
        <v>525</v>
      </c>
      <c r="I19" s="55"/>
      <c r="J19" s="55"/>
      <c r="K19" s="55"/>
      <c r="L19" s="55"/>
      <c r="M19" s="55"/>
      <c r="N19" s="55"/>
    </row>
    <row r="20" spans="2:14" ht="26.25" customHeight="1">
      <c r="B20" s="140" t="s">
        <v>1325</v>
      </c>
      <c r="C20" s="55"/>
      <c r="D20" s="109" t="s">
        <v>482</v>
      </c>
      <c r="E20" s="109"/>
      <c r="F20" s="110" t="s">
        <v>107</v>
      </c>
      <c r="G20" s="110" t="s">
        <v>525</v>
      </c>
      <c r="I20" s="55"/>
      <c r="J20" s="55"/>
      <c r="K20" s="55"/>
      <c r="L20" s="55"/>
      <c r="M20" s="55"/>
      <c r="N20" s="55"/>
    </row>
    <row r="21" spans="2:14" ht="30" customHeight="1">
      <c r="B21" s="140" t="s">
        <v>1326</v>
      </c>
      <c r="C21" s="55"/>
      <c r="D21" s="109" t="s">
        <v>471</v>
      </c>
      <c r="E21" s="109"/>
      <c r="F21" s="110" t="s">
        <v>107</v>
      </c>
      <c r="G21" s="110" t="s">
        <v>525</v>
      </c>
      <c r="I21" s="55"/>
      <c r="J21" s="55"/>
      <c r="K21" s="55"/>
      <c r="L21" s="55"/>
      <c r="M21" s="55"/>
      <c r="N21" s="55"/>
    </row>
    <row r="22" spans="2:14" ht="30" customHeight="1">
      <c r="B22" s="140" t="s">
        <v>1327</v>
      </c>
      <c r="C22" s="55"/>
      <c r="D22" s="109" t="s">
        <v>472</v>
      </c>
      <c r="E22" s="109"/>
      <c r="F22" s="110" t="s">
        <v>107</v>
      </c>
      <c r="G22" s="110" t="s">
        <v>525</v>
      </c>
      <c r="I22" s="55"/>
      <c r="J22" s="55"/>
      <c r="K22" s="55"/>
      <c r="L22" s="55"/>
      <c r="M22" s="55"/>
      <c r="N22" s="55"/>
    </row>
    <row r="23" spans="2:14" ht="45" customHeight="1">
      <c r="B23" s="140" t="s">
        <v>1328</v>
      </c>
      <c r="C23" s="55"/>
      <c r="D23" s="109" t="s">
        <v>478</v>
      </c>
      <c r="E23" s="109"/>
      <c r="F23" s="110" t="s">
        <v>107</v>
      </c>
      <c r="G23" s="110" t="s">
        <v>525</v>
      </c>
      <c r="I23" s="55"/>
      <c r="J23" s="55"/>
      <c r="K23" s="55"/>
      <c r="L23" s="55"/>
      <c r="M23" s="55"/>
      <c r="N23" s="55"/>
    </row>
    <row r="24" spans="2:14" ht="87.75" customHeight="1">
      <c r="B24" s="140" t="s">
        <v>1329</v>
      </c>
      <c r="C24" s="55"/>
      <c r="D24" s="109" t="s">
        <v>479</v>
      </c>
      <c r="E24" s="109"/>
      <c r="F24" s="110" t="s">
        <v>107</v>
      </c>
      <c r="G24" s="110" t="s">
        <v>525</v>
      </c>
      <c r="I24" s="55"/>
      <c r="J24" s="55"/>
      <c r="K24" s="55"/>
      <c r="L24" s="55"/>
      <c r="M24" s="55"/>
      <c r="N24" s="55"/>
    </row>
    <row r="25" spans="2:14" ht="56.25" customHeight="1">
      <c r="B25" s="140" t="s">
        <v>1330</v>
      </c>
      <c r="C25" s="55"/>
      <c r="D25" s="109" t="s">
        <v>473</v>
      </c>
      <c r="E25" s="109"/>
      <c r="F25" s="110" t="s">
        <v>107</v>
      </c>
      <c r="G25" s="110" t="s">
        <v>525</v>
      </c>
      <c r="I25" s="55"/>
      <c r="J25" s="55"/>
      <c r="K25" s="55"/>
      <c r="L25" s="55"/>
      <c r="M25" s="55"/>
      <c r="N25" s="55"/>
    </row>
    <row r="26" spans="2:14" ht="33" customHeight="1">
      <c r="B26" s="140" t="s">
        <v>1331</v>
      </c>
      <c r="C26" s="55"/>
      <c r="D26" s="109" t="s">
        <v>474</v>
      </c>
      <c r="E26" s="109"/>
      <c r="F26" s="110" t="s">
        <v>107</v>
      </c>
      <c r="G26" s="110" t="s">
        <v>525</v>
      </c>
      <c r="I26" s="55"/>
      <c r="J26" s="55"/>
      <c r="K26" s="55"/>
      <c r="L26" s="55"/>
      <c r="M26" s="55"/>
      <c r="N26" s="55"/>
    </row>
    <row r="27" spans="2:14" ht="42" customHeight="1">
      <c r="B27" s="140" t="s">
        <v>1332</v>
      </c>
      <c r="C27" s="55"/>
      <c r="D27" s="109" t="s">
        <v>475</v>
      </c>
      <c r="E27" s="109"/>
      <c r="F27" s="110" t="s">
        <v>107</v>
      </c>
      <c r="G27" s="110" t="s">
        <v>525</v>
      </c>
      <c r="I27" s="55"/>
      <c r="J27" s="55"/>
      <c r="K27" s="55"/>
      <c r="L27" s="55"/>
      <c r="M27" s="55"/>
      <c r="N27" s="55"/>
    </row>
    <row r="28" spans="2:14" ht="29.25" customHeight="1">
      <c r="B28" s="140" t="s">
        <v>1333</v>
      </c>
      <c r="C28" s="55"/>
      <c r="D28" s="109" t="s">
        <v>476</v>
      </c>
      <c r="E28" s="109"/>
      <c r="F28" s="110" t="s">
        <v>107</v>
      </c>
      <c r="G28" s="110" t="s">
        <v>525</v>
      </c>
      <c r="I28" s="55"/>
      <c r="J28" s="55"/>
      <c r="K28" s="55"/>
      <c r="L28" s="55"/>
      <c r="M28" s="55"/>
      <c r="N28" s="55"/>
    </row>
    <row r="29" spans="2:14" ht="45.75" customHeight="1">
      <c r="B29" s="140" t="s">
        <v>1334</v>
      </c>
      <c r="C29" s="55"/>
      <c r="D29" s="109" t="s">
        <v>477</v>
      </c>
      <c r="E29" s="109"/>
      <c r="F29" s="110" t="s">
        <v>107</v>
      </c>
      <c r="G29" s="110" t="s">
        <v>525</v>
      </c>
      <c r="I29" s="55"/>
      <c r="J29" s="55"/>
      <c r="K29" s="55"/>
      <c r="L29" s="55"/>
      <c r="M29" s="55"/>
      <c r="N29" s="55"/>
    </row>
    <row r="30" spans="2:14" ht="36">
      <c r="B30" s="140" t="s">
        <v>1335</v>
      </c>
      <c r="C30" s="55"/>
      <c r="D30" s="109" t="s">
        <v>453</v>
      </c>
      <c r="E30" s="109"/>
      <c r="F30" s="110" t="s">
        <v>107</v>
      </c>
      <c r="G30" s="110" t="s">
        <v>525</v>
      </c>
      <c r="I30" s="55"/>
      <c r="J30" s="55"/>
      <c r="K30" s="55"/>
      <c r="L30" s="55"/>
      <c r="M30" s="55"/>
      <c r="N30" s="55"/>
    </row>
    <row r="31" spans="2:14" ht="24">
      <c r="B31" s="140" t="s">
        <v>1336</v>
      </c>
      <c r="C31" s="55"/>
      <c r="D31" s="109" t="s">
        <v>480</v>
      </c>
      <c r="E31" s="109"/>
      <c r="F31" s="110" t="s">
        <v>107</v>
      </c>
      <c r="G31" s="110" t="s">
        <v>525</v>
      </c>
      <c r="I31" s="55"/>
      <c r="J31" s="55"/>
      <c r="K31" s="55"/>
      <c r="L31" s="55"/>
      <c r="M31" s="55"/>
      <c r="N31" s="55"/>
    </row>
    <row r="32" spans="2:14" ht="47.25" customHeight="1">
      <c r="B32" s="140" t="s">
        <v>1337</v>
      </c>
      <c r="C32" s="55"/>
      <c r="D32" s="109" t="s">
        <v>481</v>
      </c>
      <c r="E32" s="109"/>
      <c r="F32" s="110" t="s">
        <v>107</v>
      </c>
      <c r="G32" s="110" t="s">
        <v>525</v>
      </c>
      <c r="I32" s="55"/>
      <c r="J32" s="55"/>
      <c r="K32" s="55"/>
      <c r="L32" s="55"/>
      <c r="M32" s="55"/>
      <c r="N32" s="55"/>
    </row>
    <row r="33" spans="2:14" ht="47.25" customHeight="1">
      <c r="B33" s="140" t="s">
        <v>1338</v>
      </c>
      <c r="C33" s="55"/>
      <c r="D33" s="109" t="s">
        <v>486</v>
      </c>
      <c r="E33" s="109"/>
      <c r="F33" s="110" t="s">
        <v>107</v>
      </c>
      <c r="G33" s="110" t="s">
        <v>525</v>
      </c>
      <c r="I33" s="55"/>
      <c r="J33" s="55"/>
      <c r="K33" s="55"/>
      <c r="L33" s="55"/>
      <c r="M33" s="55"/>
      <c r="N33" s="55"/>
    </row>
    <row r="34" spans="2:14" ht="47.25" customHeight="1">
      <c r="B34" s="140" t="s">
        <v>1339</v>
      </c>
      <c r="C34" s="55"/>
      <c r="D34" s="109" t="s">
        <v>487</v>
      </c>
      <c r="E34" s="109"/>
      <c r="F34" s="110" t="s">
        <v>107</v>
      </c>
      <c r="G34" s="110" t="s">
        <v>525</v>
      </c>
      <c r="I34" s="55"/>
      <c r="J34" s="55"/>
      <c r="K34" s="55"/>
      <c r="L34" s="55"/>
      <c r="M34" s="55"/>
      <c r="N34" s="55"/>
    </row>
    <row r="35" spans="2:14" ht="42" customHeight="1">
      <c r="B35" s="140" t="s">
        <v>1340</v>
      </c>
      <c r="C35" s="55"/>
      <c r="D35" s="109" t="s">
        <v>483</v>
      </c>
      <c r="E35" s="109"/>
      <c r="F35" s="110" t="s">
        <v>107</v>
      </c>
      <c r="G35" s="110" t="s">
        <v>525</v>
      </c>
      <c r="I35" s="55"/>
      <c r="J35" s="55"/>
      <c r="K35" s="55"/>
      <c r="L35" s="55"/>
      <c r="M35" s="55"/>
      <c r="N35" s="55"/>
    </row>
    <row r="36" spans="2:14" ht="74.25" customHeight="1">
      <c r="B36" s="140" t="s">
        <v>1341</v>
      </c>
      <c r="C36" s="55"/>
      <c r="D36" s="109" t="s">
        <v>484</v>
      </c>
      <c r="E36" s="109"/>
      <c r="F36" s="110" t="s">
        <v>107</v>
      </c>
      <c r="G36" s="110" t="s">
        <v>525</v>
      </c>
      <c r="I36" s="55"/>
      <c r="J36" s="55"/>
      <c r="K36" s="55"/>
      <c r="L36" s="55"/>
      <c r="M36" s="55"/>
      <c r="N36" s="55"/>
    </row>
    <row r="37" spans="2:14" ht="74.25" customHeight="1">
      <c r="B37" s="140" t="s">
        <v>1342</v>
      </c>
      <c r="C37" s="55"/>
      <c r="D37" s="109" t="s">
        <v>670</v>
      </c>
      <c r="E37" s="109"/>
      <c r="F37" s="110" t="s">
        <v>107</v>
      </c>
      <c r="G37" s="110" t="s">
        <v>525</v>
      </c>
      <c r="I37" s="55"/>
      <c r="J37" s="55"/>
      <c r="K37" s="55"/>
      <c r="L37" s="55"/>
      <c r="M37" s="55"/>
      <c r="N37" s="55"/>
    </row>
    <row r="38" spans="2:14" ht="45" customHeight="1">
      <c r="B38" s="140" t="s">
        <v>1343</v>
      </c>
      <c r="C38" s="55"/>
      <c r="D38" s="109" t="s">
        <v>485</v>
      </c>
      <c r="E38" s="112"/>
      <c r="F38" s="110" t="s">
        <v>107</v>
      </c>
      <c r="G38" s="110" t="s">
        <v>525</v>
      </c>
      <c r="I38" s="55"/>
      <c r="J38" s="55"/>
      <c r="K38" s="55"/>
      <c r="L38" s="55"/>
      <c r="M38" s="55"/>
      <c r="N38" s="55"/>
    </row>
    <row r="39" spans="2:14" ht="56.25" customHeight="1">
      <c r="B39" s="140" t="s">
        <v>1344</v>
      </c>
      <c r="C39" s="55"/>
      <c r="D39" s="109" t="s">
        <v>671</v>
      </c>
      <c r="E39" s="112"/>
      <c r="F39" s="110" t="s">
        <v>107</v>
      </c>
      <c r="G39" s="110" t="s">
        <v>525</v>
      </c>
      <c r="I39" s="55"/>
      <c r="J39" s="55"/>
      <c r="K39" s="55"/>
      <c r="L39" s="55"/>
      <c r="M39" s="55"/>
      <c r="N39" s="55"/>
    </row>
    <row r="40" spans="2:14" ht="57.75" customHeight="1">
      <c r="B40" s="140" t="s">
        <v>1345</v>
      </c>
      <c r="C40" s="55"/>
      <c r="D40" s="109" t="s">
        <v>672</v>
      </c>
      <c r="E40" s="109"/>
      <c r="F40" s="110" t="s">
        <v>107</v>
      </c>
      <c r="G40" s="110" t="s">
        <v>525</v>
      </c>
      <c r="I40" s="55"/>
      <c r="J40" s="55"/>
      <c r="K40" s="55"/>
      <c r="L40" s="55"/>
      <c r="M40" s="55"/>
      <c r="N40" s="55"/>
    </row>
    <row r="41" spans="2:14" ht="41.25" customHeight="1">
      <c r="B41" s="140" t="s">
        <v>1346</v>
      </c>
      <c r="C41" s="55"/>
      <c r="D41" s="109" t="s">
        <v>673</v>
      </c>
      <c r="E41" s="109"/>
      <c r="F41" s="110" t="s">
        <v>107</v>
      </c>
      <c r="G41" s="110" t="s">
        <v>525</v>
      </c>
      <c r="I41" s="55"/>
      <c r="J41" s="55"/>
      <c r="K41" s="55"/>
      <c r="L41" s="55"/>
      <c r="M41" s="55"/>
      <c r="N41" s="55"/>
    </row>
    <row r="42" spans="2:14" s="161" customFormat="1" ht="48">
      <c r="B42" s="140" t="s">
        <v>2194</v>
      </c>
      <c r="D42" s="165" t="s">
        <v>1618</v>
      </c>
      <c r="E42" s="163" t="s">
        <v>1701</v>
      </c>
      <c r="F42" s="110" t="s">
        <v>107</v>
      </c>
      <c r="G42" s="110" t="s">
        <v>525</v>
      </c>
      <c r="I42" s="170"/>
      <c r="J42" s="170"/>
      <c r="K42" s="170"/>
      <c r="L42" s="170"/>
      <c r="M42" s="170"/>
      <c r="N42" s="170"/>
    </row>
    <row r="43" spans="2:14" s="161" customFormat="1" ht="60">
      <c r="B43" s="140" t="s">
        <v>1347</v>
      </c>
      <c r="D43" s="165" t="s">
        <v>1619</v>
      </c>
      <c r="E43" s="163" t="s">
        <v>1701</v>
      </c>
      <c r="F43" s="110" t="s">
        <v>107</v>
      </c>
      <c r="G43" s="110" t="s">
        <v>525</v>
      </c>
      <c r="I43" s="170"/>
      <c r="J43" s="170"/>
      <c r="K43" s="170"/>
      <c r="L43" s="170"/>
      <c r="M43" s="170"/>
      <c r="N43" s="170"/>
    </row>
    <row r="44" spans="2:14" s="161" customFormat="1" ht="96">
      <c r="B44" s="140" t="s">
        <v>1348</v>
      </c>
      <c r="D44" s="166" t="s">
        <v>1700</v>
      </c>
      <c r="E44" s="163" t="s">
        <v>1701</v>
      </c>
      <c r="F44" s="110" t="s">
        <v>107</v>
      </c>
      <c r="G44" s="110" t="s">
        <v>525</v>
      </c>
      <c r="I44" s="170"/>
      <c r="J44" s="170"/>
      <c r="K44" s="170"/>
      <c r="L44" s="170"/>
      <c r="M44" s="170"/>
      <c r="N44" s="170"/>
    </row>
    <row r="45" spans="2:14" ht="12" customHeight="1">
      <c r="B45" s="535" t="s">
        <v>569</v>
      </c>
      <c r="C45" s="535"/>
      <c r="D45" s="535"/>
      <c r="E45" s="535"/>
      <c r="F45" s="535"/>
      <c r="G45" s="535"/>
      <c r="I45" s="55"/>
      <c r="J45" s="55"/>
      <c r="K45" s="55"/>
      <c r="L45" s="55"/>
      <c r="M45" s="55"/>
      <c r="N45" s="55"/>
    </row>
    <row r="46" spans="2:14" ht="56.25" customHeight="1">
      <c r="B46" s="140" t="s">
        <v>1349</v>
      </c>
      <c r="C46" s="55"/>
      <c r="D46" s="114" t="s">
        <v>426</v>
      </c>
      <c r="E46" s="55"/>
      <c r="F46" s="110" t="s">
        <v>108</v>
      </c>
      <c r="G46" s="110" t="s">
        <v>595</v>
      </c>
      <c r="I46" s="55"/>
      <c r="J46" s="55"/>
      <c r="K46" s="55"/>
      <c r="L46" s="55"/>
      <c r="M46" s="55"/>
      <c r="N46" s="55"/>
    </row>
    <row r="47" spans="2:14" ht="61.5" customHeight="1">
      <c r="B47" s="140" t="s">
        <v>1702</v>
      </c>
      <c r="C47" s="55"/>
      <c r="D47" s="109" t="s">
        <v>488</v>
      </c>
      <c r="E47" s="109"/>
      <c r="F47" s="110" t="s">
        <v>107</v>
      </c>
      <c r="G47" s="110" t="s">
        <v>525</v>
      </c>
      <c r="I47" s="55"/>
      <c r="J47" s="55"/>
      <c r="K47" s="55"/>
      <c r="L47" s="55"/>
      <c r="M47" s="55"/>
      <c r="N47" s="55"/>
    </row>
    <row r="48" spans="2:14" ht="54" customHeight="1">
      <c r="B48" s="140" t="s">
        <v>1703</v>
      </c>
      <c r="C48" s="55"/>
      <c r="D48" s="109" t="s">
        <v>442</v>
      </c>
      <c r="E48" s="55"/>
      <c r="F48" s="110" t="s">
        <v>108</v>
      </c>
      <c r="G48" s="110" t="s">
        <v>595</v>
      </c>
      <c r="I48" s="55"/>
      <c r="J48" s="55"/>
      <c r="K48" s="55"/>
      <c r="L48" s="55"/>
      <c r="M48" s="55"/>
      <c r="N48" s="55"/>
    </row>
    <row r="49" spans="1:7">
      <c r="B49" s="31" t="s">
        <v>489</v>
      </c>
      <c r="C49" s="141"/>
      <c r="E49" s="33"/>
      <c r="F49" s="33"/>
    </row>
    <row r="50" spans="1:7">
      <c r="B50" s="31">
        <v>40</v>
      </c>
      <c r="C50" s="141"/>
      <c r="E50" s="33"/>
      <c r="F50" s="33"/>
    </row>
    <row r="51" spans="1:7">
      <c r="C51" s="141"/>
      <c r="E51" s="33"/>
      <c r="F51" s="33"/>
    </row>
    <row r="52" spans="1:7">
      <c r="C52" s="141"/>
      <c r="E52" s="33"/>
      <c r="F52" s="33"/>
    </row>
    <row r="53" spans="1:7" ht="63.75" hidden="1" customHeight="1">
      <c r="A53" s="31" t="s">
        <v>963</v>
      </c>
      <c r="B53" s="45" t="s">
        <v>455</v>
      </c>
      <c r="D53" s="45" t="s">
        <v>443</v>
      </c>
      <c r="F53" s="33" t="s">
        <v>107</v>
      </c>
      <c r="G53" s="33" t="s">
        <v>105</v>
      </c>
    </row>
    <row r="54" spans="1:7" ht="39" hidden="1" customHeight="1">
      <c r="A54" s="31" t="s">
        <v>964</v>
      </c>
      <c r="B54" s="45" t="s">
        <v>456</v>
      </c>
      <c r="D54" s="45" t="s">
        <v>445</v>
      </c>
      <c r="F54" s="33" t="s">
        <v>107</v>
      </c>
      <c r="G54" s="33" t="s">
        <v>105</v>
      </c>
    </row>
    <row r="55" spans="1:7" ht="57.75" hidden="1" customHeight="1">
      <c r="A55" s="31" t="s">
        <v>965</v>
      </c>
      <c r="B55" s="45" t="s">
        <v>457</v>
      </c>
      <c r="D55" s="45" t="s">
        <v>664</v>
      </c>
      <c r="F55" s="33" t="s">
        <v>107</v>
      </c>
      <c r="G55" s="33" t="s">
        <v>105</v>
      </c>
    </row>
    <row r="56" spans="1:7" ht="33.75" hidden="1" customHeight="1">
      <c r="A56" s="31" t="s">
        <v>966</v>
      </c>
      <c r="B56" s="45" t="s">
        <v>458</v>
      </c>
      <c r="D56" s="45" t="s">
        <v>446</v>
      </c>
      <c r="F56" s="33" t="s">
        <v>107</v>
      </c>
      <c r="G56" s="33" t="s">
        <v>105</v>
      </c>
    </row>
    <row r="57" spans="1:7" ht="42.75" hidden="1" customHeight="1">
      <c r="A57" s="31" t="s">
        <v>967</v>
      </c>
      <c r="B57" s="45" t="s">
        <v>459</v>
      </c>
      <c r="D57" s="45" t="s">
        <v>447</v>
      </c>
      <c r="F57" s="33" t="s">
        <v>107</v>
      </c>
      <c r="G57" s="33" t="s">
        <v>106</v>
      </c>
    </row>
    <row r="58" spans="1:7" ht="42.75" hidden="1" customHeight="1">
      <c r="A58" s="31" t="s">
        <v>966</v>
      </c>
      <c r="B58" s="45" t="s">
        <v>460</v>
      </c>
      <c r="D58" s="45" t="s">
        <v>449</v>
      </c>
      <c r="F58" s="33" t="s">
        <v>107</v>
      </c>
      <c r="G58" s="33" t="s">
        <v>105</v>
      </c>
    </row>
    <row r="59" spans="1:7" ht="27.75" hidden="1" customHeight="1">
      <c r="A59" s="31" t="s">
        <v>965</v>
      </c>
      <c r="B59" s="45" t="s">
        <v>461</v>
      </c>
      <c r="D59" s="45" t="s">
        <v>464</v>
      </c>
      <c r="F59" s="33" t="s">
        <v>107</v>
      </c>
      <c r="G59" s="33" t="s">
        <v>105</v>
      </c>
    </row>
    <row r="60" spans="1:7" ht="56.25" hidden="1" customHeight="1">
      <c r="A60" s="31" t="s">
        <v>968</v>
      </c>
      <c r="B60" s="45" t="s">
        <v>462</v>
      </c>
      <c r="D60" s="142" t="s">
        <v>426</v>
      </c>
      <c r="F60" s="33" t="s">
        <v>107</v>
      </c>
      <c r="G60" s="33" t="s">
        <v>105</v>
      </c>
    </row>
    <row r="61" spans="1:7" ht="66" hidden="1" customHeight="1" thickBot="1">
      <c r="A61" s="31" t="s">
        <v>965</v>
      </c>
      <c r="B61" s="45" t="s">
        <v>463</v>
      </c>
      <c r="D61" s="45" t="s">
        <v>667</v>
      </c>
      <c r="F61" s="33" t="s">
        <v>107</v>
      </c>
      <c r="G61" s="33" t="s">
        <v>105</v>
      </c>
    </row>
    <row r="62" spans="1:7" ht="48.75" hidden="1" thickBot="1">
      <c r="A62" s="31" t="s">
        <v>964</v>
      </c>
      <c r="C62" s="45"/>
      <c r="D62" s="120" t="s">
        <v>839</v>
      </c>
      <c r="E62" s="33"/>
      <c r="F62" s="33"/>
    </row>
    <row r="63" spans="1:7" ht="60" hidden="1">
      <c r="A63" s="31" t="s">
        <v>969</v>
      </c>
      <c r="C63" s="126"/>
      <c r="D63" s="124" t="s">
        <v>846</v>
      </c>
      <c r="E63" s="33"/>
      <c r="F63" s="33"/>
    </row>
    <row r="64" spans="1:7" ht="84" hidden="1">
      <c r="A64" s="31" t="s">
        <v>966</v>
      </c>
      <c r="C64" s="126"/>
      <c r="D64" s="124" t="s">
        <v>960</v>
      </c>
      <c r="E64" s="33"/>
      <c r="F64" s="33"/>
    </row>
    <row r="65" spans="1:6" ht="24" hidden="1">
      <c r="A65" s="31" t="s">
        <v>965</v>
      </c>
      <c r="C65" s="126"/>
      <c r="D65" s="124" t="s">
        <v>849</v>
      </c>
      <c r="E65" s="33"/>
      <c r="F65" s="33"/>
    </row>
    <row r="66" spans="1:6" ht="72" hidden="1">
      <c r="A66" s="31" t="s">
        <v>965</v>
      </c>
      <c r="C66" s="126"/>
      <c r="D66" s="125" t="s">
        <v>855</v>
      </c>
      <c r="E66" s="33"/>
      <c r="F66" s="33"/>
    </row>
    <row r="67" spans="1:6" ht="60" hidden="1">
      <c r="A67" s="31" t="s">
        <v>965</v>
      </c>
      <c r="C67" s="126"/>
      <c r="D67" s="125" t="s">
        <v>856</v>
      </c>
      <c r="E67" s="33"/>
      <c r="F67" s="33"/>
    </row>
    <row r="68" spans="1:6" ht="36" hidden="1">
      <c r="C68" s="126"/>
      <c r="D68" s="128" t="s">
        <v>859</v>
      </c>
      <c r="E68" s="33"/>
      <c r="F68" s="33"/>
    </row>
    <row r="69" spans="1:6" ht="135" hidden="1" customHeight="1">
      <c r="A69" s="31" t="s">
        <v>966</v>
      </c>
      <c r="C69" s="121" t="s">
        <v>889</v>
      </c>
      <c r="D69" s="127" t="s">
        <v>890</v>
      </c>
      <c r="E69" s="33"/>
      <c r="F69" s="33"/>
    </row>
    <row r="70" spans="1:6" ht="30" hidden="1" customHeight="1">
      <c r="A70" s="31" t="s">
        <v>970</v>
      </c>
      <c r="C70" s="126"/>
      <c r="D70" s="135" t="s">
        <v>891</v>
      </c>
      <c r="E70" s="33"/>
      <c r="F70" s="33"/>
    </row>
    <row r="71" spans="1:6" ht="90" hidden="1" customHeight="1">
      <c r="A71" s="31" t="s">
        <v>966</v>
      </c>
      <c r="C71" s="126"/>
      <c r="D71" s="128" t="s">
        <v>892</v>
      </c>
      <c r="E71" s="33"/>
      <c r="F71" s="33"/>
    </row>
    <row r="72" spans="1:6" ht="75" hidden="1" customHeight="1">
      <c r="A72" s="31" t="s">
        <v>966</v>
      </c>
      <c r="C72" s="126"/>
      <c r="D72" s="128" t="s">
        <v>893</v>
      </c>
      <c r="E72" s="33"/>
      <c r="F72" s="33"/>
    </row>
    <row r="73" spans="1:6" ht="45" hidden="1" customHeight="1">
      <c r="A73" s="31" t="s">
        <v>967</v>
      </c>
      <c r="C73" s="126"/>
      <c r="D73" s="128" t="s">
        <v>894</v>
      </c>
      <c r="E73" s="33"/>
      <c r="F73" s="33"/>
    </row>
    <row r="74" spans="1:6" ht="45" hidden="1" customHeight="1">
      <c r="A74" s="31" t="s">
        <v>967</v>
      </c>
      <c r="C74" s="126"/>
      <c r="D74" s="128" t="s">
        <v>895</v>
      </c>
      <c r="E74" s="33"/>
      <c r="F74" s="33"/>
    </row>
    <row r="75" spans="1:6" ht="30" hidden="1" customHeight="1">
      <c r="A75" s="31" t="s">
        <v>965</v>
      </c>
      <c r="C75" s="126"/>
      <c r="D75" s="128" t="s">
        <v>896</v>
      </c>
      <c r="E75" s="33"/>
      <c r="F75" s="33"/>
    </row>
    <row r="76" spans="1:6" ht="30" hidden="1" customHeight="1">
      <c r="A76" s="31" t="s">
        <v>967</v>
      </c>
      <c r="C76" s="126"/>
      <c r="D76" s="128" t="s">
        <v>897</v>
      </c>
      <c r="E76" s="33"/>
      <c r="F76" s="33"/>
    </row>
    <row r="77" spans="1:6" ht="60" hidden="1" customHeight="1">
      <c r="A77" s="31" t="s">
        <v>971</v>
      </c>
      <c r="C77" s="126"/>
      <c r="D77" s="128" t="s">
        <v>898</v>
      </c>
      <c r="E77" s="33"/>
      <c r="F77" s="33"/>
    </row>
    <row r="78" spans="1:6" ht="30" hidden="1" customHeight="1">
      <c r="A78" s="31" t="s">
        <v>971</v>
      </c>
      <c r="C78" s="126"/>
      <c r="D78" s="128" t="s">
        <v>899</v>
      </c>
      <c r="E78" s="33"/>
      <c r="F78" s="33"/>
    </row>
    <row r="79" spans="1:6" ht="60" hidden="1" customHeight="1">
      <c r="A79" s="31" t="s">
        <v>972</v>
      </c>
      <c r="C79" s="126"/>
      <c r="D79" s="128" t="s">
        <v>900</v>
      </c>
      <c r="E79" s="33"/>
      <c r="F79" s="33"/>
    </row>
    <row r="80" spans="1:6" ht="45" hidden="1" customHeight="1">
      <c r="A80" s="31" t="s">
        <v>967</v>
      </c>
      <c r="C80" s="126"/>
      <c r="D80" s="128" t="s">
        <v>901</v>
      </c>
      <c r="E80" s="33"/>
      <c r="F80" s="33"/>
    </row>
    <row r="81" spans="1:6" ht="30" hidden="1" customHeight="1">
      <c r="A81" s="31" t="s">
        <v>967</v>
      </c>
      <c r="C81" s="126"/>
      <c r="D81" s="128" t="s">
        <v>902</v>
      </c>
      <c r="E81" s="33"/>
      <c r="F81" s="33"/>
    </row>
    <row r="82" spans="1:6" ht="60" hidden="1" customHeight="1">
      <c r="A82" s="31" t="s">
        <v>966</v>
      </c>
      <c r="C82" s="126"/>
      <c r="D82" s="128" t="s">
        <v>903</v>
      </c>
      <c r="E82" s="33"/>
      <c r="F82" s="33"/>
    </row>
    <row r="83" spans="1:6" ht="45" hidden="1" customHeight="1">
      <c r="A83" s="31" t="s">
        <v>966</v>
      </c>
      <c r="C83" s="126"/>
      <c r="D83" s="128" t="s">
        <v>904</v>
      </c>
      <c r="E83" s="33"/>
      <c r="F83" s="33"/>
    </row>
    <row r="84" spans="1:6" ht="15" hidden="1" customHeight="1">
      <c r="A84" s="31" t="s">
        <v>965</v>
      </c>
      <c r="C84" s="126"/>
      <c r="D84" s="128" t="s">
        <v>906</v>
      </c>
      <c r="E84" s="33"/>
      <c r="F84" s="33"/>
    </row>
    <row r="85" spans="1:6" ht="60" hidden="1" customHeight="1">
      <c r="A85" s="31" t="s">
        <v>966</v>
      </c>
      <c r="C85" s="126"/>
      <c r="D85" s="128" t="s">
        <v>907</v>
      </c>
      <c r="E85" s="33"/>
      <c r="F85" s="33"/>
    </row>
    <row r="86" spans="1:6" ht="45" hidden="1" customHeight="1">
      <c r="A86" s="31" t="s">
        <v>966</v>
      </c>
      <c r="C86" s="126"/>
      <c r="D86" s="128" t="s">
        <v>908</v>
      </c>
      <c r="E86" s="33"/>
      <c r="F86" s="33"/>
    </row>
    <row r="87" spans="1:6" ht="75" hidden="1" customHeight="1">
      <c r="A87" s="31" t="s">
        <v>966</v>
      </c>
      <c r="C87" s="126"/>
      <c r="D87" s="128" t="s">
        <v>909</v>
      </c>
      <c r="E87" s="33"/>
      <c r="F87" s="33"/>
    </row>
    <row r="88" spans="1:6" ht="45" hidden="1" customHeight="1">
      <c r="A88" s="31" t="s">
        <v>966</v>
      </c>
      <c r="C88" s="126"/>
      <c r="D88" s="128" t="s">
        <v>910</v>
      </c>
      <c r="E88" s="33"/>
      <c r="F88" s="33"/>
    </row>
    <row r="89" spans="1:6" ht="45" hidden="1" customHeight="1">
      <c r="A89" s="31" t="s">
        <v>966</v>
      </c>
      <c r="C89" s="126"/>
      <c r="D89" s="124" t="s">
        <v>911</v>
      </c>
      <c r="E89" s="33"/>
      <c r="F89" s="33"/>
    </row>
    <row r="90" spans="1:6">
      <c r="C90" s="141"/>
      <c r="E90" s="33"/>
      <c r="F90" s="33"/>
    </row>
    <row r="91" spans="1:6">
      <c r="C91" s="141"/>
      <c r="E91" s="33"/>
      <c r="F91" s="33"/>
    </row>
    <row r="92" spans="1:6">
      <c r="C92" s="141"/>
      <c r="E92" s="33"/>
      <c r="F92" s="33"/>
    </row>
    <row r="93" spans="1:6">
      <c r="C93" s="141"/>
      <c r="E93" s="33"/>
      <c r="F93" s="33"/>
    </row>
    <row r="94" spans="1:6">
      <c r="C94" s="141"/>
      <c r="E94" s="33"/>
      <c r="F94" s="33"/>
    </row>
    <row r="95" spans="1:6">
      <c r="C95" s="141"/>
      <c r="E95" s="33"/>
      <c r="F95" s="33"/>
    </row>
    <row r="96" spans="1:6">
      <c r="C96" s="141"/>
      <c r="E96" s="33"/>
      <c r="F96" s="33"/>
    </row>
    <row r="97" spans="3:6">
      <c r="C97" s="141"/>
      <c r="E97" s="33"/>
      <c r="F97" s="33"/>
    </row>
    <row r="98" spans="3:6">
      <c r="C98" s="141"/>
      <c r="E98" s="33"/>
      <c r="F98" s="33"/>
    </row>
    <row r="99" spans="3:6">
      <c r="C99" s="141"/>
      <c r="E99" s="33"/>
      <c r="F99" s="33"/>
    </row>
    <row r="100" spans="3:6">
      <c r="C100" s="141"/>
      <c r="E100" s="33"/>
      <c r="F100" s="33"/>
    </row>
    <row r="101" spans="3:6">
      <c r="C101" s="141"/>
      <c r="E101" s="33"/>
      <c r="F101" s="33"/>
    </row>
    <row r="102" spans="3:6">
      <c r="C102" s="141"/>
      <c r="E102" s="33"/>
      <c r="F102" s="33"/>
    </row>
    <row r="103" spans="3:6">
      <c r="C103" s="141"/>
      <c r="E103" s="33"/>
      <c r="F103" s="33"/>
    </row>
    <row r="104" spans="3:6">
      <c r="C104" s="141"/>
      <c r="E104" s="33"/>
      <c r="F104" s="33"/>
    </row>
    <row r="105" spans="3:6">
      <c r="C105" s="141"/>
      <c r="E105" s="33"/>
      <c r="F105" s="33"/>
    </row>
    <row r="106" spans="3:6">
      <c r="C106" s="141"/>
      <c r="E106" s="33"/>
      <c r="F106" s="33"/>
    </row>
    <row r="107" spans="3:6">
      <c r="C107" s="141"/>
      <c r="E107" s="33"/>
      <c r="F107" s="33"/>
    </row>
    <row r="108" spans="3:6">
      <c r="C108" s="141"/>
      <c r="E108" s="33"/>
      <c r="F108" s="33"/>
    </row>
    <row r="109" spans="3:6">
      <c r="C109" s="141"/>
      <c r="E109" s="33"/>
      <c r="F109" s="33"/>
    </row>
    <row r="110" spans="3:6">
      <c r="C110" s="141"/>
      <c r="E110" s="33"/>
      <c r="F110" s="33"/>
    </row>
    <row r="111" spans="3:6">
      <c r="C111" s="141"/>
      <c r="E111" s="33"/>
      <c r="F111" s="33"/>
    </row>
    <row r="112" spans="3:6">
      <c r="C112" s="141"/>
      <c r="E112" s="33"/>
      <c r="F112" s="33"/>
    </row>
    <row r="113" spans="3:6">
      <c r="C113" s="141"/>
      <c r="E113" s="33"/>
      <c r="F113" s="33"/>
    </row>
    <row r="114" spans="3:6">
      <c r="C114" s="141"/>
      <c r="E114" s="33"/>
      <c r="F114" s="33"/>
    </row>
    <row r="115" spans="3:6">
      <c r="C115" s="141"/>
      <c r="E115" s="33"/>
      <c r="F115" s="33"/>
    </row>
    <row r="116" spans="3:6">
      <c r="C116" s="141"/>
      <c r="E116" s="33"/>
      <c r="F116" s="33"/>
    </row>
    <row r="117" spans="3:6">
      <c r="C117" s="141"/>
      <c r="E117" s="33"/>
      <c r="F117" s="33"/>
    </row>
    <row r="118" spans="3:6">
      <c r="C118" s="141"/>
      <c r="E118" s="33"/>
      <c r="F118" s="33"/>
    </row>
    <row r="119" spans="3:6">
      <c r="C119" s="141"/>
      <c r="E119" s="33"/>
      <c r="F119" s="33"/>
    </row>
    <row r="120" spans="3:6">
      <c r="C120" s="141"/>
      <c r="E120" s="33"/>
      <c r="F120" s="33"/>
    </row>
    <row r="121" spans="3:6">
      <c r="C121" s="141"/>
      <c r="E121" s="33"/>
      <c r="F121" s="33"/>
    </row>
    <row r="122" spans="3:6">
      <c r="C122" s="141"/>
      <c r="E122" s="33"/>
      <c r="F122" s="33"/>
    </row>
    <row r="123" spans="3:6">
      <c r="C123" s="141"/>
      <c r="E123" s="33"/>
      <c r="F123" s="33"/>
    </row>
    <row r="124" spans="3:6">
      <c r="C124" s="141"/>
      <c r="E124" s="33"/>
      <c r="F124" s="33"/>
    </row>
    <row r="125" spans="3:6">
      <c r="C125" s="141"/>
      <c r="E125" s="33"/>
      <c r="F125" s="33"/>
    </row>
    <row r="126" spans="3:6">
      <c r="C126" s="141"/>
      <c r="E126" s="33"/>
      <c r="F126" s="33"/>
    </row>
    <row r="127" spans="3:6">
      <c r="C127" s="141"/>
      <c r="E127" s="33"/>
      <c r="F127" s="33"/>
    </row>
    <row r="128" spans="3:6">
      <c r="C128" s="141"/>
      <c r="E128" s="33"/>
      <c r="F128" s="33"/>
    </row>
    <row r="129" spans="3:6">
      <c r="C129" s="141"/>
      <c r="E129" s="33"/>
      <c r="F129" s="33"/>
    </row>
    <row r="130" spans="3:6">
      <c r="C130" s="141"/>
      <c r="E130" s="33"/>
      <c r="F130" s="33"/>
    </row>
    <row r="131" spans="3:6">
      <c r="C131" s="141"/>
      <c r="E131" s="33"/>
      <c r="F131" s="33"/>
    </row>
    <row r="132" spans="3:6">
      <c r="C132" s="141"/>
      <c r="E132" s="33"/>
      <c r="F132" s="33"/>
    </row>
    <row r="133" spans="3:6">
      <c r="C133" s="141"/>
      <c r="E133" s="33"/>
      <c r="F133" s="33"/>
    </row>
    <row r="134" spans="3:6">
      <c r="C134" s="141"/>
      <c r="E134" s="33"/>
      <c r="F134" s="33"/>
    </row>
    <row r="135" spans="3:6">
      <c r="C135" s="141"/>
      <c r="E135" s="33"/>
      <c r="F135" s="33"/>
    </row>
    <row r="136" spans="3:6">
      <c r="C136" s="141"/>
      <c r="E136" s="33"/>
      <c r="F136" s="33"/>
    </row>
    <row r="137" spans="3:6">
      <c r="C137" s="141"/>
      <c r="E137" s="33"/>
      <c r="F137" s="33"/>
    </row>
    <row r="138" spans="3:6">
      <c r="C138" s="141"/>
      <c r="E138" s="33"/>
      <c r="F138" s="33"/>
    </row>
    <row r="139" spans="3:6">
      <c r="C139" s="141"/>
      <c r="E139" s="33"/>
      <c r="F139" s="33"/>
    </row>
    <row r="140" spans="3:6">
      <c r="C140" s="141"/>
      <c r="E140" s="33"/>
      <c r="F140" s="33"/>
    </row>
    <row r="141" spans="3:6">
      <c r="C141" s="141"/>
      <c r="E141" s="33"/>
      <c r="F141" s="33"/>
    </row>
    <row r="142" spans="3:6">
      <c r="C142" s="141"/>
      <c r="E142" s="33"/>
      <c r="F142" s="33"/>
    </row>
    <row r="143" spans="3:6">
      <c r="E143" s="33"/>
      <c r="F143" s="33"/>
    </row>
    <row r="144" spans="3:6">
      <c r="E144" s="33"/>
      <c r="F144" s="33"/>
    </row>
    <row r="145" spans="5:6">
      <c r="E145" s="33"/>
      <c r="F145" s="33"/>
    </row>
    <row r="146" spans="5:6">
      <c r="E146" s="33"/>
      <c r="F146" s="33"/>
    </row>
    <row r="147" spans="5:6">
      <c r="E147" s="33"/>
      <c r="F147" s="33"/>
    </row>
    <row r="148" spans="5:6">
      <c r="E148" s="33"/>
      <c r="F148" s="33"/>
    </row>
    <row r="149" spans="5:6">
      <c r="E149" s="33"/>
      <c r="F149" s="33"/>
    </row>
    <row r="150" spans="5:6">
      <c r="E150" s="33"/>
      <c r="F150" s="33"/>
    </row>
    <row r="151" spans="5:6">
      <c r="E151" s="33"/>
      <c r="F151" s="33"/>
    </row>
    <row r="152" spans="5:6">
      <c r="E152" s="33"/>
      <c r="F152" s="33"/>
    </row>
    <row r="153" spans="5:6">
      <c r="E153" s="33"/>
      <c r="F153" s="33"/>
    </row>
    <row r="154" spans="5:6">
      <c r="E154" s="33"/>
      <c r="F154" s="33"/>
    </row>
    <row r="155" spans="5:6">
      <c r="E155" s="33"/>
      <c r="F155" s="33"/>
    </row>
    <row r="156" spans="5:6">
      <c r="E156" s="33"/>
      <c r="F156" s="33"/>
    </row>
    <row r="157" spans="5:6">
      <c r="E157" s="33"/>
      <c r="F157" s="33"/>
    </row>
    <row r="158" spans="5:6">
      <c r="E158" s="33"/>
      <c r="F158" s="33"/>
    </row>
    <row r="159" spans="5:6">
      <c r="E159" s="33"/>
      <c r="F159" s="33"/>
    </row>
    <row r="160" spans="5:6">
      <c r="E160" s="33"/>
      <c r="F160" s="33"/>
    </row>
    <row r="161" spans="5:6">
      <c r="E161" s="33"/>
      <c r="F161" s="33"/>
    </row>
    <row r="162" spans="5:6">
      <c r="E162" s="33"/>
      <c r="F162" s="33"/>
    </row>
    <row r="163" spans="5:6">
      <c r="E163" s="33"/>
      <c r="F163" s="33"/>
    </row>
    <row r="164" spans="5:6">
      <c r="E164" s="33"/>
      <c r="F164" s="33"/>
    </row>
    <row r="165" spans="5:6">
      <c r="E165" s="33"/>
      <c r="F165" s="33"/>
    </row>
    <row r="166" spans="5:6">
      <c r="E166" s="33"/>
      <c r="F166" s="33"/>
    </row>
    <row r="167" spans="5:6">
      <c r="E167" s="33"/>
      <c r="F167" s="33"/>
    </row>
    <row r="168" spans="5:6">
      <c r="E168" s="33"/>
      <c r="F168" s="33"/>
    </row>
    <row r="169" spans="5:6">
      <c r="E169" s="33"/>
      <c r="F169" s="33"/>
    </row>
    <row r="170" spans="5:6">
      <c r="E170" s="33"/>
      <c r="F170" s="33"/>
    </row>
    <row r="171" spans="5:6">
      <c r="E171" s="33"/>
      <c r="F171" s="33"/>
    </row>
    <row r="172" spans="5:6">
      <c r="E172" s="33"/>
      <c r="F172" s="33"/>
    </row>
    <row r="173" spans="5:6">
      <c r="E173" s="33"/>
      <c r="F173" s="33"/>
    </row>
    <row r="174" spans="5:6">
      <c r="E174" s="33"/>
      <c r="F174" s="33"/>
    </row>
    <row r="175" spans="5:6">
      <c r="E175" s="33"/>
      <c r="F175" s="33"/>
    </row>
    <row r="176" spans="5:6">
      <c r="E176" s="33"/>
      <c r="F176" s="33"/>
    </row>
    <row r="177" spans="5:6">
      <c r="E177" s="33"/>
      <c r="F177" s="33"/>
    </row>
    <row r="178" spans="5:6">
      <c r="E178" s="33"/>
      <c r="F178" s="33"/>
    </row>
    <row r="179" spans="5:6">
      <c r="E179" s="33"/>
      <c r="F179" s="33"/>
    </row>
    <row r="180" spans="5:6">
      <c r="E180" s="33"/>
      <c r="F180" s="33"/>
    </row>
    <row r="181" spans="5:6">
      <c r="E181" s="33"/>
      <c r="F181" s="33"/>
    </row>
    <row r="182" spans="5:6">
      <c r="E182" s="33"/>
      <c r="F182" s="33"/>
    </row>
    <row r="183" spans="5:6">
      <c r="E183" s="33"/>
      <c r="F183" s="33"/>
    </row>
  </sheetData>
  <dataConsolidate/>
  <mergeCells count="9">
    <mergeCell ref="B7:G7"/>
    <mergeCell ref="B10:G10"/>
    <mergeCell ref="B45:G45"/>
    <mergeCell ref="B2:G2"/>
    <mergeCell ref="I2:N2"/>
    <mergeCell ref="K3:L3"/>
    <mergeCell ref="M3:M4"/>
    <mergeCell ref="N3:N4"/>
    <mergeCell ref="B5:G5"/>
  </mergeCells>
  <phoneticPr fontId="10" type="noConversion"/>
  <dataValidations count="1">
    <dataValidation type="list" allowBlank="1" showInputMessage="1" showErrorMessage="1" sqref="E6 E14:E18 E49:F52 E62:F183">
      <formula1>#REF!</formula1>
    </dataValidation>
  </dataValidations>
  <pageMargins left="0.70866141732283472" right="0.70866141732283472" top="0.59055118110236227" bottom="0.59055118110236227" header="0.31496062992125984" footer="0.31496062992125984"/>
  <pageSetup scale="95"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113"/>
  <sheetViews>
    <sheetView zoomScale="125" zoomScaleNormal="125" workbookViewId="0">
      <pane xSplit="1" ySplit="4" topLeftCell="B11" activePane="bottomRight" state="frozen"/>
      <selection activeCell="A2" sqref="A2:XFD5"/>
      <selection pane="topRight" activeCell="A2" sqref="A2:XFD5"/>
      <selection pane="bottomLeft" activeCell="A2" sqref="A2:XFD5"/>
      <selection pane="bottomRight" activeCell="I2" sqref="I2:N2"/>
    </sheetView>
  </sheetViews>
  <sheetFormatPr baseColWidth="10" defaultColWidth="11.42578125" defaultRowHeight="12"/>
  <cols>
    <col min="1" max="1" width="2.7109375" style="31" customWidth="1"/>
    <col min="2" max="2" width="16.140625" style="31" customWidth="1"/>
    <col min="3" max="3" width="8.42578125" style="31" bestFit="1" customWidth="1"/>
    <col min="4" max="4" width="59.7109375" style="31" customWidth="1"/>
    <col min="5" max="5" width="13.42578125" style="31" customWidth="1"/>
    <col min="6" max="6" width="15.140625" style="31" customWidth="1"/>
    <col min="7" max="16384" width="11.42578125" style="31"/>
  </cols>
  <sheetData>
    <row r="1" spans="2:14" ht="12.75" thickBot="1">
      <c r="B1" s="32"/>
    </row>
    <row r="2" spans="2:14" ht="24" customHeight="1">
      <c r="B2" s="505" t="s">
        <v>956</v>
      </c>
      <c r="C2" s="505"/>
      <c r="D2" s="505"/>
      <c r="E2" s="505"/>
      <c r="F2" s="505"/>
      <c r="G2" s="505"/>
      <c r="I2" s="509" t="s">
        <v>1813</v>
      </c>
      <c r="J2" s="510"/>
      <c r="K2" s="510"/>
      <c r="L2" s="510"/>
      <c r="M2" s="510"/>
      <c r="N2" s="511"/>
    </row>
    <row r="3" spans="2:14" ht="36.75" thickBot="1">
      <c r="B3" s="67" t="s">
        <v>1126</v>
      </c>
      <c r="C3" s="68"/>
      <c r="D3" s="134"/>
      <c r="E3" s="26"/>
      <c r="F3" s="27"/>
      <c r="G3" s="26"/>
      <c r="I3" s="64" t="s">
        <v>573</v>
      </c>
      <c r="J3" s="59" t="s">
        <v>574</v>
      </c>
      <c r="K3" s="512" t="s">
        <v>572</v>
      </c>
      <c r="L3" s="513"/>
      <c r="M3" s="514" t="s">
        <v>1815</v>
      </c>
      <c r="N3" s="516" t="s">
        <v>575</v>
      </c>
    </row>
    <row r="4" spans="2:14" ht="24.75" thickBot="1">
      <c r="B4" s="60" t="s">
        <v>523</v>
      </c>
      <c r="C4" s="61" t="s">
        <v>62</v>
      </c>
      <c r="D4" s="61" t="s">
        <v>119</v>
      </c>
      <c r="E4" s="61" t="s">
        <v>104</v>
      </c>
      <c r="F4" s="61" t="s">
        <v>109</v>
      </c>
      <c r="G4" s="62" t="s">
        <v>524</v>
      </c>
      <c r="I4" s="78" t="s">
        <v>571</v>
      </c>
      <c r="J4" s="79" t="s">
        <v>571</v>
      </c>
      <c r="K4" s="79" t="s">
        <v>571</v>
      </c>
      <c r="L4" s="79" t="s">
        <v>579</v>
      </c>
      <c r="M4" s="537"/>
      <c r="N4" s="533"/>
    </row>
    <row r="5" spans="2:14">
      <c r="B5" s="521" t="s">
        <v>568</v>
      </c>
      <c r="C5" s="522"/>
      <c r="D5" s="522"/>
      <c r="E5" s="522"/>
      <c r="F5" s="522"/>
      <c r="G5" s="523"/>
      <c r="I5" s="55"/>
      <c r="J5" s="55"/>
      <c r="K5" s="55"/>
      <c r="L5" s="55"/>
      <c r="M5" s="55"/>
      <c r="N5" s="55"/>
    </row>
    <row r="6" spans="2:14" ht="60">
      <c r="B6" s="46" t="s">
        <v>1123</v>
      </c>
      <c r="C6" s="86"/>
      <c r="D6" s="131" t="s">
        <v>1127</v>
      </c>
      <c r="E6" s="49"/>
      <c r="F6" s="49" t="s">
        <v>107</v>
      </c>
      <c r="G6" s="49" t="s">
        <v>525</v>
      </c>
      <c r="I6" s="55"/>
      <c r="J6" s="55"/>
      <c r="K6" s="55"/>
      <c r="L6" s="55"/>
      <c r="M6" s="55"/>
      <c r="N6" s="55"/>
    </row>
    <row r="7" spans="2:14" ht="12" customHeight="1">
      <c r="B7" s="524" t="s">
        <v>567</v>
      </c>
      <c r="C7" s="524"/>
      <c r="D7" s="524"/>
      <c r="E7" s="524"/>
      <c r="F7" s="524"/>
      <c r="G7" s="524"/>
      <c r="I7" s="55"/>
      <c r="J7" s="55"/>
      <c r="K7" s="55"/>
      <c r="L7" s="55"/>
      <c r="M7" s="55"/>
      <c r="N7" s="55"/>
    </row>
    <row r="8" spans="2:14" ht="68.25" customHeight="1">
      <c r="B8" s="46" t="s">
        <v>1133</v>
      </c>
      <c r="C8" s="55"/>
      <c r="D8" s="131" t="s">
        <v>1128</v>
      </c>
      <c r="E8" s="55"/>
      <c r="F8" s="49" t="s">
        <v>107</v>
      </c>
      <c r="G8" s="49" t="s">
        <v>525</v>
      </c>
      <c r="I8" s="55"/>
      <c r="J8" s="55"/>
      <c r="K8" s="55"/>
      <c r="L8" s="55"/>
      <c r="M8" s="55"/>
      <c r="N8" s="55"/>
    </row>
    <row r="9" spans="2:14" ht="68.25" customHeight="1">
      <c r="B9" s="46" t="s">
        <v>1134</v>
      </c>
      <c r="C9" s="55"/>
      <c r="D9" s="131" t="s">
        <v>1129</v>
      </c>
      <c r="E9" s="55"/>
      <c r="F9" s="49" t="s">
        <v>107</v>
      </c>
      <c r="G9" s="49" t="s">
        <v>525</v>
      </c>
      <c r="I9" s="55"/>
      <c r="J9" s="55"/>
      <c r="K9" s="55"/>
      <c r="L9" s="55"/>
      <c r="M9" s="55"/>
      <c r="N9" s="55"/>
    </row>
    <row r="10" spans="2:14" ht="68.25" customHeight="1">
      <c r="B10" s="46" t="s">
        <v>1135</v>
      </c>
      <c r="C10" s="55"/>
      <c r="D10" s="131" t="s">
        <v>1132</v>
      </c>
      <c r="E10" s="55"/>
      <c r="F10" s="49" t="s">
        <v>107</v>
      </c>
      <c r="G10" s="49" t="s">
        <v>525</v>
      </c>
      <c r="I10" s="55"/>
      <c r="J10" s="55"/>
      <c r="K10" s="55"/>
      <c r="L10" s="55"/>
      <c r="M10" s="55"/>
      <c r="N10" s="55"/>
    </row>
    <row r="11" spans="2:14" ht="12" customHeight="1">
      <c r="B11" s="524" t="s">
        <v>570</v>
      </c>
      <c r="C11" s="524"/>
      <c r="D11" s="524"/>
      <c r="E11" s="524"/>
      <c r="F11" s="524"/>
      <c r="G11" s="524"/>
      <c r="I11" s="55"/>
      <c r="J11" s="55"/>
      <c r="K11" s="55"/>
      <c r="L11" s="55"/>
      <c r="M11" s="55"/>
      <c r="N11" s="55"/>
    </row>
    <row r="12" spans="2:14" ht="68.25" customHeight="1">
      <c r="B12" s="46" t="s">
        <v>1136</v>
      </c>
      <c r="C12" s="55"/>
      <c r="D12" s="131" t="s">
        <v>1130</v>
      </c>
      <c r="E12" s="55"/>
      <c r="F12" s="49" t="s">
        <v>107</v>
      </c>
      <c r="G12" s="49" t="s">
        <v>525</v>
      </c>
      <c r="I12" s="55"/>
      <c r="J12" s="55"/>
      <c r="K12" s="55"/>
      <c r="L12" s="55"/>
      <c r="M12" s="55"/>
      <c r="N12" s="55"/>
    </row>
    <row r="13" spans="2:14" ht="36">
      <c r="B13" s="46" t="s">
        <v>1137</v>
      </c>
      <c r="C13" s="116"/>
      <c r="D13" s="48" t="s">
        <v>1124</v>
      </c>
      <c r="E13" s="116"/>
      <c r="F13" s="49" t="s">
        <v>107</v>
      </c>
      <c r="G13" s="49" t="s">
        <v>525</v>
      </c>
      <c r="I13" s="55"/>
      <c r="J13" s="55"/>
      <c r="K13" s="55"/>
      <c r="L13" s="55"/>
      <c r="M13" s="55"/>
      <c r="N13" s="55"/>
    </row>
    <row r="14" spans="2:14" ht="36">
      <c r="B14" s="46" t="s">
        <v>1138</v>
      </c>
      <c r="C14" s="116"/>
      <c r="D14" s="48" t="s">
        <v>1131</v>
      </c>
      <c r="E14" s="116"/>
      <c r="F14" s="49" t="s">
        <v>107</v>
      </c>
      <c r="G14" s="49" t="s">
        <v>525</v>
      </c>
      <c r="I14" s="55"/>
      <c r="J14" s="55"/>
      <c r="K14" s="55"/>
      <c r="L14" s="55"/>
      <c r="M14" s="55"/>
      <c r="N14" s="55"/>
    </row>
    <row r="15" spans="2:14" ht="24">
      <c r="B15" s="46" t="s">
        <v>1139</v>
      </c>
      <c r="C15" s="116"/>
      <c r="D15" s="48" t="s">
        <v>1141</v>
      </c>
      <c r="E15" s="116"/>
      <c r="F15" s="49" t="s">
        <v>107</v>
      </c>
      <c r="G15" s="49" t="s">
        <v>525</v>
      </c>
      <c r="I15" s="55"/>
      <c r="J15" s="55"/>
      <c r="K15" s="55"/>
      <c r="L15" s="55"/>
      <c r="M15" s="55"/>
      <c r="N15" s="55"/>
    </row>
    <row r="16" spans="2:14" ht="12" customHeight="1">
      <c r="B16" s="524" t="s">
        <v>569</v>
      </c>
      <c r="C16" s="524"/>
      <c r="D16" s="524"/>
      <c r="E16" s="524"/>
      <c r="F16" s="524"/>
      <c r="G16" s="524"/>
      <c r="I16" s="55"/>
      <c r="J16" s="55"/>
      <c r="K16" s="55"/>
      <c r="L16" s="55"/>
      <c r="M16" s="55"/>
      <c r="N16" s="55"/>
    </row>
    <row r="17" spans="2:14" ht="54" customHeight="1">
      <c r="B17" s="46" t="s">
        <v>1142</v>
      </c>
      <c r="C17" s="55"/>
      <c r="D17" s="48" t="s">
        <v>1140</v>
      </c>
      <c r="E17" s="55"/>
      <c r="F17" s="49" t="s">
        <v>107</v>
      </c>
      <c r="G17" s="49" t="s">
        <v>525</v>
      </c>
      <c r="I17" s="55"/>
      <c r="J17" s="55"/>
      <c r="K17" s="55"/>
      <c r="L17" s="55"/>
      <c r="M17" s="55"/>
      <c r="N17" s="55"/>
    </row>
    <row r="18" spans="2:14">
      <c r="B18" s="31" t="s">
        <v>489</v>
      </c>
      <c r="C18" s="34"/>
      <c r="E18" s="117"/>
      <c r="F18" s="117"/>
    </row>
    <row r="19" spans="2:14">
      <c r="B19" s="31">
        <v>9</v>
      </c>
      <c r="C19" s="34"/>
      <c r="E19" s="117"/>
      <c r="F19" s="117"/>
    </row>
    <row r="20" spans="2:14">
      <c r="C20" s="34"/>
      <c r="E20" s="117"/>
      <c r="F20" s="117"/>
    </row>
    <row r="21" spans="2:14">
      <c r="C21" s="34"/>
      <c r="E21" s="117"/>
      <c r="F21" s="117"/>
    </row>
    <row r="22" spans="2:14">
      <c r="C22" s="34"/>
      <c r="E22" s="117"/>
      <c r="F22" s="117"/>
    </row>
    <row r="23" spans="2:14">
      <c r="C23" s="34"/>
      <c r="E23" s="117"/>
      <c r="F23" s="117"/>
    </row>
    <row r="24" spans="2:14">
      <c r="C24" s="34"/>
      <c r="E24" s="117"/>
      <c r="F24" s="117"/>
    </row>
    <row r="25" spans="2:14">
      <c r="C25" s="34"/>
      <c r="E25" s="117"/>
      <c r="F25" s="117"/>
    </row>
    <row r="26" spans="2:14">
      <c r="C26" s="34"/>
      <c r="E26" s="117"/>
      <c r="F26" s="117"/>
    </row>
    <row r="27" spans="2:14">
      <c r="C27" s="34"/>
      <c r="E27" s="117"/>
      <c r="F27" s="117"/>
    </row>
    <row r="28" spans="2:14">
      <c r="C28" s="34"/>
      <c r="E28" s="117"/>
      <c r="F28" s="117"/>
    </row>
    <row r="29" spans="2:14">
      <c r="C29" s="34"/>
      <c r="E29" s="117"/>
      <c r="F29" s="117"/>
    </row>
    <row r="30" spans="2:14">
      <c r="C30" s="34"/>
      <c r="E30" s="117"/>
      <c r="F30" s="117"/>
    </row>
    <row r="31" spans="2:14">
      <c r="C31" s="34"/>
      <c r="E31" s="117"/>
      <c r="F31" s="117"/>
    </row>
    <row r="32" spans="2:14">
      <c r="C32" s="34"/>
      <c r="E32" s="117"/>
      <c r="F32" s="117"/>
    </row>
    <row r="33" spans="3:6">
      <c r="C33" s="34"/>
      <c r="E33" s="117"/>
      <c r="F33" s="117"/>
    </row>
    <row r="34" spans="3:6">
      <c r="C34" s="34"/>
      <c r="E34" s="117"/>
      <c r="F34" s="117"/>
    </row>
    <row r="35" spans="3:6">
      <c r="C35" s="34"/>
      <c r="E35" s="117"/>
      <c r="F35" s="117"/>
    </row>
    <row r="36" spans="3:6">
      <c r="C36" s="34"/>
      <c r="E36" s="117"/>
      <c r="F36" s="117"/>
    </row>
    <row r="37" spans="3:6">
      <c r="C37" s="34"/>
      <c r="E37" s="117"/>
      <c r="F37" s="117"/>
    </row>
    <row r="38" spans="3:6">
      <c r="C38" s="34"/>
      <c r="E38" s="117"/>
      <c r="F38" s="117"/>
    </row>
    <row r="39" spans="3:6">
      <c r="C39" s="34"/>
      <c r="E39" s="117"/>
      <c r="F39" s="117"/>
    </row>
    <row r="40" spans="3:6">
      <c r="C40" s="34"/>
      <c r="E40" s="117"/>
      <c r="F40" s="117"/>
    </row>
    <row r="41" spans="3:6">
      <c r="C41" s="34"/>
      <c r="E41" s="117"/>
      <c r="F41" s="117"/>
    </row>
    <row r="42" spans="3:6">
      <c r="C42" s="34"/>
      <c r="E42" s="117"/>
      <c r="F42" s="117"/>
    </row>
    <row r="43" spans="3:6">
      <c r="C43" s="34"/>
      <c r="E43" s="117"/>
      <c r="F43" s="117"/>
    </row>
    <row r="44" spans="3:6">
      <c r="C44" s="34"/>
      <c r="E44" s="117"/>
      <c r="F44" s="117"/>
    </row>
    <row r="45" spans="3:6">
      <c r="C45" s="34"/>
      <c r="E45" s="117"/>
      <c r="F45" s="117"/>
    </row>
    <row r="46" spans="3:6">
      <c r="C46" s="34"/>
      <c r="E46" s="117"/>
      <c r="F46" s="117"/>
    </row>
    <row r="47" spans="3:6">
      <c r="C47" s="34"/>
      <c r="E47" s="117"/>
      <c r="F47" s="117"/>
    </row>
    <row r="48" spans="3:6">
      <c r="C48" s="34"/>
      <c r="E48" s="117"/>
      <c r="F48" s="117"/>
    </row>
    <row r="49" spans="3:6">
      <c r="C49" s="34"/>
      <c r="E49" s="117"/>
      <c r="F49" s="117"/>
    </row>
    <row r="50" spans="3:6">
      <c r="C50" s="34"/>
      <c r="E50" s="117"/>
      <c r="F50" s="117"/>
    </row>
    <row r="51" spans="3:6">
      <c r="C51" s="34"/>
      <c r="E51" s="117"/>
      <c r="F51" s="117"/>
    </row>
    <row r="52" spans="3:6">
      <c r="C52" s="34"/>
      <c r="E52" s="117"/>
      <c r="F52" s="117"/>
    </row>
    <row r="53" spans="3:6">
      <c r="C53" s="34"/>
      <c r="E53" s="117"/>
      <c r="F53" s="117"/>
    </row>
    <row r="54" spans="3:6">
      <c r="C54" s="34"/>
      <c r="E54" s="117"/>
      <c r="F54" s="117"/>
    </row>
    <row r="55" spans="3:6">
      <c r="C55" s="34"/>
      <c r="E55" s="117"/>
      <c r="F55" s="117"/>
    </row>
    <row r="56" spans="3:6">
      <c r="C56" s="34"/>
      <c r="E56" s="117"/>
      <c r="F56" s="117"/>
    </row>
    <row r="57" spans="3:6">
      <c r="C57" s="34"/>
      <c r="E57" s="117"/>
      <c r="F57" s="117"/>
    </row>
    <row r="58" spans="3:6">
      <c r="C58" s="34"/>
      <c r="E58" s="117"/>
      <c r="F58" s="117"/>
    </row>
    <row r="59" spans="3:6">
      <c r="C59" s="34"/>
      <c r="E59" s="117"/>
      <c r="F59" s="117"/>
    </row>
    <row r="60" spans="3:6">
      <c r="C60" s="34"/>
      <c r="E60" s="117"/>
      <c r="F60" s="117"/>
    </row>
    <row r="61" spans="3:6">
      <c r="C61" s="34"/>
      <c r="E61" s="117"/>
      <c r="F61" s="117"/>
    </row>
    <row r="62" spans="3:6">
      <c r="C62" s="34"/>
      <c r="E62" s="117"/>
      <c r="F62" s="117"/>
    </row>
    <row r="63" spans="3:6">
      <c r="C63" s="34"/>
      <c r="E63" s="117"/>
      <c r="F63" s="117"/>
    </row>
    <row r="64" spans="3:6">
      <c r="C64" s="34"/>
      <c r="E64" s="117"/>
      <c r="F64" s="117"/>
    </row>
    <row r="65" spans="3:6">
      <c r="C65" s="34"/>
      <c r="E65" s="117"/>
      <c r="F65" s="117"/>
    </row>
    <row r="66" spans="3:6">
      <c r="C66" s="34"/>
      <c r="E66" s="117"/>
      <c r="F66" s="117"/>
    </row>
    <row r="67" spans="3:6">
      <c r="C67" s="34"/>
      <c r="E67" s="117"/>
      <c r="F67" s="117"/>
    </row>
    <row r="68" spans="3:6">
      <c r="C68" s="34"/>
      <c r="E68" s="117"/>
      <c r="F68" s="117"/>
    </row>
    <row r="69" spans="3:6">
      <c r="C69" s="34"/>
      <c r="E69" s="117"/>
      <c r="F69" s="117"/>
    </row>
    <row r="70" spans="3:6">
      <c r="C70" s="34"/>
      <c r="E70" s="117"/>
      <c r="F70" s="117"/>
    </row>
    <row r="71" spans="3:6">
      <c r="C71" s="34"/>
      <c r="E71" s="117"/>
      <c r="F71" s="117"/>
    </row>
    <row r="72" spans="3:6">
      <c r="C72" s="34"/>
      <c r="E72" s="117"/>
      <c r="F72" s="117"/>
    </row>
    <row r="73" spans="3:6">
      <c r="E73" s="117"/>
      <c r="F73" s="117"/>
    </row>
    <row r="74" spans="3:6">
      <c r="E74" s="117"/>
      <c r="F74" s="117"/>
    </row>
    <row r="75" spans="3:6">
      <c r="E75" s="117"/>
      <c r="F75" s="117"/>
    </row>
    <row r="76" spans="3:6">
      <c r="E76" s="117"/>
      <c r="F76" s="117"/>
    </row>
    <row r="77" spans="3:6">
      <c r="E77" s="117"/>
      <c r="F77" s="117"/>
    </row>
    <row r="78" spans="3:6">
      <c r="E78" s="117"/>
      <c r="F78" s="117"/>
    </row>
    <row r="79" spans="3:6">
      <c r="E79" s="117"/>
      <c r="F79" s="117"/>
    </row>
    <row r="80" spans="3:6">
      <c r="E80" s="117"/>
      <c r="F80" s="117"/>
    </row>
    <row r="81" spans="5:6">
      <c r="E81" s="117"/>
      <c r="F81" s="117"/>
    </row>
    <row r="82" spans="5:6">
      <c r="E82" s="117"/>
      <c r="F82" s="117"/>
    </row>
    <row r="83" spans="5:6">
      <c r="E83" s="117"/>
      <c r="F83" s="117"/>
    </row>
    <row r="84" spans="5:6">
      <c r="E84" s="117"/>
      <c r="F84" s="117"/>
    </row>
    <row r="85" spans="5:6">
      <c r="E85" s="117"/>
      <c r="F85" s="117"/>
    </row>
    <row r="86" spans="5:6">
      <c r="E86" s="117"/>
      <c r="F86" s="117"/>
    </row>
    <row r="87" spans="5:6">
      <c r="E87" s="117"/>
      <c r="F87" s="117"/>
    </row>
    <row r="88" spans="5:6">
      <c r="E88" s="117"/>
      <c r="F88" s="117"/>
    </row>
    <row r="89" spans="5:6">
      <c r="E89" s="117"/>
      <c r="F89" s="117"/>
    </row>
    <row r="90" spans="5:6">
      <c r="E90" s="117"/>
      <c r="F90" s="117"/>
    </row>
    <row r="91" spans="5:6">
      <c r="E91" s="117"/>
      <c r="F91" s="117"/>
    </row>
    <row r="92" spans="5:6">
      <c r="E92" s="117"/>
      <c r="F92" s="117"/>
    </row>
    <row r="93" spans="5:6">
      <c r="E93" s="117"/>
      <c r="F93" s="117"/>
    </row>
    <row r="94" spans="5:6">
      <c r="E94" s="117"/>
      <c r="F94" s="117"/>
    </row>
    <row r="95" spans="5:6">
      <c r="E95" s="117"/>
      <c r="F95" s="117"/>
    </row>
    <row r="96" spans="5:6">
      <c r="E96" s="117"/>
      <c r="F96" s="117"/>
    </row>
    <row r="97" spans="5:6">
      <c r="E97" s="117"/>
      <c r="F97" s="117"/>
    </row>
    <row r="98" spans="5:6">
      <c r="E98" s="117"/>
      <c r="F98" s="117"/>
    </row>
    <row r="99" spans="5:6">
      <c r="E99" s="117"/>
      <c r="F99" s="117"/>
    </row>
    <row r="100" spans="5:6">
      <c r="E100" s="117"/>
      <c r="F100" s="117"/>
    </row>
    <row r="101" spans="5:6">
      <c r="E101" s="117"/>
      <c r="F101" s="117"/>
    </row>
    <row r="102" spans="5:6">
      <c r="E102" s="117"/>
      <c r="F102" s="117"/>
    </row>
    <row r="103" spans="5:6">
      <c r="E103" s="117"/>
      <c r="F103" s="117"/>
    </row>
    <row r="104" spans="5:6">
      <c r="E104" s="117"/>
      <c r="F104" s="117"/>
    </row>
    <row r="105" spans="5:6">
      <c r="E105" s="117"/>
      <c r="F105" s="117"/>
    </row>
    <row r="106" spans="5:6">
      <c r="E106" s="117"/>
      <c r="F106" s="117"/>
    </row>
    <row r="107" spans="5:6">
      <c r="E107" s="117"/>
      <c r="F107" s="117"/>
    </row>
    <row r="108" spans="5:6">
      <c r="E108" s="117"/>
      <c r="F108" s="117"/>
    </row>
    <row r="109" spans="5:6">
      <c r="E109" s="117"/>
      <c r="F109" s="117"/>
    </row>
    <row r="110" spans="5:6">
      <c r="E110" s="117"/>
      <c r="F110" s="117"/>
    </row>
    <row r="111" spans="5:6">
      <c r="E111" s="117"/>
      <c r="F111" s="117"/>
    </row>
    <row r="112" spans="5:6">
      <c r="E112" s="117"/>
      <c r="F112" s="117"/>
    </row>
    <row r="113" spans="5:6">
      <c r="E113" s="117"/>
      <c r="F113" s="117"/>
    </row>
  </sheetData>
  <dataConsolidate/>
  <mergeCells count="9">
    <mergeCell ref="B7:G7"/>
    <mergeCell ref="B11:G11"/>
    <mergeCell ref="B16:G16"/>
    <mergeCell ref="B2:G2"/>
    <mergeCell ref="I2:N2"/>
    <mergeCell ref="K3:L3"/>
    <mergeCell ref="M3:M4"/>
    <mergeCell ref="N3:N4"/>
    <mergeCell ref="B5:G5"/>
  </mergeCells>
  <phoneticPr fontId="10" type="noConversion"/>
  <dataValidations count="2">
    <dataValidation type="list" allowBlank="1" showInputMessage="1" showErrorMessage="1" sqref="E6 E18:E113">
      <formula1>#REF!</formula1>
    </dataValidation>
    <dataValidation type="list" allowBlank="1" showInputMessage="1" showErrorMessage="1" sqref="F18:F113">
      <formula1>#REF!</formula1>
    </dataValidation>
  </dataValidations>
  <pageMargins left="0.70866141732283472" right="0.70866141732283472" top="0.59055118110236227" bottom="0.59055118110236227" header="0.31496062992125984" footer="0.31496062992125984"/>
  <pageSetup scale="95" orientation="landscape"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135"/>
  <sheetViews>
    <sheetView zoomScale="120" zoomScaleNormal="120" workbookViewId="0">
      <pane xSplit="1" ySplit="4" topLeftCell="B23" activePane="bottomRight" state="frozen"/>
      <selection activeCell="A2" sqref="A2:XFD5"/>
      <selection pane="topRight" activeCell="A2" sqref="A2:XFD5"/>
      <selection pane="bottomLeft" activeCell="A2" sqref="A2:XFD5"/>
      <selection pane="bottomRight" activeCell="B33" sqref="B33"/>
    </sheetView>
  </sheetViews>
  <sheetFormatPr baseColWidth="10" defaultColWidth="11.42578125" defaultRowHeight="12"/>
  <cols>
    <col min="1" max="1" width="5.42578125" style="31" customWidth="1"/>
    <col min="2" max="2" width="16.140625" style="31" customWidth="1"/>
    <col min="3" max="3" width="17" style="31" customWidth="1"/>
    <col min="4" max="4" width="71.42578125" style="31" customWidth="1"/>
    <col min="5" max="5" width="26.7109375" style="31" customWidth="1"/>
    <col min="6" max="6" width="15.140625" style="31" customWidth="1"/>
    <col min="7" max="16384" width="11.42578125" style="31"/>
  </cols>
  <sheetData>
    <row r="1" spans="2:14" ht="12.75" thickBot="1">
      <c r="B1" s="32"/>
    </row>
    <row r="2" spans="2:14" ht="24" customHeight="1">
      <c r="B2" s="505" t="s">
        <v>956</v>
      </c>
      <c r="C2" s="505"/>
      <c r="D2" s="505"/>
      <c r="E2" s="505"/>
      <c r="F2" s="505"/>
      <c r="G2" s="505"/>
      <c r="I2" s="509" t="s">
        <v>1813</v>
      </c>
      <c r="J2" s="510"/>
      <c r="K2" s="510"/>
      <c r="L2" s="510"/>
      <c r="M2" s="510"/>
      <c r="N2" s="511"/>
    </row>
    <row r="3" spans="2:14" ht="36.75" thickBot="1">
      <c r="B3" s="67" t="s">
        <v>1143</v>
      </c>
      <c r="C3" s="68"/>
      <c r="D3" s="26"/>
      <c r="E3" s="26"/>
      <c r="F3" s="27"/>
      <c r="G3" s="26"/>
      <c r="I3" s="64" t="s">
        <v>573</v>
      </c>
      <c r="J3" s="136" t="s">
        <v>574</v>
      </c>
      <c r="K3" s="512" t="s">
        <v>572</v>
      </c>
      <c r="L3" s="513"/>
      <c r="M3" s="514" t="s">
        <v>1815</v>
      </c>
      <c r="N3" s="516" t="s">
        <v>575</v>
      </c>
    </row>
    <row r="4" spans="2:14" ht="24">
      <c r="B4" s="73" t="s">
        <v>523</v>
      </c>
      <c r="C4" s="74" t="s">
        <v>62</v>
      </c>
      <c r="D4" s="74" t="s">
        <v>119</v>
      </c>
      <c r="E4" s="74" t="s">
        <v>104</v>
      </c>
      <c r="F4" s="74" t="s">
        <v>109</v>
      </c>
      <c r="G4" s="75" t="s">
        <v>524</v>
      </c>
      <c r="I4" s="78" t="s">
        <v>571</v>
      </c>
      <c r="J4" s="79" t="s">
        <v>571</v>
      </c>
      <c r="K4" s="79" t="s">
        <v>571</v>
      </c>
      <c r="L4" s="79" t="s">
        <v>579</v>
      </c>
      <c r="M4" s="537"/>
      <c r="N4" s="533"/>
    </row>
    <row r="5" spans="2:14">
      <c r="B5" s="524" t="s">
        <v>568</v>
      </c>
      <c r="C5" s="524"/>
      <c r="D5" s="524"/>
      <c r="E5" s="524"/>
      <c r="F5" s="524"/>
      <c r="G5" s="524"/>
      <c r="I5" s="55"/>
      <c r="J5" s="55"/>
      <c r="K5" s="55"/>
      <c r="L5" s="55"/>
      <c r="M5" s="55"/>
      <c r="N5" s="55"/>
    </row>
    <row r="6" spans="2:14" ht="48">
      <c r="B6" s="46" t="s">
        <v>1144</v>
      </c>
      <c r="C6" s="130"/>
      <c r="D6" s="131" t="s">
        <v>1153</v>
      </c>
      <c r="E6" s="49"/>
      <c r="F6" s="49" t="s">
        <v>107</v>
      </c>
      <c r="G6" s="110" t="s">
        <v>525</v>
      </c>
      <c r="I6" s="55"/>
      <c r="J6" s="55"/>
      <c r="K6" s="55"/>
      <c r="L6" s="55"/>
      <c r="M6" s="55"/>
      <c r="N6" s="55"/>
    </row>
    <row r="7" spans="2:14" ht="144">
      <c r="B7" s="46" t="s">
        <v>1160</v>
      </c>
      <c r="C7" s="130"/>
      <c r="D7" s="131" t="s">
        <v>1182</v>
      </c>
      <c r="E7" s="49"/>
      <c r="F7" s="49"/>
      <c r="G7" s="110"/>
      <c r="I7" s="55"/>
      <c r="J7" s="55"/>
      <c r="K7" s="55"/>
      <c r="L7" s="55"/>
      <c r="M7" s="55"/>
      <c r="N7" s="55"/>
    </row>
    <row r="8" spans="2:14" ht="12" customHeight="1">
      <c r="B8" s="524" t="s">
        <v>567</v>
      </c>
      <c r="C8" s="524"/>
      <c r="D8" s="524"/>
      <c r="E8" s="524"/>
      <c r="F8" s="524"/>
      <c r="G8" s="524"/>
      <c r="I8" s="55"/>
      <c r="J8" s="55"/>
      <c r="K8" s="55"/>
      <c r="L8" s="55"/>
      <c r="M8" s="55"/>
      <c r="N8" s="55"/>
    </row>
    <row r="9" spans="2:14" ht="36">
      <c r="B9" s="46" t="s">
        <v>1161</v>
      </c>
      <c r="C9" s="118"/>
      <c r="D9" s="47" t="s">
        <v>1180</v>
      </c>
      <c r="E9" s="118"/>
      <c r="F9" s="49" t="s">
        <v>107</v>
      </c>
      <c r="G9" s="110" t="s">
        <v>525</v>
      </c>
      <c r="I9" s="55"/>
      <c r="J9" s="55"/>
      <c r="K9" s="55"/>
      <c r="L9" s="55"/>
      <c r="M9" s="55"/>
      <c r="N9" s="55"/>
    </row>
    <row r="10" spans="2:14" ht="34.9" customHeight="1">
      <c r="B10" s="46" t="s">
        <v>1162</v>
      </c>
      <c r="C10" s="118"/>
      <c r="D10" s="47" t="s">
        <v>1154</v>
      </c>
      <c r="E10" s="118"/>
      <c r="F10" s="49" t="s">
        <v>107</v>
      </c>
      <c r="G10" s="110" t="s">
        <v>525</v>
      </c>
      <c r="I10" s="55"/>
      <c r="J10" s="55"/>
      <c r="K10" s="55"/>
      <c r="L10" s="55"/>
      <c r="M10" s="55"/>
      <c r="N10" s="55"/>
    </row>
    <row r="11" spans="2:14" ht="12" customHeight="1">
      <c r="B11" s="524" t="s">
        <v>570</v>
      </c>
      <c r="C11" s="524"/>
      <c r="D11" s="524"/>
      <c r="E11" s="524"/>
      <c r="F11" s="524"/>
      <c r="G11" s="524"/>
      <c r="I11" s="55"/>
      <c r="J11" s="55"/>
      <c r="K11" s="55"/>
      <c r="L11" s="55"/>
      <c r="M11" s="55"/>
      <c r="N11" s="55"/>
    </row>
    <row r="12" spans="2:14" ht="41.25" customHeight="1">
      <c r="B12" s="46" t="s">
        <v>1163</v>
      </c>
      <c r="C12" s="55"/>
      <c r="D12" s="48" t="s">
        <v>468</v>
      </c>
      <c r="E12" s="55"/>
      <c r="F12" s="49" t="s">
        <v>107</v>
      </c>
      <c r="G12" s="110" t="s">
        <v>525</v>
      </c>
      <c r="I12" s="55"/>
      <c r="J12" s="55"/>
      <c r="K12" s="55"/>
      <c r="L12" s="55"/>
      <c r="M12" s="55"/>
      <c r="N12" s="55"/>
    </row>
    <row r="13" spans="2:14" ht="41.25" customHeight="1">
      <c r="B13" s="46" t="s">
        <v>1164</v>
      </c>
      <c r="C13" s="55"/>
      <c r="D13" s="48" t="s">
        <v>1155</v>
      </c>
      <c r="E13" s="55"/>
      <c r="F13" s="49" t="s">
        <v>107</v>
      </c>
      <c r="G13" s="110" t="s">
        <v>525</v>
      </c>
      <c r="I13" s="55"/>
      <c r="J13" s="55"/>
      <c r="K13" s="55"/>
      <c r="L13" s="55"/>
      <c r="M13" s="55"/>
      <c r="N13" s="55"/>
    </row>
    <row r="14" spans="2:14" ht="40.5" customHeight="1">
      <c r="B14" s="46" t="s">
        <v>1165</v>
      </c>
      <c r="C14" s="55"/>
      <c r="D14" s="48" t="s">
        <v>1</v>
      </c>
      <c r="E14" s="55"/>
      <c r="F14" s="49" t="s">
        <v>107</v>
      </c>
      <c r="G14" s="110" t="s">
        <v>525</v>
      </c>
      <c r="I14" s="55"/>
      <c r="J14" s="55"/>
      <c r="K14" s="55"/>
      <c r="L14" s="55"/>
      <c r="M14" s="55"/>
      <c r="N14" s="55"/>
    </row>
    <row r="15" spans="2:14" ht="29.25" customHeight="1">
      <c r="B15" s="46" t="s">
        <v>1166</v>
      </c>
      <c r="C15" s="55"/>
      <c r="D15" s="48" t="s">
        <v>978</v>
      </c>
      <c r="E15" s="55"/>
      <c r="F15" s="49" t="s">
        <v>107</v>
      </c>
      <c r="G15" s="110" t="s">
        <v>525</v>
      </c>
      <c r="I15" s="55"/>
      <c r="J15" s="55"/>
      <c r="K15" s="55"/>
      <c r="L15" s="55"/>
      <c r="M15" s="55"/>
      <c r="N15" s="55"/>
    </row>
    <row r="16" spans="2:14" ht="42" customHeight="1">
      <c r="B16" s="46" t="s">
        <v>1167</v>
      </c>
      <c r="C16" s="55"/>
      <c r="D16" s="48" t="s">
        <v>451</v>
      </c>
      <c r="E16" s="55"/>
      <c r="F16" s="49" t="s">
        <v>107</v>
      </c>
      <c r="G16" s="110" t="s">
        <v>525</v>
      </c>
      <c r="I16" s="55"/>
      <c r="J16" s="55"/>
      <c r="K16" s="55"/>
      <c r="L16" s="55"/>
      <c r="M16" s="55"/>
      <c r="N16" s="55"/>
    </row>
    <row r="17" spans="2:14" ht="39" customHeight="1">
      <c r="B17" s="46" t="s">
        <v>1168</v>
      </c>
      <c r="C17" s="130"/>
      <c r="D17" s="131" t="s">
        <v>993</v>
      </c>
      <c r="E17" s="49"/>
      <c r="F17" s="49" t="s">
        <v>107</v>
      </c>
      <c r="G17" s="110" t="s">
        <v>525</v>
      </c>
      <c r="I17" s="55"/>
      <c r="J17" s="55"/>
      <c r="K17" s="55"/>
      <c r="L17" s="55"/>
      <c r="M17" s="55"/>
      <c r="N17" s="55"/>
    </row>
    <row r="18" spans="2:14" ht="48">
      <c r="B18" s="46" t="s">
        <v>1169</v>
      </c>
      <c r="C18" s="130"/>
      <c r="D18" s="131" t="s">
        <v>851</v>
      </c>
      <c r="E18" s="49"/>
      <c r="F18" s="49" t="s">
        <v>107</v>
      </c>
      <c r="G18" s="110" t="s">
        <v>525</v>
      </c>
      <c r="I18" s="55"/>
      <c r="J18" s="55"/>
      <c r="K18" s="55"/>
      <c r="L18" s="55"/>
      <c r="M18" s="55"/>
      <c r="N18" s="55"/>
    </row>
    <row r="19" spans="2:14" ht="36">
      <c r="B19" s="46" t="s">
        <v>1170</v>
      </c>
      <c r="C19" s="130"/>
      <c r="D19" s="131" t="s">
        <v>862</v>
      </c>
      <c r="E19" s="49"/>
      <c r="F19" s="49" t="s">
        <v>107</v>
      </c>
      <c r="G19" s="110" t="s">
        <v>525</v>
      </c>
      <c r="I19" s="55"/>
      <c r="J19" s="55"/>
      <c r="K19" s="55"/>
      <c r="L19" s="55"/>
      <c r="M19" s="55"/>
      <c r="N19" s="55"/>
    </row>
    <row r="20" spans="2:14" ht="24">
      <c r="B20" s="46" t="s">
        <v>1171</v>
      </c>
      <c r="C20" s="130"/>
      <c r="D20" s="131" t="s">
        <v>1156</v>
      </c>
      <c r="E20" s="49"/>
      <c r="F20" s="49" t="s">
        <v>107</v>
      </c>
      <c r="G20" s="110" t="s">
        <v>525</v>
      </c>
      <c r="I20" s="55"/>
      <c r="J20" s="55"/>
      <c r="K20" s="55"/>
      <c r="L20" s="55"/>
      <c r="M20" s="55"/>
      <c r="N20" s="55"/>
    </row>
    <row r="21" spans="2:14" ht="12" customHeight="1">
      <c r="B21" s="524" t="s">
        <v>982</v>
      </c>
      <c r="C21" s="524"/>
      <c r="D21" s="524"/>
      <c r="E21" s="524"/>
      <c r="F21" s="524"/>
      <c r="G21" s="524"/>
      <c r="I21" s="55"/>
      <c r="J21" s="55"/>
      <c r="K21" s="55"/>
      <c r="L21" s="55"/>
      <c r="M21" s="55"/>
      <c r="N21" s="55"/>
    </row>
    <row r="22" spans="2:14" ht="48">
      <c r="B22" s="46" t="s">
        <v>1172</v>
      </c>
      <c r="C22" s="55"/>
      <c r="D22" s="48" t="s">
        <v>1181</v>
      </c>
      <c r="E22" s="55"/>
      <c r="F22" s="49" t="s">
        <v>107</v>
      </c>
      <c r="G22" s="110" t="s">
        <v>525</v>
      </c>
      <c r="I22" s="55"/>
      <c r="J22" s="55"/>
      <c r="K22" s="55"/>
      <c r="L22" s="55"/>
      <c r="M22" s="55"/>
      <c r="N22" s="55"/>
    </row>
    <row r="23" spans="2:14" ht="34.15" customHeight="1">
      <c r="B23" s="46" t="s">
        <v>1173</v>
      </c>
      <c r="C23" s="48"/>
      <c r="D23" s="109" t="s">
        <v>1157</v>
      </c>
      <c r="E23" s="49"/>
      <c r="F23" s="49" t="s">
        <v>107</v>
      </c>
      <c r="G23" s="110" t="s">
        <v>525</v>
      </c>
      <c r="I23" s="55"/>
      <c r="J23" s="55"/>
      <c r="K23" s="55"/>
      <c r="L23" s="55"/>
      <c r="M23" s="55"/>
      <c r="N23" s="55"/>
    </row>
    <row r="24" spans="2:14" ht="48">
      <c r="B24" s="46" t="s">
        <v>1174</v>
      </c>
      <c r="C24" s="130"/>
      <c r="D24" s="131" t="s">
        <v>1158</v>
      </c>
      <c r="E24" s="49"/>
      <c r="F24" s="49" t="s">
        <v>107</v>
      </c>
      <c r="G24" s="110" t="s">
        <v>525</v>
      </c>
      <c r="I24" s="55"/>
      <c r="J24" s="55"/>
      <c r="K24" s="55"/>
      <c r="L24" s="55"/>
      <c r="M24" s="55"/>
      <c r="N24" s="55"/>
    </row>
    <row r="25" spans="2:14" ht="12" customHeight="1">
      <c r="B25" s="524" t="s">
        <v>980</v>
      </c>
      <c r="C25" s="524"/>
      <c r="D25" s="524"/>
      <c r="E25" s="524"/>
      <c r="F25" s="524"/>
      <c r="G25" s="524"/>
      <c r="I25" s="55"/>
      <c r="J25" s="55"/>
      <c r="K25" s="55"/>
      <c r="L25" s="55"/>
      <c r="M25" s="55"/>
      <c r="N25" s="55"/>
    </row>
    <row r="26" spans="2:14" ht="37.5" customHeight="1">
      <c r="B26" s="46" t="s">
        <v>1175</v>
      </c>
      <c r="C26" s="55"/>
      <c r="D26" s="48" t="s">
        <v>979</v>
      </c>
      <c r="E26" s="55"/>
      <c r="F26" s="49" t="s">
        <v>107</v>
      </c>
      <c r="G26" s="110" t="s">
        <v>525</v>
      </c>
      <c r="I26" s="55"/>
      <c r="J26" s="55"/>
      <c r="K26" s="55"/>
      <c r="L26" s="55"/>
      <c r="M26" s="55"/>
      <c r="N26" s="55"/>
    </row>
    <row r="27" spans="2:14" ht="35.25" customHeight="1">
      <c r="B27" s="46" t="s">
        <v>1176</v>
      </c>
      <c r="C27" s="55"/>
      <c r="D27" s="48" t="s">
        <v>666</v>
      </c>
      <c r="E27" s="55"/>
      <c r="F27" s="49" t="s">
        <v>107</v>
      </c>
      <c r="G27" s="110" t="s">
        <v>525</v>
      </c>
      <c r="I27" s="55"/>
      <c r="J27" s="55"/>
      <c r="K27" s="55"/>
      <c r="L27" s="55"/>
      <c r="M27" s="55"/>
      <c r="N27" s="55"/>
    </row>
    <row r="28" spans="2:14" ht="12" customHeight="1">
      <c r="B28" s="524" t="s">
        <v>569</v>
      </c>
      <c r="C28" s="524"/>
      <c r="D28" s="524"/>
      <c r="E28" s="524"/>
      <c r="F28" s="524"/>
      <c r="G28" s="524"/>
      <c r="I28" s="55"/>
      <c r="J28" s="55"/>
      <c r="K28" s="55"/>
      <c r="L28" s="55"/>
      <c r="M28" s="55"/>
      <c r="N28" s="55"/>
    </row>
    <row r="29" spans="2:14" ht="27" customHeight="1">
      <c r="B29" s="46" t="s">
        <v>2195</v>
      </c>
      <c r="C29" s="130"/>
      <c r="D29" s="132" t="s">
        <v>1159</v>
      </c>
      <c r="E29" s="49"/>
      <c r="F29" s="49" t="s">
        <v>107</v>
      </c>
      <c r="G29" s="110" t="s">
        <v>595</v>
      </c>
      <c r="I29" s="55"/>
      <c r="J29" s="55"/>
      <c r="K29" s="55"/>
      <c r="L29" s="55"/>
      <c r="M29" s="55"/>
      <c r="N29" s="55"/>
    </row>
    <row r="30" spans="2:14" ht="45" customHeight="1">
      <c r="B30" s="46" t="s">
        <v>1177</v>
      </c>
      <c r="C30" s="130"/>
      <c r="D30" s="132" t="s">
        <v>879</v>
      </c>
      <c r="E30" s="49"/>
      <c r="F30" s="49" t="s">
        <v>107</v>
      </c>
      <c r="G30" s="110" t="s">
        <v>595</v>
      </c>
      <c r="I30" s="55"/>
      <c r="J30" s="55"/>
      <c r="K30" s="55"/>
      <c r="L30" s="55"/>
      <c r="M30" s="55"/>
      <c r="N30" s="55"/>
    </row>
    <row r="31" spans="2:14" ht="56.25" customHeight="1">
      <c r="B31" s="46" t="s">
        <v>1178</v>
      </c>
      <c r="C31" s="55"/>
      <c r="D31" s="56" t="s">
        <v>426</v>
      </c>
      <c r="E31" s="55"/>
      <c r="F31" s="49" t="s">
        <v>108</v>
      </c>
      <c r="G31" s="110" t="s">
        <v>595</v>
      </c>
      <c r="I31" s="55"/>
      <c r="J31" s="55"/>
      <c r="K31" s="55"/>
      <c r="L31" s="55"/>
      <c r="M31" s="55"/>
      <c r="N31" s="55"/>
    </row>
    <row r="32" spans="2:14">
      <c r="B32" s="31" t="s">
        <v>489</v>
      </c>
      <c r="C32" s="34"/>
      <c r="E32" s="119"/>
      <c r="F32" s="119"/>
    </row>
    <row r="33" spans="2:6">
      <c r="B33" s="31">
        <v>21</v>
      </c>
      <c r="C33" s="34"/>
      <c r="E33" s="119"/>
      <c r="F33" s="119"/>
    </row>
    <row r="34" spans="2:6">
      <c r="C34" s="34"/>
      <c r="E34" s="119"/>
      <c r="F34" s="119"/>
    </row>
    <row r="35" spans="2:6">
      <c r="C35" s="34"/>
      <c r="E35" s="119"/>
      <c r="F35" s="119"/>
    </row>
    <row r="36" spans="2:6">
      <c r="C36" s="34"/>
      <c r="E36" s="119"/>
      <c r="F36" s="119"/>
    </row>
    <row r="37" spans="2:6">
      <c r="C37" s="34"/>
      <c r="E37" s="119"/>
      <c r="F37" s="119"/>
    </row>
    <row r="38" spans="2:6">
      <c r="C38" s="34"/>
      <c r="E38" s="119"/>
      <c r="F38" s="119"/>
    </row>
    <row r="39" spans="2:6">
      <c r="C39" s="34"/>
      <c r="E39" s="119"/>
      <c r="F39" s="119"/>
    </row>
    <row r="40" spans="2:6">
      <c r="C40" s="34"/>
      <c r="E40" s="119"/>
      <c r="F40" s="119"/>
    </row>
    <row r="41" spans="2:6">
      <c r="C41" s="34"/>
      <c r="E41" s="119"/>
      <c r="F41" s="119"/>
    </row>
    <row r="42" spans="2:6">
      <c r="C42" s="34"/>
      <c r="E42" s="119"/>
      <c r="F42" s="119"/>
    </row>
    <row r="43" spans="2:6">
      <c r="C43" s="34"/>
      <c r="E43" s="119"/>
      <c r="F43" s="119"/>
    </row>
    <row r="44" spans="2:6">
      <c r="C44" s="34"/>
      <c r="E44" s="119"/>
      <c r="F44" s="119"/>
    </row>
    <row r="45" spans="2:6">
      <c r="C45" s="34"/>
      <c r="E45" s="119"/>
      <c r="F45" s="119"/>
    </row>
    <row r="46" spans="2:6">
      <c r="C46" s="34"/>
      <c r="E46" s="119"/>
      <c r="F46" s="119"/>
    </row>
    <row r="47" spans="2:6">
      <c r="C47" s="34"/>
      <c r="E47" s="119"/>
      <c r="F47" s="119"/>
    </row>
    <row r="48" spans="2:6">
      <c r="C48" s="34"/>
      <c r="E48" s="119"/>
      <c r="F48" s="119"/>
    </row>
    <row r="49" spans="3:6">
      <c r="C49" s="34"/>
      <c r="E49" s="119"/>
      <c r="F49" s="119"/>
    </row>
    <row r="50" spans="3:6">
      <c r="C50" s="34"/>
      <c r="E50" s="119"/>
      <c r="F50" s="119"/>
    </row>
    <row r="51" spans="3:6">
      <c r="C51" s="34"/>
      <c r="E51" s="119"/>
      <c r="F51" s="119"/>
    </row>
    <row r="52" spans="3:6">
      <c r="C52" s="34"/>
      <c r="E52" s="119"/>
      <c r="F52" s="119"/>
    </row>
    <row r="53" spans="3:6">
      <c r="C53" s="34"/>
      <c r="E53" s="119"/>
      <c r="F53" s="119"/>
    </row>
    <row r="54" spans="3:6">
      <c r="C54" s="34"/>
      <c r="E54" s="119"/>
      <c r="F54" s="119"/>
    </row>
    <row r="55" spans="3:6">
      <c r="C55" s="34"/>
      <c r="E55" s="119"/>
      <c r="F55" s="119"/>
    </row>
    <row r="56" spans="3:6">
      <c r="C56" s="34"/>
      <c r="E56" s="119"/>
      <c r="F56" s="119"/>
    </row>
    <row r="57" spans="3:6">
      <c r="C57" s="34"/>
      <c r="E57" s="119"/>
      <c r="F57" s="119"/>
    </row>
    <row r="58" spans="3:6">
      <c r="C58" s="34"/>
      <c r="E58" s="119"/>
      <c r="F58" s="119"/>
    </row>
    <row r="59" spans="3:6">
      <c r="C59" s="34"/>
      <c r="E59" s="119"/>
      <c r="F59" s="119"/>
    </row>
    <row r="60" spans="3:6">
      <c r="C60" s="34"/>
      <c r="E60" s="119"/>
      <c r="F60" s="119"/>
    </row>
    <row r="61" spans="3:6">
      <c r="C61" s="34"/>
      <c r="E61" s="119"/>
      <c r="F61" s="119"/>
    </row>
    <row r="62" spans="3:6">
      <c r="C62" s="34"/>
      <c r="E62" s="119"/>
      <c r="F62" s="119"/>
    </row>
    <row r="63" spans="3:6">
      <c r="C63" s="34"/>
      <c r="E63" s="119"/>
      <c r="F63" s="119"/>
    </row>
    <row r="64" spans="3:6">
      <c r="C64" s="34"/>
      <c r="E64" s="119"/>
      <c r="F64" s="119"/>
    </row>
    <row r="65" spans="3:6">
      <c r="C65" s="34"/>
      <c r="E65" s="119"/>
      <c r="F65" s="119"/>
    </row>
    <row r="66" spans="3:6">
      <c r="C66" s="34"/>
      <c r="E66" s="119"/>
      <c r="F66" s="119"/>
    </row>
    <row r="67" spans="3:6">
      <c r="C67" s="34"/>
      <c r="E67" s="119"/>
      <c r="F67" s="119"/>
    </row>
    <row r="68" spans="3:6">
      <c r="C68" s="34"/>
      <c r="E68" s="119"/>
      <c r="F68" s="119"/>
    </row>
    <row r="69" spans="3:6">
      <c r="C69" s="34"/>
      <c r="E69" s="119"/>
      <c r="F69" s="119"/>
    </row>
    <row r="70" spans="3:6">
      <c r="C70" s="34"/>
      <c r="E70" s="119"/>
      <c r="F70" s="119"/>
    </row>
    <row r="71" spans="3:6">
      <c r="C71" s="34"/>
      <c r="E71" s="119"/>
      <c r="F71" s="119"/>
    </row>
    <row r="72" spans="3:6">
      <c r="C72" s="34"/>
      <c r="E72" s="119"/>
      <c r="F72" s="119"/>
    </row>
    <row r="73" spans="3:6">
      <c r="C73" s="34"/>
      <c r="E73" s="119"/>
      <c r="F73" s="119"/>
    </row>
    <row r="74" spans="3:6">
      <c r="C74" s="34"/>
      <c r="E74" s="119"/>
      <c r="F74" s="119"/>
    </row>
    <row r="75" spans="3:6">
      <c r="C75" s="34"/>
      <c r="E75" s="119"/>
      <c r="F75" s="119"/>
    </row>
    <row r="76" spans="3:6">
      <c r="C76" s="34"/>
      <c r="E76" s="119"/>
      <c r="F76" s="119"/>
    </row>
    <row r="77" spans="3:6">
      <c r="C77" s="34"/>
      <c r="E77" s="119"/>
      <c r="F77" s="119"/>
    </row>
    <row r="78" spans="3:6">
      <c r="C78" s="34"/>
      <c r="E78" s="119"/>
      <c r="F78" s="119"/>
    </row>
    <row r="79" spans="3:6">
      <c r="C79" s="34"/>
      <c r="E79" s="119"/>
      <c r="F79" s="119"/>
    </row>
    <row r="80" spans="3:6">
      <c r="C80" s="34"/>
      <c r="E80" s="119"/>
      <c r="F80" s="119"/>
    </row>
    <row r="81" spans="3:6">
      <c r="C81" s="34"/>
      <c r="E81" s="119"/>
      <c r="F81" s="119"/>
    </row>
    <row r="82" spans="3:6">
      <c r="C82" s="34"/>
      <c r="E82" s="119"/>
      <c r="F82" s="119"/>
    </row>
    <row r="83" spans="3:6">
      <c r="C83" s="34"/>
      <c r="E83" s="119"/>
      <c r="F83" s="119"/>
    </row>
    <row r="84" spans="3:6">
      <c r="C84" s="34"/>
      <c r="E84" s="119"/>
      <c r="F84" s="119"/>
    </row>
    <row r="85" spans="3:6">
      <c r="C85" s="34"/>
      <c r="E85" s="119"/>
      <c r="F85" s="119"/>
    </row>
    <row r="86" spans="3:6">
      <c r="C86" s="34"/>
      <c r="E86" s="119"/>
      <c r="F86" s="119"/>
    </row>
    <row r="87" spans="3:6">
      <c r="C87" s="34"/>
      <c r="E87" s="119"/>
      <c r="F87" s="119"/>
    </row>
    <row r="88" spans="3:6">
      <c r="C88" s="34"/>
      <c r="E88" s="119"/>
      <c r="F88" s="119"/>
    </row>
    <row r="89" spans="3:6">
      <c r="C89" s="34"/>
      <c r="E89" s="119"/>
      <c r="F89" s="119"/>
    </row>
    <row r="90" spans="3:6">
      <c r="C90" s="34"/>
      <c r="E90" s="119"/>
      <c r="F90" s="119"/>
    </row>
    <row r="91" spans="3:6">
      <c r="C91" s="34"/>
      <c r="E91" s="119"/>
      <c r="F91" s="119"/>
    </row>
    <row r="92" spans="3:6">
      <c r="C92" s="34"/>
      <c r="E92" s="119"/>
      <c r="F92" s="119"/>
    </row>
    <row r="93" spans="3:6">
      <c r="C93" s="34"/>
      <c r="E93" s="119"/>
      <c r="F93" s="119"/>
    </row>
    <row r="94" spans="3:6">
      <c r="C94" s="34"/>
      <c r="E94" s="119"/>
      <c r="F94" s="119"/>
    </row>
    <row r="95" spans="3:6">
      <c r="E95" s="119"/>
      <c r="F95" s="119"/>
    </row>
    <row r="96" spans="3:6">
      <c r="E96" s="119"/>
      <c r="F96" s="119"/>
    </row>
    <row r="97" spans="5:6">
      <c r="E97" s="119"/>
      <c r="F97" s="119"/>
    </row>
    <row r="98" spans="5:6">
      <c r="E98" s="119"/>
      <c r="F98" s="119"/>
    </row>
    <row r="99" spans="5:6">
      <c r="E99" s="119"/>
      <c r="F99" s="119"/>
    </row>
    <row r="100" spans="5:6">
      <c r="E100" s="119"/>
      <c r="F100" s="119"/>
    </row>
    <row r="101" spans="5:6">
      <c r="E101" s="119"/>
      <c r="F101" s="119"/>
    </row>
    <row r="102" spans="5:6">
      <c r="E102" s="119"/>
      <c r="F102" s="119"/>
    </row>
    <row r="103" spans="5:6">
      <c r="E103" s="119"/>
      <c r="F103" s="119"/>
    </row>
    <row r="104" spans="5:6">
      <c r="E104" s="119"/>
      <c r="F104" s="119"/>
    </row>
    <row r="105" spans="5:6">
      <c r="E105" s="119"/>
      <c r="F105" s="119"/>
    </row>
    <row r="106" spans="5:6">
      <c r="E106" s="119"/>
      <c r="F106" s="119"/>
    </row>
    <row r="107" spans="5:6">
      <c r="E107" s="119"/>
      <c r="F107" s="119"/>
    </row>
    <row r="108" spans="5:6">
      <c r="E108" s="119"/>
      <c r="F108" s="119"/>
    </row>
    <row r="109" spans="5:6">
      <c r="E109" s="119"/>
      <c r="F109" s="119"/>
    </row>
    <row r="110" spans="5:6">
      <c r="E110" s="119"/>
      <c r="F110" s="119"/>
    </row>
    <row r="111" spans="5:6">
      <c r="E111" s="119"/>
      <c r="F111" s="119"/>
    </row>
    <row r="112" spans="5:6">
      <c r="E112" s="119"/>
      <c r="F112" s="119"/>
    </row>
    <row r="113" spans="5:6">
      <c r="E113" s="119"/>
      <c r="F113" s="119"/>
    </row>
    <row r="114" spans="5:6">
      <c r="E114" s="119"/>
      <c r="F114" s="119"/>
    </row>
    <row r="115" spans="5:6">
      <c r="E115" s="119"/>
      <c r="F115" s="119"/>
    </row>
    <row r="116" spans="5:6">
      <c r="E116" s="119"/>
      <c r="F116" s="119"/>
    </row>
    <row r="117" spans="5:6">
      <c r="E117" s="119"/>
      <c r="F117" s="119"/>
    </row>
    <row r="118" spans="5:6">
      <c r="E118" s="119"/>
      <c r="F118" s="119"/>
    </row>
    <row r="119" spans="5:6">
      <c r="E119" s="119"/>
      <c r="F119" s="119"/>
    </row>
    <row r="120" spans="5:6">
      <c r="E120" s="119"/>
      <c r="F120" s="119"/>
    </row>
    <row r="121" spans="5:6">
      <c r="E121" s="119"/>
      <c r="F121" s="119"/>
    </row>
    <row r="122" spans="5:6">
      <c r="E122" s="119"/>
      <c r="F122" s="119"/>
    </row>
    <row r="123" spans="5:6">
      <c r="E123" s="119"/>
      <c r="F123" s="119"/>
    </row>
    <row r="124" spans="5:6">
      <c r="E124" s="119"/>
      <c r="F124" s="119"/>
    </row>
    <row r="125" spans="5:6">
      <c r="E125" s="119"/>
      <c r="F125" s="119"/>
    </row>
    <row r="126" spans="5:6">
      <c r="E126" s="119"/>
      <c r="F126" s="119"/>
    </row>
    <row r="127" spans="5:6">
      <c r="E127" s="119"/>
      <c r="F127" s="119"/>
    </row>
    <row r="128" spans="5:6">
      <c r="E128" s="119"/>
      <c r="F128" s="119"/>
    </row>
    <row r="129" spans="5:6">
      <c r="E129" s="119"/>
      <c r="F129" s="119"/>
    </row>
    <row r="130" spans="5:6">
      <c r="E130" s="119"/>
      <c r="F130" s="119"/>
    </row>
    <row r="131" spans="5:6">
      <c r="E131" s="119"/>
      <c r="F131" s="119"/>
    </row>
    <row r="132" spans="5:6">
      <c r="E132" s="119"/>
      <c r="F132" s="119"/>
    </row>
    <row r="133" spans="5:6">
      <c r="E133" s="119"/>
      <c r="F133" s="119"/>
    </row>
    <row r="134" spans="5:6">
      <c r="E134" s="119"/>
      <c r="F134" s="119"/>
    </row>
    <row r="135" spans="5:6">
      <c r="E135" s="119"/>
      <c r="F135" s="119"/>
    </row>
  </sheetData>
  <dataConsolidate/>
  <mergeCells count="11">
    <mergeCell ref="B5:G5"/>
    <mergeCell ref="B2:G2"/>
    <mergeCell ref="I2:N2"/>
    <mergeCell ref="K3:L3"/>
    <mergeCell ref="M3:M4"/>
    <mergeCell ref="N3:N4"/>
    <mergeCell ref="B8:G8"/>
    <mergeCell ref="B11:G11"/>
    <mergeCell ref="B21:G21"/>
    <mergeCell ref="B25:G25"/>
    <mergeCell ref="B28:G28"/>
  </mergeCells>
  <phoneticPr fontId="10" type="noConversion"/>
  <dataValidations count="1">
    <dataValidation type="list" allowBlank="1" showInputMessage="1" showErrorMessage="1" sqref="E23:E24 E17:E20 E29:E30 E32:F135">
      <formula1>#REF!</formula1>
    </dataValidation>
  </dataValidations>
  <pageMargins left="0.70866141732283472" right="0.70866141732283472" top="0.59055118110236227" bottom="0.59055118110236227" header="0.31496062992125984" footer="0.31496062992125984"/>
  <pageSetup scale="95" orientation="landscape"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120"/>
  <sheetViews>
    <sheetView zoomScale="120" zoomScaleNormal="120" workbookViewId="0">
      <pane xSplit="1" ySplit="4" topLeftCell="B22" activePane="bottomRight" state="frozen"/>
      <selection activeCell="A2" sqref="A2:XFD5"/>
      <selection pane="topRight" activeCell="A2" sqref="A2:XFD5"/>
      <selection pane="bottomLeft" activeCell="A2" sqref="A2:XFD5"/>
      <selection pane="bottomRight" activeCell="B33" sqref="B33"/>
    </sheetView>
  </sheetViews>
  <sheetFormatPr baseColWidth="10" defaultColWidth="11.42578125" defaultRowHeight="12"/>
  <cols>
    <col min="1" max="1" width="5.42578125" style="31" customWidth="1"/>
    <col min="2" max="2" width="16.140625" style="31" customWidth="1"/>
    <col min="3" max="3" width="17" style="31" customWidth="1"/>
    <col min="4" max="4" width="71.42578125" style="31" customWidth="1"/>
    <col min="5" max="5" width="26.7109375" style="31" customWidth="1"/>
    <col min="6" max="6" width="15.140625" style="31" customWidth="1"/>
    <col min="7" max="16384" width="11.42578125" style="31"/>
  </cols>
  <sheetData>
    <row r="1" spans="2:14" ht="12.75" thickBot="1">
      <c r="B1" s="32"/>
    </row>
    <row r="2" spans="2:14" ht="24" customHeight="1">
      <c r="B2" s="505" t="s">
        <v>956</v>
      </c>
      <c r="C2" s="505"/>
      <c r="D2" s="505"/>
      <c r="E2" s="505"/>
      <c r="F2" s="505"/>
      <c r="G2" s="505"/>
      <c r="I2" s="509" t="s">
        <v>1813</v>
      </c>
      <c r="J2" s="510"/>
      <c r="K2" s="510"/>
      <c r="L2" s="510"/>
      <c r="M2" s="510"/>
      <c r="N2" s="511"/>
    </row>
    <row r="3" spans="2:14" ht="36.75" thickBot="1">
      <c r="B3" s="67" t="s">
        <v>1207</v>
      </c>
      <c r="C3" s="68"/>
      <c r="D3" s="26"/>
      <c r="E3" s="26"/>
      <c r="F3" s="27"/>
      <c r="G3" s="26"/>
      <c r="I3" s="64" t="s">
        <v>573</v>
      </c>
      <c r="J3" s="136" t="s">
        <v>574</v>
      </c>
      <c r="K3" s="512" t="s">
        <v>572</v>
      </c>
      <c r="L3" s="513"/>
      <c r="M3" s="514" t="s">
        <v>1815</v>
      </c>
      <c r="N3" s="516" t="s">
        <v>575</v>
      </c>
    </row>
    <row r="4" spans="2:14" ht="24">
      <c r="B4" s="73" t="s">
        <v>523</v>
      </c>
      <c r="C4" s="74" t="s">
        <v>62</v>
      </c>
      <c r="D4" s="74" t="s">
        <v>119</v>
      </c>
      <c r="E4" s="74" t="s">
        <v>104</v>
      </c>
      <c r="F4" s="74" t="s">
        <v>109</v>
      </c>
      <c r="G4" s="75" t="s">
        <v>524</v>
      </c>
      <c r="I4" s="78" t="s">
        <v>571</v>
      </c>
      <c r="J4" s="79" t="s">
        <v>571</v>
      </c>
      <c r="K4" s="79" t="s">
        <v>571</v>
      </c>
      <c r="L4" s="79" t="s">
        <v>579</v>
      </c>
      <c r="M4" s="537"/>
      <c r="N4" s="533"/>
    </row>
    <row r="5" spans="2:14">
      <c r="B5" s="524" t="s">
        <v>568</v>
      </c>
      <c r="C5" s="524"/>
      <c r="D5" s="524"/>
      <c r="E5" s="524"/>
      <c r="F5" s="524"/>
      <c r="G5" s="524"/>
      <c r="I5" s="55"/>
      <c r="J5" s="55"/>
      <c r="K5" s="55"/>
      <c r="L5" s="55"/>
      <c r="M5" s="55"/>
      <c r="N5" s="55"/>
    </row>
    <row r="6" spans="2:14" ht="48">
      <c r="B6" s="46" t="s">
        <v>1239</v>
      </c>
      <c r="C6" s="130"/>
      <c r="D6" s="131" t="s">
        <v>1208</v>
      </c>
      <c r="E6" s="49"/>
      <c r="F6" s="49" t="s">
        <v>107</v>
      </c>
      <c r="G6" s="110" t="s">
        <v>525</v>
      </c>
      <c r="I6" s="55"/>
      <c r="J6" s="55"/>
      <c r="K6" s="55"/>
      <c r="L6" s="55"/>
      <c r="M6" s="55"/>
      <c r="N6" s="55"/>
    </row>
    <row r="7" spans="2:14" ht="30" customHeight="1">
      <c r="B7" s="46" t="s">
        <v>1240</v>
      </c>
      <c r="C7" s="130"/>
      <c r="D7" s="131" t="s">
        <v>1189</v>
      </c>
      <c r="E7" s="49"/>
      <c r="F7" s="49" t="s">
        <v>107</v>
      </c>
      <c r="G7" s="110" t="s">
        <v>525</v>
      </c>
      <c r="I7" s="55"/>
      <c r="J7" s="55"/>
      <c r="K7" s="55"/>
      <c r="L7" s="55"/>
      <c r="M7" s="55"/>
      <c r="N7" s="55"/>
    </row>
    <row r="8" spans="2:14" ht="30" customHeight="1">
      <c r="B8" s="46" t="s">
        <v>1255</v>
      </c>
      <c r="C8" s="130"/>
      <c r="D8" s="131" t="s">
        <v>1241</v>
      </c>
      <c r="E8" s="49"/>
      <c r="F8" s="49" t="s">
        <v>107</v>
      </c>
      <c r="G8" s="110" t="s">
        <v>525</v>
      </c>
      <c r="I8" s="55"/>
      <c r="J8" s="55"/>
      <c r="K8" s="55"/>
      <c r="L8" s="55"/>
      <c r="M8" s="55"/>
      <c r="N8" s="55"/>
    </row>
    <row r="9" spans="2:14" ht="12" customHeight="1">
      <c r="B9" s="524" t="s">
        <v>567</v>
      </c>
      <c r="C9" s="524"/>
      <c r="D9" s="524"/>
      <c r="E9" s="524"/>
      <c r="F9" s="524"/>
      <c r="G9" s="524"/>
      <c r="I9" s="55"/>
      <c r="J9" s="55"/>
      <c r="K9" s="55"/>
      <c r="L9" s="55"/>
      <c r="M9" s="55"/>
      <c r="N9" s="55"/>
    </row>
    <row r="10" spans="2:14" ht="36">
      <c r="B10" s="46" t="s">
        <v>1256</v>
      </c>
      <c r="C10" s="118"/>
      <c r="D10" s="47" t="s">
        <v>1244</v>
      </c>
      <c r="E10" s="118"/>
      <c r="F10" s="49" t="s">
        <v>107</v>
      </c>
      <c r="G10" s="110" t="s">
        <v>525</v>
      </c>
      <c r="I10" s="55"/>
      <c r="J10" s="55"/>
      <c r="K10" s="55"/>
      <c r="L10" s="55"/>
      <c r="M10" s="55"/>
      <c r="N10" s="55"/>
    </row>
    <row r="11" spans="2:14" ht="34.9" customHeight="1">
      <c r="B11" s="46" t="s">
        <v>1257</v>
      </c>
      <c r="C11" s="118"/>
      <c r="D11" s="47" t="s">
        <v>1188</v>
      </c>
      <c r="E11" s="118"/>
      <c r="F11" s="49" t="s">
        <v>107</v>
      </c>
      <c r="G11" s="110" t="s">
        <v>525</v>
      </c>
      <c r="I11" s="55"/>
      <c r="J11" s="55"/>
      <c r="K11" s="55"/>
      <c r="L11" s="55"/>
      <c r="M11" s="55"/>
      <c r="N11" s="55"/>
    </row>
    <row r="12" spans="2:14" ht="34.9" customHeight="1">
      <c r="B12" s="46" t="s">
        <v>1258</v>
      </c>
      <c r="C12" s="118"/>
      <c r="D12" s="47" t="s">
        <v>1242</v>
      </c>
      <c r="E12" s="118"/>
      <c r="F12" s="49" t="s">
        <v>107</v>
      </c>
      <c r="G12" s="110" t="s">
        <v>525</v>
      </c>
      <c r="I12" s="55"/>
      <c r="J12" s="55"/>
      <c r="K12" s="55"/>
      <c r="L12" s="55"/>
      <c r="M12" s="55"/>
      <c r="N12" s="55"/>
    </row>
    <row r="13" spans="2:14" ht="34.9" customHeight="1">
      <c r="B13" s="46" t="s">
        <v>1259</v>
      </c>
      <c r="C13" s="118"/>
      <c r="D13" s="47" t="s">
        <v>1249</v>
      </c>
      <c r="E13" s="118"/>
      <c r="F13" s="49" t="s">
        <v>107</v>
      </c>
      <c r="G13" s="110" t="s">
        <v>525</v>
      </c>
      <c r="I13" s="55"/>
      <c r="J13" s="55"/>
      <c r="K13" s="55"/>
      <c r="L13" s="55"/>
      <c r="M13" s="55"/>
      <c r="N13" s="55"/>
    </row>
    <row r="14" spans="2:14" ht="12" customHeight="1">
      <c r="B14" s="524" t="s">
        <v>570</v>
      </c>
      <c r="C14" s="524"/>
      <c r="D14" s="524"/>
      <c r="E14" s="524"/>
      <c r="F14" s="524"/>
      <c r="G14" s="524"/>
      <c r="I14" s="55"/>
      <c r="J14" s="55"/>
      <c r="K14" s="55"/>
      <c r="L14" s="55"/>
      <c r="M14" s="55"/>
      <c r="N14" s="55"/>
    </row>
    <row r="15" spans="2:14" ht="22.9" customHeight="1">
      <c r="B15" s="46" t="s">
        <v>1260</v>
      </c>
      <c r="C15" s="118"/>
      <c r="D15" s="47" t="s">
        <v>1254</v>
      </c>
      <c r="E15" s="118"/>
      <c r="F15" s="118"/>
      <c r="G15" s="118"/>
      <c r="I15" s="55"/>
      <c r="J15" s="55"/>
      <c r="K15" s="55"/>
      <c r="L15" s="55"/>
      <c r="M15" s="55"/>
      <c r="N15" s="55"/>
    </row>
    <row r="16" spans="2:14" ht="41.25" customHeight="1">
      <c r="B16" s="46" t="s">
        <v>1261</v>
      </c>
      <c r="C16" s="55"/>
      <c r="D16" s="48" t="s">
        <v>1245</v>
      </c>
      <c r="E16" s="55"/>
      <c r="F16" s="49" t="s">
        <v>107</v>
      </c>
      <c r="G16" s="110" t="s">
        <v>525</v>
      </c>
      <c r="I16" s="55"/>
      <c r="J16" s="55"/>
      <c r="K16" s="55"/>
      <c r="L16" s="55"/>
      <c r="M16" s="55"/>
      <c r="N16" s="55"/>
    </row>
    <row r="17" spans="2:14" ht="41.25" customHeight="1">
      <c r="B17" s="46" t="s">
        <v>1262</v>
      </c>
      <c r="C17" s="55"/>
      <c r="D17" s="48" t="s">
        <v>1246</v>
      </c>
      <c r="E17" s="55"/>
      <c r="F17" s="49" t="s">
        <v>107</v>
      </c>
      <c r="G17" s="110" t="s">
        <v>525</v>
      </c>
      <c r="I17" s="55"/>
      <c r="J17" s="55"/>
      <c r="K17" s="55"/>
      <c r="L17" s="55"/>
      <c r="M17" s="55"/>
      <c r="N17" s="55"/>
    </row>
    <row r="18" spans="2:14" ht="40.5" customHeight="1">
      <c r="B18" s="46" t="s">
        <v>1263</v>
      </c>
      <c r="C18" s="55"/>
      <c r="D18" s="48" t="s">
        <v>1193</v>
      </c>
      <c r="E18" s="55"/>
      <c r="F18" s="49" t="s">
        <v>107</v>
      </c>
      <c r="G18" s="110" t="s">
        <v>525</v>
      </c>
      <c r="I18" s="55"/>
      <c r="J18" s="55"/>
      <c r="K18" s="55"/>
      <c r="L18" s="55"/>
      <c r="M18" s="55"/>
      <c r="N18" s="55"/>
    </row>
    <row r="19" spans="2:14" ht="40.5" customHeight="1">
      <c r="B19" s="46" t="s">
        <v>1264</v>
      </c>
      <c r="C19" s="55"/>
      <c r="D19" s="48" t="s">
        <v>1248</v>
      </c>
      <c r="E19" s="55"/>
      <c r="F19" s="49" t="s">
        <v>107</v>
      </c>
      <c r="G19" s="110" t="s">
        <v>525</v>
      </c>
      <c r="I19" s="55"/>
      <c r="J19" s="55"/>
      <c r="K19" s="55"/>
      <c r="L19" s="55"/>
      <c r="M19" s="55"/>
      <c r="N19" s="55"/>
    </row>
    <row r="20" spans="2:14" ht="40.5" customHeight="1">
      <c r="B20" s="46" t="s">
        <v>1265</v>
      </c>
      <c r="C20" s="55"/>
      <c r="D20" s="48" t="s">
        <v>1250</v>
      </c>
      <c r="E20" s="55"/>
      <c r="F20" s="49" t="s">
        <v>107</v>
      </c>
      <c r="G20" s="110" t="s">
        <v>525</v>
      </c>
      <c r="I20" s="55"/>
      <c r="J20" s="55"/>
      <c r="K20" s="55"/>
      <c r="L20" s="55"/>
      <c r="M20" s="55"/>
      <c r="N20" s="55"/>
    </row>
    <row r="21" spans="2:14" ht="40.5" customHeight="1">
      <c r="B21" s="46" t="s">
        <v>1266</v>
      </c>
      <c r="C21" s="55"/>
      <c r="D21" s="48" t="s">
        <v>1251</v>
      </c>
      <c r="E21" s="55"/>
      <c r="F21" s="49" t="s">
        <v>107</v>
      </c>
      <c r="G21" s="110" t="s">
        <v>525</v>
      </c>
      <c r="I21" s="55"/>
      <c r="J21" s="55"/>
      <c r="K21" s="55"/>
      <c r="L21" s="55"/>
      <c r="M21" s="55"/>
      <c r="N21" s="55"/>
    </row>
    <row r="22" spans="2:14" ht="12" customHeight="1">
      <c r="B22" s="524" t="s">
        <v>982</v>
      </c>
      <c r="C22" s="524"/>
      <c r="D22" s="524"/>
      <c r="E22" s="524"/>
      <c r="F22" s="524"/>
      <c r="G22" s="524"/>
      <c r="I22" s="55"/>
      <c r="J22" s="55"/>
      <c r="K22" s="55"/>
      <c r="L22" s="55"/>
      <c r="M22" s="55"/>
      <c r="N22" s="55"/>
    </row>
    <row r="23" spans="2:14" ht="27" customHeight="1">
      <c r="B23" s="46" t="s">
        <v>1267</v>
      </c>
      <c r="C23" s="55"/>
      <c r="D23" s="48" t="s">
        <v>1252</v>
      </c>
      <c r="E23" s="55"/>
      <c r="F23" s="49" t="s">
        <v>108</v>
      </c>
      <c r="G23" s="110" t="s">
        <v>595</v>
      </c>
      <c r="I23" s="55"/>
      <c r="J23" s="55"/>
      <c r="K23" s="55"/>
      <c r="L23" s="55"/>
      <c r="M23" s="55"/>
      <c r="N23" s="55"/>
    </row>
    <row r="24" spans="2:14" ht="34.15" customHeight="1">
      <c r="B24" s="46" t="s">
        <v>1268</v>
      </c>
      <c r="C24" s="48"/>
      <c r="D24" s="109" t="s">
        <v>1253</v>
      </c>
      <c r="E24" s="49"/>
      <c r="F24" s="49" t="s">
        <v>108</v>
      </c>
      <c r="G24" s="110" t="s">
        <v>595</v>
      </c>
      <c r="I24" s="55"/>
      <c r="J24" s="55"/>
      <c r="K24" s="55"/>
      <c r="L24" s="55"/>
      <c r="M24" s="55"/>
      <c r="N24" s="55"/>
    </row>
    <row r="25" spans="2:14" ht="30" customHeight="1">
      <c r="B25" s="46" t="s">
        <v>1269</v>
      </c>
      <c r="C25" s="130"/>
      <c r="D25" s="131" t="s">
        <v>1196</v>
      </c>
      <c r="E25" s="49"/>
      <c r="F25" s="49" t="s">
        <v>108</v>
      </c>
      <c r="G25" s="110" t="s">
        <v>595</v>
      </c>
      <c r="I25" s="55"/>
      <c r="J25" s="55"/>
      <c r="K25" s="55"/>
      <c r="L25" s="55"/>
      <c r="M25" s="55"/>
      <c r="N25" s="55"/>
    </row>
    <row r="26" spans="2:14" ht="12" customHeight="1">
      <c r="B26" s="524" t="s">
        <v>569</v>
      </c>
      <c r="C26" s="524"/>
      <c r="D26" s="524"/>
      <c r="E26" s="524"/>
      <c r="F26" s="524"/>
      <c r="G26" s="524"/>
      <c r="I26" s="55"/>
      <c r="J26" s="55"/>
      <c r="K26" s="55"/>
      <c r="L26" s="55"/>
      <c r="M26" s="55"/>
      <c r="N26" s="55"/>
    </row>
    <row r="27" spans="2:14" ht="27" customHeight="1">
      <c r="B27" s="46" t="s">
        <v>1270</v>
      </c>
      <c r="C27" s="130"/>
      <c r="D27" s="132" t="s">
        <v>1212</v>
      </c>
      <c r="E27" s="49"/>
      <c r="F27" s="49" t="s">
        <v>108</v>
      </c>
      <c r="G27" s="110" t="s">
        <v>595</v>
      </c>
      <c r="I27" s="55"/>
      <c r="J27" s="55"/>
      <c r="K27" s="55"/>
      <c r="L27" s="55"/>
      <c r="M27" s="55"/>
      <c r="N27" s="55"/>
    </row>
    <row r="28" spans="2:14" ht="27" customHeight="1">
      <c r="B28" s="46" t="s">
        <v>1271</v>
      </c>
      <c r="C28" s="130"/>
      <c r="D28" s="124" t="s">
        <v>1247</v>
      </c>
      <c r="E28" s="49"/>
      <c r="F28" s="49" t="s">
        <v>108</v>
      </c>
      <c r="G28" s="110" t="s">
        <v>595</v>
      </c>
      <c r="I28" s="55"/>
      <c r="J28" s="55"/>
      <c r="K28" s="55"/>
      <c r="L28" s="55"/>
      <c r="M28" s="55"/>
      <c r="N28" s="55"/>
    </row>
    <row r="29" spans="2:14" ht="27" customHeight="1">
      <c r="B29" s="46" t="s">
        <v>1272</v>
      </c>
      <c r="C29" s="130"/>
      <c r="D29" s="137" t="s">
        <v>1213</v>
      </c>
      <c r="E29" s="49"/>
      <c r="F29" s="49" t="s">
        <v>108</v>
      </c>
      <c r="G29" s="110" t="s">
        <v>595</v>
      </c>
      <c r="I29" s="55"/>
      <c r="J29" s="55"/>
      <c r="K29" s="55"/>
      <c r="L29" s="55"/>
      <c r="M29" s="55"/>
      <c r="N29" s="55"/>
    </row>
    <row r="30" spans="2:14" ht="60" customHeight="1">
      <c r="B30" s="46" t="s">
        <v>1273</v>
      </c>
      <c r="C30" s="122"/>
      <c r="D30" s="137" t="s">
        <v>1214</v>
      </c>
      <c r="E30" s="49"/>
      <c r="F30" s="49" t="s">
        <v>108</v>
      </c>
      <c r="G30" s="110" t="s">
        <v>595</v>
      </c>
    </row>
    <row r="31" spans="2:14" ht="56.25" customHeight="1">
      <c r="B31" s="46" t="s">
        <v>1274</v>
      </c>
      <c r="C31" s="55"/>
      <c r="D31" s="138" t="s">
        <v>426</v>
      </c>
      <c r="E31" s="55"/>
      <c r="F31" s="49" t="s">
        <v>108</v>
      </c>
      <c r="G31" s="110" t="s">
        <v>595</v>
      </c>
      <c r="I31" s="55"/>
      <c r="J31" s="55"/>
      <c r="K31" s="55"/>
      <c r="L31" s="55"/>
      <c r="M31" s="55"/>
      <c r="N31" s="55"/>
    </row>
    <row r="32" spans="2:14">
      <c r="B32" s="31" t="s">
        <v>489</v>
      </c>
      <c r="C32" s="34"/>
      <c r="E32" s="119"/>
      <c r="F32" s="119"/>
    </row>
    <row r="33" spans="2:6">
      <c r="B33" s="31">
        <v>22</v>
      </c>
      <c r="C33" s="34"/>
      <c r="E33" s="119"/>
      <c r="F33" s="119"/>
    </row>
    <row r="34" spans="2:6">
      <c r="C34" s="34"/>
      <c r="E34" s="119"/>
      <c r="F34" s="119"/>
    </row>
    <row r="59" spans="3:6">
      <c r="C59" s="34"/>
      <c r="E59" s="119"/>
      <c r="F59" s="119"/>
    </row>
    <row r="60" spans="3:6">
      <c r="C60" s="34"/>
      <c r="E60" s="119"/>
      <c r="F60" s="119"/>
    </row>
    <row r="61" spans="3:6">
      <c r="C61" s="34"/>
      <c r="E61" s="119"/>
      <c r="F61" s="119"/>
    </row>
    <row r="62" spans="3:6">
      <c r="C62" s="34"/>
      <c r="E62" s="119"/>
      <c r="F62" s="119"/>
    </row>
    <row r="63" spans="3:6">
      <c r="C63" s="34"/>
      <c r="E63" s="119"/>
      <c r="F63" s="119"/>
    </row>
    <row r="64" spans="3:6">
      <c r="C64" s="34"/>
      <c r="E64" s="119"/>
      <c r="F64" s="119"/>
    </row>
    <row r="65" spans="3:6">
      <c r="C65" s="34"/>
      <c r="E65" s="119"/>
      <c r="F65" s="119"/>
    </row>
    <row r="66" spans="3:6">
      <c r="C66" s="34"/>
      <c r="E66" s="119"/>
      <c r="F66" s="119"/>
    </row>
    <row r="67" spans="3:6">
      <c r="C67" s="34"/>
      <c r="E67" s="119"/>
      <c r="F67" s="119"/>
    </row>
    <row r="68" spans="3:6">
      <c r="C68" s="34"/>
      <c r="E68" s="119"/>
      <c r="F68" s="119"/>
    </row>
    <row r="69" spans="3:6">
      <c r="C69" s="34"/>
      <c r="E69" s="119"/>
      <c r="F69" s="119"/>
    </row>
    <row r="70" spans="3:6">
      <c r="C70" s="34"/>
      <c r="E70" s="119"/>
      <c r="F70" s="119"/>
    </row>
    <row r="71" spans="3:6">
      <c r="C71" s="34"/>
      <c r="E71" s="119"/>
      <c r="F71" s="119"/>
    </row>
    <row r="72" spans="3:6">
      <c r="C72" s="34"/>
      <c r="E72" s="119"/>
      <c r="F72" s="119"/>
    </row>
    <row r="73" spans="3:6">
      <c r="C73" s="34"/>
      <c r="E73" s="119"/>
      <c r="F73" s="119"/>
    </row>
    <row r="74" spans="3:6">
      <c r="C74" s="34"/>
      <c r="E74" s="119"/>
      <c r="F74" s="119"/>
    </row>
    <row r="75" spans="3:6">
      <c r="C75" s="34"/>
      <c r="E75" s="119"/>
      <c r="F75" s="119"/>
    </row>
    <row r="76" spans="3:6">
      <c r="C76" s="34"/>
      <c r="E76" s="119"/>
      <c r="F76" s="119"/>
    </row>
    <row r="77" spans="3:6">
      <c r="C77" s="34"/>
      <c r="E77" s="119"/>
      <c r="F77" s="119"/>
    </row>
    <row r="78" spans="3:6">
      <c r="C78" s="34"/>
      <c r="E78" s="119"/>
      <c r="F78" s="119"/>
    </row>
    <row r="79" spans="3:6">
      <c r="C79" s="34"/>
      <c r="E79" s="119"/>
      <c r="F79" s="119"/>
    </row>
    <row r="80" spans="3:6">
      <c r="E80" s="119"/>
      <c r="F80" s="119"/>
    </row>
    <row r="81" spans="5:6">
      <c r="E81" s="119"/>
      <c r="F81" s="119"/>
    </row>
    <row r="82" spans="5:6">
      <c r="E82" s="119"/>
      <c r="F82" s="119"/>
    </row>
    <row r="83" spans="5:6">
      <c r="E83" s="119"/>
      <c r="F83" s="119"/>
    </row>
    <row r="84" spans="5:6">
      <c r="E84" s="119"/>
      <c r="F84" s="119"/>
    </row>
    <row r="85" spans="5:6">
      <c r="E85" s="119"/>
      <c r="F85" s="119"/>
    </row>
    <row r="86" spans="5:6">
      <c r="E86" s="119"/>
      <c r="F86" s="119"/>
    </row>
    <row r="87" spans="5:6">
      <c r="E87" s="119"/>
      <c r="F87" s="119"/>
    </row>
    <row r="88" spans="5:6">
      <c r="E88" s="119"/>
      <c r="F88" s="119"/>
    </row>
    <row r="89" spans="5:6">
      <c r="E89" s="119"/>
      <c r="F89" s="119"/>
    </row>
    <row r="90" spans="5:6">
      <c r="E90" s="119"/>
      <c r="F90" s="119"/>
    </row>
    <row r="91" spans="5:6">
      <c r="E91" s="119"/>
      <c r="F91" s="119"/>
    </row>
    <row r="92" spans="5:6">
      <c r="E92" s="119"/>
      <c r="F92" s="119"/>
    </row>
    <row r="93" spans="5:6">
      <c r="E93" s="119"/>
      <c r="F93" s="119"/>
    </row>
    <row r="94" spans="5:6">
      <c r="E94" s="119"/>
      <c r="F94" s="119"/>
    </row>
    <row r="95" spans="5:6">
      <c r="E95" s="119"/>
      <c r="F95" s="119"/>
    </row>
    <row r="96" spans="5:6">
      <c r="E96" s="119"/>
      <c r="F96" s="119"/>
    </row>
    <row r="97" spans="5:6">
      <c r="E97" s="119"/>
      <c r="F97" s="119"/>
    </row>
    <row r="98" spans="5:6">
      <c r="E98" s="119"/>
      <c r="F98" s="119"/>
    </row>
    <row r="99" spans="5:6">
      <c r="E99" s="119"/>
      <c r="F99" s="119"/>
    </row>
    <row r="100" spans="5:6">
      <c r="E100" s="119"/>
      <c r="F100" s="119"/>
    </row>
    <row r="101" spans="5:6">
      <c r="E101" s="119"/>
      <c r="F101" s="119"/>
    </row>
    <row r="102" spans="5:6">
      <c r="E102" s="119"/>
      <c r="F102" s="119"/>
    </row>
    <row r="103" spans="5:6">
      <c r="E103" s="119"/>
      <c r="F103" s="119"/>
    </row>
    <row r="104" spans="5:6">
      <c r="E104" s="119"/>
      <c r="F104" s="119"/>
    </row>
    <row r="105" spans="5:6">
      <c r="E105" s="119"/>
      <c r="F105" s="119"/>
    </row>
    <row r="106" spans="5:6">
      <c r="E106" s="119"/>
      <c r="F106" s="119"/>
    </row>
    <row r="107" spans="5:6">
      <c r="E107" s="119"/>
      <c r="F107" s="119"/>
    </row>
    <row r="108" spans="5:6">
      <c r="E108" s="119"/>
      <c r="F108" s="119"/>
    </row>
    <row r="109" spans="5:6">
      <c r="E109" s="119"/>
      <c r="F109" s="119"/>
    </row>
    <row r="110" spans="5:6">
      <c r="E110" s="119"/>
      <c r="F110" s="119"/>
    </row>
    <row r="111" spans="5:6">
      <c r="E111" s="119"/>
      <c r="F111" s="119"/>
    </row>
    <row r="112" spans="5:6">
      <c r="E112" s="119"/>
      <c r="F112" s="119"/>
    </row>
    <row r="113" spans="5:6">
      <c r="E113" s="119"/>
      <c r="F113" s="119"/>
    </row>
    <row r="114" spans="5:6">
      <c r="E114" s="119"/>
      <c r="F114" s="119"/>
    </row>
    <row r="115" spans="5:6">
      <c r="E115" s="119"/>
      <c r="F115" s="119"/>
    </row>
    <row r="116" spans="5:6">
      <c r="E116" s="119"/>
      <c r="F116" s="119"/>
    </row>
    <row r="117" spans="5:6">
      <c r="E117" s="119"/>
      <c r="F117" s="119"/>
    </row>
    <row r="118" spans="5:6">
      <c r="E118" s="119"/>
      <c r="F118" s="119"/>
    </row>
    <row r="119" spans="5:6">
      <c r="E119" s="119"/>
      <c r="F119" s="119"/>
    </row>
    <row r="120" spans="5:6">
      <c r="E120" s="119"/>
      <c r="F120" s="119"/>
    </row>
  </sheetData>
  <dataConsolidate/>
  <mergeCells count="10">
    <mergeCell ref="I2:N2"/>
    <mergeCell ref="K3:L3"/>
    <mergeCell ref="M3:M4"/>
    <mergeCell ref="N3:N4"/>
    <mergeCell ref="B5:G5"/>
    <mergeCell ref="B9:G9"/>
    <mergeCell ref="B14:G14"/>
    <mergeCell ref="B22:G22"/>
    <mergeCell ref="B26:G26"/>
    <mergeCell ref="B2:G2"/>
  </mergeCells>
  <phoneticPr fontId="10" type="noConversion"/>
  <dataValidations count="2">
    <dataValidation type="list" allowBlank="1" showInputMessage="1" showErrorMessage="1" sqref="E24:E25 E27:E30 E32:E34 E59:E120">
      <formula1>#REF!</formula1>
    </dataValidation>
    <dataValidation type="list" allowBlank="1" showInputMessage="1" showErrorMessage="1" sqref="F32:F34 F59:F120 E30">
      <formula1>#REF!</formula1>
    </dataValidation>
  </dataValidations>
  <pageMargins left="0.70866141732283472" right="0.70866141732283472" top="0.59055118110236227" bottom="0.59055118110236227" header="0.31496062992125984" footer="0.31496062992125984"/>
  <pageSetup scale="95" orientation="landscape"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84"/>
  <sheetViews>
    <sheetView zoomScale="120" zoomScaleNormal="120" workbookViewId="0">
      <pane xSplit="1" ySplit="4" topLeftCell="B14" activePane="bottomRight" state="frozen"/>
      <selection activeCell="A2" sqref="A2:XFD5"/>
      <selection pane="topRight" activeCell="A2" sqref="A2:XFD5"/>
      <selection pane="bottomLeft" activeCell="A2" sqref="A2:XFD5"/>
      <selection pane="bottomRight" activeCell="B5" sqref="B5:G5"/>
    </sheetView>
  </sheetViews>
  <sheetFormatPr baseColWidth="10" defaultColWidth="11.42578125" defaultRowHeight="12"/>
  <cols>
    <col min="1" max="1" width="5.42578125" style="31" customWidth="1"/>
    <col min="2" max="2" width="16.140625" style="31" customWidth="1"/>
    <col min="3" max="3" width="17" style="31" customWidth="1"/>
    <col min="4" max="4" width="71.42578125" style="31" customWidth="1"/>
    <col min="5" max="5" width="26.7109375" style="31" customWidth="1"/>
    <col min="6" max="6" width="15.140625" style="31" customWidth="1"/>
    <col min="7" max="16384" width="11.42578125" style="31"/>
  </cols>
  <sheetData>
    <row r="1" spans="2:14" ht="12.75" thickBot="1">
      <c r="B1" s="32"/>
    </row>
    <row r="2" spans="2:14" ht="24" customHeight="1">
      <c r="B2" s="505" t="s">
        <v>956</v>
      </c>
      <c r="C2" s="505"/>
      <c r="D2" s="505"/>
      <c r="E2" s="505"/>
      <c r="F2" s="505"/>
      <c r="G2" s="505"/>
      <c r="I2" s="509" t="s">
        <v>1813</v>
      </c>
      <c r="J2" s="510"/>
      <c r="K2" s="510"/>
      <c r="L2" s="510"/>
      <c r="M2" s="510"/>
      <c r="N2" s="511"/>
    </row>
    <row r="3" spans="2:14" ht="36.75" thickBot="1">
      <c r="B3" s="67" t="s">
        <v>1179</v>
      </c>
      <c r="C3" s="68"/>
      <c r="D3" s="26"/>
      <c r="E3" s="26"/>
      <c r="F3" s="27"/>
      <c r="G3" s="26"/>
      <c r="I3" s="64" t="s">
        <v>573</v>
      </c>
      <c r="J3" s="136" t="s">
        <v>574</v>
      </c>
      <c r="K3" s="512" t="s">
        <v>572</v>
      </c>
      <c r="L3" s="513"/>
      <c r="M3" s="514" t="s">
        <v>1815</v>
      </c>
      <c r="N3" s="516" t="s">
        <v>575</v>
      </c>
    </row>
    <row r="4" spans="2:14" ht="24">
      <c r="B4" s="73" t="s">
        <v>523</v>
      </c>
      <c r="C4" s="74" t="s">
        <v>62</v>
      </c>
      <c r="D4" s="74" t="s">
        <v>119</v>
      </c>
      <c r="E4" s="74" t="s">
        <v>104</v>
      </c>
      <c r="F4" s="74" t="s">
        <v>109</v>
      </c>
      <c r="G4" s="75" t="s">
        <v>524</v>
      </c>
      <c r="I4" s="78" t="s">
        <v>571</v>
      </c>
      <c r="J4" s="79" t="s">
        <v>571</v>
      </c>
      <c r="K4" s="79" t="s">
        <v>571</v>
      </c>
      <c r="L4" s="79" t="s">
        <v>579</v>
      </c>
      <c r="M4" s="537"/>
      <c r="N4" s="533"/>
    </row>
    <row r="5" spans="2:14">
      <c r="B5" s="524" t="s">
        <v>568</v>
      </c>
      <c r="C5" s="524"/>
      <c r="D5" s="524"/>
      <c r="E5" s="524"/>
      <c r="F5" s="524"/>
      <c r="G5" s="524"/>
      <c r="I5" s="55"/>
      <c r="J5" s="55"/>
      <c r="K5" s="55"/>
      <c r="L5" s="55"/>
      <c r="M5" s="55"/>
      <c r="N5" s="55"/>
    </row>
    <row r="6" spans="2:14" ht="60">
      <c r="B6" s="46" t="s">
        <v>1184</v>
      </c>
      <c r="C6" s="130"/>
      <c r="D6" s="131" t="s">
        <v>1183</v>
      </c>
      <c r="E6" s="49"/>
      <c r="F6" s="49" t="s">
        <v>107</v>
      </c>
      <c r="G6" s="110" t="s">
        <v>525</v>
      </c>
      <c r="I6" s="55"/>
      <c r="J6" s="55"/>
      <c r="K6" s="55"/>
      <c r="L6" s="55"/>
      <c r="M6" s="55"/>
      <c r="N6" s="55"/>
    </row>
    <row r="7" spans="2:14" ht="24">
      <c r="B7" s="46"/>
      <c r="C7" s="130"/>
      <c r="D7" s="131" t="s">
        <v>1189</v>
      </c>
      <c r="E7" s="49"/>
      <c r="F7" s="49"/>
      <c r="G7" s="110"/>
      <c r="I7" s="55"/>
      <c r="J7" s="55"/>
      <c r="K7" s="55"/>
      <c r="L7" s="55"/>
      <c r="M7" s="55"/>
      <c r="N7" s="55"/>
    </row>
    <row r="8" spans="2:14" ht="12" customHeight="1">
      <c r="B8" s="524" t="s">
        <v>567</v>
      </c>
      <c r="C8" s="524"/>
      <c r="D8" s="524"/>
      <c r="E8" s="524"/>
      <c r="F8" s="524"/>
      <c r="G8" s="524"/>
      <c r="I8" s="55"/>
      <c r="J8" s="55"/>
      <c r="K8" s="55"/>
      <c r="L8" s="55"/>
      <c r="M8" s="55"/>
      <c r="N8" s="55"/>
    </row>
    <row r="9" spans="2:14" ht="36">
      <c r="B9" s="46" t="s">
        <v>1185</v>
      </c>
      <c r="C9" s="118"/>
      <c r="D9" s="47" t="s">
        <v>1186</v>
      </c>
      <c r="E9" s="118"/>
      <c r="F9" s="49" t="s">
        <v>107</v>
      </c>
      <c r="G9" s="110" t="s">
        <v>525</v>
      </c>
      <c r="I9" s="55"/>
      <c r="J9" s="55"/>
      <c r="K9" s="55"/>
      <c r="L9" s="55"/>
      <c r="M9" s="55"/>
      <c r="N9" s="55"/>
    </row>
    <row r="10" spans="2:14" ht="34.9" customHeight="1">
      <c r="B10" s="46" t="s">
        <v>1187</v>
      </c>
      <c r="C10" s="118"/>
      <c r="D10" s="47" t="s">
        <v>1188</v>
      </c>
      <c r="E10" s="118"/>
      <c r="F10" s="49" t="s">
        <v>107</v>
      </c>
      <c r="G10" s="110" t="s">
        <v>525</v>
      </c>
      <c r="I10" s="55"/>
      <c r="J10" s="55"/>
      <c r="K10" s="55"/>
      <c r="L10" s="55"/>
      <c r="M10" s="55"/>
      <c r="N10" s="55"/>
    </row>
    <row r="11" spans="2:14" ht="12" customHeight="1">
      <c r="B11" s="524" t="s">
        <v>570</v>
      </c>
      <c r="C11" s="524"/>
      <c r="D11" s="524"/>
      <c r="E11" s="524"/>
      <c r="F11" s="524"/>
      <c r="G11" s="524"/>
      <c r="I11" s="55"/>
      <c r="J11" s="55"/>
      <c r="K11" s="55"/>
      <c r="L11" s="55"/>
      <c r="M11" s="55"/>
      <c r="N11" s="55"/>
    </row>
    <row r="12" spans="2:14" ht="22.9" customHeight="1">
      <c r="B12" s="46" t="s">
        <v>1198</v>
      </c>
      <c r="C12" s="118"/>
      <c r="D12" s="47" t="s">
        <v>1191</v>
      </c>
      <c r="E12" s="118"/>
      <c r="F12" s="118"/>
      <c r="G12" s="118"/>
      <c r="I12" s="55"/>
      <c r="J12" s="55"/>
      <c r="K12" s="55"/>
      <c r="L12" s="55"/>
      <c r="M12" s="55"/>
      <c r="N12" s="55"/>
    </row>
    <row r="13" spans="2:14" ht="41.25" customHeight="1">
      <c r="B13" s="46" t="s">
        <v>1199</v>
      </c>
      <c r="C13" s="55"/>
      <c r="D13" s="48" t="s">
        <v>1190</v>
      </c>
      <c r="E13" s="55"/>
      <c r="F13" s="49" t="s">
        <v>107</v>
      </c>
      <c r="G13" s="110" t="s">
        <v>525</v>
      </c>
      <c r="I13" s="55"/>
      <c r="J13" s="55"/>
      <c r="K13" s="55"/>
      <c r="L13" s="55"/>
      <c r="M13" s="55"/>
      <c r="N13" s="55"/>
    </row>
    <row r="14" spans="2:14" ht="41.25" customHeight="1">
      <c r="B14" s="46" t="s">
        <v>1200</v>
      </c>
      <c r="C14" s="55"/>
      <c r="D14" s="48" t="s">
        <v>1192</v>
      </c>
      <c r="E14" s="55"/>
      <c r="F14" s="49" t="s">
        <v>107</v>
      </c>
      <c r="G14" s="110" t="s">
        <v>525</v>
      </c>
      <c r="I14" s="55"/>
      <c r="J14" s="55"/>
      <c r="K14" s="55"/>
      <c r="L14" s="55"/>
      <c r="M14" s="55"/>
      <c r="N14" s="55"/>
    </row>
    <row r="15" spans="2:14" ht="40.5" customHeight="1">
      <c r="B15" s="46" t="s">
        <v>1201</v>
      </c>
      <c r="C15" s="55"/>
      <c r="D15" s="48" t="s">
        <v>1193</v>
      </c>
      <c r="E15" s="55"/>
      <c r="F15" s="49" t="s">
        <v>107</v>
      </c>
      <c r="G15" s="110" t="s">
        <v>525</v>
      </c>
      <c r="I15" s="55"/>
      <c r="J15" s="55"/>
      <c r="K15" s="55"/>
      <c r="L15" s="55"/>
      <c r="M15" s="55"/>
      <c r="N15" s="55"/>
    </row>
    <row r="16" spans="2:14" ht="12" customHeight="1">
      <c r="B16" s="524" t="s">
        <v>982</v>
      </c>
      <c r="C16" s="524"/>
      <c r="D16" s="524"/>
      <c r="E16" s="524"/>
      <c r="F16" s="524"/>
      <c r="G16" s="524"/>
      <c r="I16" s="55"/>
      <c r="J16" s="55"/>
      <c r="K16" s="55"/>
      <c r="L16" s="55"/>
      <c r="M16" s="55"/>
      <c r="N16" s="55"/>
    </row>
    <row r="17" spans="2:14" ht="27" customHeight="1">
      <c r="B17" s="46" t="s">
        <v>1202</v>
      </c>
      <c r="C17" s="55"/>
      <c r="D17" s="48" t="s">
        <v>1194</v>
      </c>
      <c r="E17" s="55"/>
      <c r="F17" s="49" t="s">
        <v>107</v>
      </c>
      <c r="G17" s="110" t="s">
        <v>525</v>
      </c>
      <c r="I17" s="55"/>
      <c r="J17" s="55"/>
      <c r="K17" s="55"/>
      <c r="L17" s="55"/>
      <c r="M17" s="55"/>
      <c r="N17" s="55"/>
    </row>
    <row r="18" spans="2:14" ht="34.15" customHeight="1">
      <c r="B18" s="46" t="s">
        <v>1203</v>
      </c>
      <c r="C18" s="48"/>
      <c r="D18" s="109" t="s">
        <v>1195</v>
      </c>
      <c r="E18" s="49"/>
      <c r="F18" s="49" t="s">
        <v>107</v>
      </c>
      <c r="G18" s="110" t="s">
        <v>525</v>
      </c>
      <c r="I18" s="55"/>
      <c r="J18" s="55"/>
      <c r="K18" s="55"/>
      <c r="L18" s="55"/>
      <c r="M18" s="55"/>
      <c r="N18" s="55"/>
    </row>
    <row r="19" spans="2:14" ht="30" customHeight="1">
      <c r="B19" s="46" t="s">
        <v>1204</v>
      </c>
      <c r="C19" s="130"/>
      <c r="D19" s="131" t="s">
        <v>1196</v>
      </c>
      <c r="E19" s="49"/>
      <c r="F19" s="49" t="s">
        <v>107</v>
      </c>
      <c r="G19" s="110" t="s">
        <v>525</v>
      </c>
      <c r="I19" s="55"/>
      <c r="J19" s="55"/>
      <c r="K19" s="55"/>
      <c r="L19" s="55"/>
      <c r="M19" s="55"/>
      <c r="N19" s="55"/>
    </row>
    <row r="20" spans="2:14" ht="12" customHeight="1">
      <c r="B20" s="524" t="s">
        <v>569</v>
      </c>
      <c r="C20" s="524"/>
      <c r="D20" s="524"/>
      <c r="E20" s="524"/>
      <c r="F20" s="524"/>
      <c r="G20" s="524"/>
      <c r="I20" s="55"/>
      <c r="J20" s="55"/>
      <c r="K20" s="55"/>
      <c r="L20" s="55"/>
      <c r="M20" s="55"/>
      <c r="N20" s="55"/>
    </row>
    <row r="21" spans="2:14" ht="27" customHeight="1">
      <c r="B21" s="46" t="s">
        <v>1205</v>
      </c>
      <c r="C21" s="130"/>
      <c r="D21" s="132" t="s">
        <v>1197</v>
      </c>
      <c r="E21" s="49"/>
      <c r="F21" s="49" t="s">
        <v>107</v>
      </c>
      <c r="G21" s="110" t="s">
        <v>595</v>
      </c>
      <c r="I21" s="55"/>
      <c r="J21" s="55"/>
      <c r="K21" s="55"/>
      <c r="L21" s="55"/>
      <c r="M21" s="55"/>
      <c r="N21" s="55"/>
    </row>
    <row r="22" spans="2:14" ht="56.25" customHeight="1">
      <c r="B22" s="46" t="s">
        <v>1206</v>
      </c>
      <c r="C22" s="55"/>
      <c r="D22" s="56" t="s">
        <v>426</v>
      </c>
      <c r="E22" s="55"/>
      <c r="F22" s="49" t="s">
        <v>108</v>
      </c>
      <c r="G22" s="110" t="s">
        <v>595</v>
      </c>
      <c r="I22" s="55"/>
      <c r="J22" s="55"/>
      <c r="K22" s="55"/>
      <c r="L22" s="55"/>
      <c r="M22" s="55"/>
      <c r="N22" s="55"/>
    </row>
    <row r="23" spans="2:14">
      <c r="B23" s="31" t="s">
        <v>489</v>
      </c>
      <c r="C23" s="34"/>
      <c r="E23" s="119"/>
      <c r="F23" s="119"/>
    </row>
    <row r="24" spans="2:14">
      <c r="B24" s="31">
        <v>12</v>
      </c>
      <c r="C24" s="34"/>
      <c r="E24" s="119"/>
      <c r="F24" s="119"/>
    </row>
    <row r="25" spans="2:14">
      <c r="C25" s="34"/>
      <c r="E25" s="119"/>
      <c r="F25" s="119"/>
    </row>
    <row r="26" spans="2:14">
      <c r="C26" s="34"/>
      <c r="E26" s="119"/>
      <c r="F26" s="119"/>
    </row>
    <row r="27" spans="2:14">
      <c r="C27" s="34"/>
      <c r="E27" s="119"/>
      <c r="F27" s="119"/>
    </row>
    <row r="28" spans="2:14">
      <c r="C28" s="34"/>
      <c r="E28" s="119"/>
      <c r="F28" s="119"/>
    </row>
    <row r="29" spans="2:14">
      <c r="C29" s="34"/>
      <c r="E29" s="119"/>
      <c r="F29" s="119"/>
    </row>
    <row r="30" spans="2:14">
      <c r="C30" s="34"/>
      <c r="E30" s="119"/>
      <c r="F30" s="119"/>
    </row>
    <row r="31" spans="2:14">
      <c r="C31" s="34"/>
      <c r="E31" s="119"/>
      <c r="F31" s="119"/>
    </row>
    <row r="32" spans="2:14">
      <c r="C32" s="34"/>
      <c r="E32" s="119"/>
      <c r="F32" s="119"/>
    </row>
    <row r="33" spans="3:6">
      <c r="C33" s="34"/>
      <c r="E33" s="119"/>
      <c r="F33" s="119"/>
    </row>
    <row r="34" spans="3:6">
      <c r="C34" s="34"/>
      <c r="E34" s="119"/>
      <c r="F34" s="119"/>
    </row>
    <row r="35" spans="3:6">
      <c r="C35" s="34"/>
      <c r="E35" s="119"/>
      <c r="F35" s="119"/>
    </row>
    <row r="36" spans="3:6">
      <c r="C36" s="34"/>
      <c r="E36" s="119"/>
      <c r="F36" s="119"/>
    </row>
    <row r="37" spans="3:6">
      <c r="C37" s="34"/>
      <c r="E37" s="119"/>
      <c r="F37" s="119"/>
    </row>
    <row r="38" spans="3:6">
      <c r="C38" s="34"/>
      <c r="E38" s="119"/>
      <c r="F38" s="119"/>
    </row>
    <row r="39" spans="3:6">
      <c r="C39" s="34"/>
      <c r="E39" s="119"/>
      <c r="F39" s="119"/>
    </row>
    <row r="40" spans="3:6">
      <c r="C40" s="34"/>
      <c r="E40" s="119"/>
      <c r="F40" s="119"/>
    </row>
    <row r="41" spans="3:6">
      <c r="C41" s="34"/>
      <c r="E41" s="119"/>
      <c r="F41" s="119"/>
    </row>
    <row r="42" spans="3:6">
      <c r="C42" s="34"/>
      <c r="E42" s="119"/>
      <c r="F42" s="119"/>
    </row>
    <row r="43" spans="3:6">
      <c r="C43" s="34"/>
      <c r="E43" s="119"/>
      <c r="F43" s="119"/>
    </row>
    <row r="44" spans="3:6">
      <c r="E44" s="119"/>
      <c r="F44" s="119"/>
    </row>
    <row r="45" spans="3:6">
      <c r="E45" s="119"/>
      <c r="F45" s="119"/>
    </row>
    <row r="46" spans="3:6">
      <c r="E46" s="119"/>
      <c r="F46" s="119"/>
    </row>
    <row r="47" spans="3:6">
      <c r="E47" s="119"/>
      <c r="F47" s="119"/>
    </row>
    <row r="48" spans="3:6">
      <c r="E48" s="119"/>
      <c r="F48" s="119"/>
    </row>
    <row r="49" spans="5:6">
      <c r="E49" s="119"/>
      <c r="F49" s="119"/>
    </row>
    <row r="50" spans="5:6">
      <c r="E50" s="119"/>
      <c r="F50" s="119"/>
    </row>
    <row r="51" spans="5:6">
      <c r="E51" s="119"/>
      <c r="F51" s="119"/>
    </row>
    <row r="52" spans="5:6">
      <c r="E52" s="119"/>
      <c r="F52" s="119"/>
    </row>
    <row r="53" spans="5:6">
      <c r="E53" s="119"/>
      <c r="F53" s="119"/>
    </row>
    <row r="54" spans="5:6">
      <c r="E54" s="119"/>
      <c r="F54" s="119"/>
    </row>
    <row r="55" spans="5:6">
      <c r="E55" s="119"/>
      <c r="F55" s="119"/>
    </row>
    <row r="56" spans="5:6">
      <c r="E56" s="119"/>
      <c r="F56" s="119"/>
    </row>
    <row r="57" spans="5:6">
      <c r="E57" s="119"/>
      <c r="F57" s="119"/>
    </row>
    <row r="58" spans="5:6">
      <c r="E58" s="119"/>
      <c r="F58" s="119"/>
    </row>
    <row r="59" spans="5:6">
      <c r="E59" s="119"/>
      <c r="F59" s="119"/>
    </row>
    <row r="60" spans="5:6">
      <c r="E60" s="119"/>
      <c r="F60" s="119"/>
    </row>
    <row r="61" spans="5:6">
      <c r="E61" s="119"/>
      <c r="F61" s="119"/>
    </row>
    <row r="62" spans="5:6">
      <c r="E62" s="119"/>
      <c r="F62" s="119"/>
    </row>
    <row r="63" spans="5:6">
      <c r="E63" s="119"/>
      <c r="F63" s="119"/>
    </row>
    <row r="64" spans="5:6">
      <c r="E64" s="119"/>
      <c r="F64" s="119"/>
    </row>
    <row r="65" spans="5:6">
      <c r="E65" s="119"/>
      <c r="F65" s="119"/>
    </row>
    <row r="66" spans="5:6">
      <c r="E66" s="119"/>
      <c r="F66" s="119"/>
    </row>
    <row r="67" spans="5:6">
      <c r="E67" s="119"/>
      <c r="F67" s="119"/>
    </row>
    <row r="68" spans="5:6">
      <c r="E68" s="119"/>
      <c r="F68" s="119"/>
    </row>
    <row r="69" spans="5:6">
      <c r="E69" s="119"/>
      <c r="F69" s="119"/>
    </row>
    <row r="70" spans="5:6">
      <c r="E70" s="119"/>
      <c r="F70" s="119"/>
    </row>
    <row r="71" spans="5:6">
      <c r="E71" s="119"/>
      <c r="F71" s="119"/>
    </row>
    <row r="72" spans="5:6">
      <c r="E72" s="119"/>
      <c r="F72" s="119"/>
    </row>
    <row r="73" spans="5:6">
      <c r="E73" s="119"/>
      <c r="F73" s="119"/>
    </row>
    <row r="74" spans="5:6">
      <c r="E74" s="119"/>
      <c r="F74" s="119"/>
    </row>
    <row r="75" spans="5:6">
      <c r="E75" s="119"/>
      <c r="F75" s="119"/>
    </row>
    <row r="76" spans="5:6">
      <c r="E76" s="119"/>
      <c r="F76" s="119"/>
    </row>
    <row r="77" spans="5:6">
      <c r="E77" s="119"/>
      <c r="F77" s="119"/>
    </row>
    <row r="78" spans="5:6">
      <c r="E78" s="119"/>
      <c r="F78" s="119"/>
    </row>
    <row r="79" spans="5:6">
      <c r="E79" s="119"/>
      <c r="F79" s="119"/>
    </row>
    <row r="80" spans="5:6">
      <c r="E80" s="119"/>
      <c r="F80" s="119"/>
    </row>
    <row r="81" spans="5:6">
      <c r="E81" s="119"/>
      <c r="F81" s="119"/>
    </row>
    <row r="82" spans="5:6">
      <c r="E82" s="119"/>
      <c r="F82" s="119"/>
    </row>
    <row r="83" spans="5:6">
      <c r="E83" s="119"/>
      <c r="F83" s="119"/>
    </row>
    <row r="84" spans="5:6">
      <c r="E84" s="119"/>
      <c r="F84" s="119"/>
    </row>
  </sheetData>
  <dataConsolidate/>
  <mergeCells count="10">
    <mergeCell ref="I2:N2"/>
    <mergeCell ref="K3:L3"/>
    <mergeCell ref="M3:M4"/>
    <mergeCell ref="N3:N4"/>
    <mergeCell ref="B5:G5"/>
    <mergeCell ref="B8:G8"/>
    <mergeCell ref="B11:G11"/>
    <mergeCell ref="B16:G16"/>
    <mergeCell ref="B20:G20"/>
    <mergeCell ref="B2:G2"/>
  </mergeCells>
  <phoneticPr fontId="10" type="noConversion"/>
  <dataValidations count="2">
    <dataValidation type="list" allowBlank="1" showInputMessage="1" showErrorMessage="1" sqref="F23:F84">
      <formula1>#REF!</formula1>
    </dataValidation>
    <dataValidation type="list" allowBlank="1" showInputMessage="1" showErrorMessage="1" sqref="E18:E19 E21 E23:E84">
      <formula1>#REF!</formula1>
    </dataValidation>
  </dataValidations>
  <pageMargins left="0.70866141732283472" right="0.70866141732283472" top="0.59055118110236227" bottom="0.59055118110236227" header="0.31496062992125984" footer="0.31496062992125984"/>
  <pageSetup scale="95" orientation="landscape"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203"/>
  <sheetViews>
    <sheetView zoomScale="120" zoomScaleNormal="120" workbookViewId="0">
      <pane xSplit="1" ySplit="4" topLeftCell="B94" activePane="bottomRight" state="frozen"/>
      <selection activeCell="A2" sqref="A2:XFD5"/>
      <selection pane="topRight" activeCell="A2" sqref="A2:XFD5"/>
      <selection pane="bottomLeft" activeCell="A2" sqref="A2:XFD5"/>
      <selection pane="bottomRight" activeCell="A103" sqref="A103"/>
    </sheetView>
  </sheetViews>
  <sheetFormatPr baseColWidth="10" defaultColWidth="11.42578125" defaultRowHeight="12"/>
  <cols>
    <col min="1" max="1" width="5.42578125" style="31" customWidth="1"/>
    <col min="2" max="2" width="16.140625" style="31" customWidth="1"/>
    <col min="3" max="3" width="17" style="31" customWidth="1"/>
    <col min="4" max="4" width="71.42578125" style="31" customWidth="1"/>
    <col min="5" max="5" width="26.7109375" style="31" customWidth="1"/>
    <col min="6" max="6" width="15.140625" style="31" customWidth="1"/>
    <col min="7" max="16384" width="11.42578125" style="31"/>
  </cols>
  <sheetData>
    <row r="1" spans="2:14" ht="12.75" thickBot="1">
      <c r="B1" s="32"/>
    </row>
    <row r="2" spans="2:14" ht="24" customHeight="1">
      <c r="B2" s="505" t="s">
        <v>956</v>
      </c>
      <c r="C2" s="505"/>
      <c r="D2" s="505"/>
      <c r="E2" s="505"/>
      <c r="F2" s="505"/>
      <c r="G2" s="505"/>
      <c r="I2" s="509" t="s">
        <v>1813</v>
      </c>
      <c r="J2" s="510"/>
      <c r="K2" s="510"/>
      <c r="L2" s="510"/>
      <c r="M2" s="510"/>
      <c r="N2" s="511"/>
    </row>
    <row r="3" spans="2:14" ht="36.75" thickBot="1">
      <c r="B3" s="67" t="s">
        <v>973</v>
      </c>
      <c r="C3" s="68"/>
      <c r="D3" s="26"/>
      <c r="E3" s="26"/>
      <c r="F3" s="27"/>
      <c r="G3" s="26"/>
      <c r="I3" s="64" t="s">
        <v>573</v>
      </c>
      <c r="J3" s="59" t="s">
        <v>574</v>
      </c>
      <c r="K3" s="512" t="s">
        <v>572</v>
      </c>
      <c r="L3" s="513"/>
      <c r="M3" s="514" t="s">
        <v>1815</v>
      </c>
      <c r="N3" s="516" t="s">
        <v>575</v>
      </c>
    </row>
    <row r="4" spans="2:14" ht="24">
      <c r="B4" s="73" t="s">
        <v>523</v>
      </c>
      <c r="C4" s="74" t="s">
        <v>62</v>
      </c>
      <c r="D4" s="74" t="s">
        <v>119</v>
      </c>
      <c r="E4" s="74" t="s">
        <v>104</v>
      </c>
      <c r="F4" s="74" t="s">
        <v>109</v>
      </c>
      <c r="G4" s="75" t="s">
        <v>524</v>
      </c>
      <c r="I4" s="78" t="s">
        <v>571</v>
      </c>
      <c r="J4" s="79" t="s">
        <v>571</v>
      </c>
      <c r="K4" s="79" t="s">
        <v>571</v>
      </c>
      <c r="L4" s="79" t="s">
        <v>579</v>
      </c>
      <c r="M4" s="537"/>
      <c r="N4" s="533"/>
    </row>
    <row r="5" spans="2:14">
      <c r="B5" s="524" t="s">
        <v>568</v>
      </c>
      <c r="C5" s="524"/>
      <c r="D5" s="524"/>
      <c r="E5" s="524"/>
      <c r="F5" s="524"/>
      <c r="G5" s="524"/>
      <c r="I5" s="55"/>
      <c r="J5" s="55"/>
      <c r="K5" s="55"/>
      <c r="L5" s="55"/>
      <c r="M5" s="55"/>
      <c r="N5" s="55"/>
    </row>
    <row r="6" spans="2:14" ht="132">
      <c r="B6" s="46" t="s">
        <v>996</v>
      </c>
      <c r="C6" s="89"/>
      <c r="D6" s="129" t="s">
        <v>989</v>
      </c>
      <c r="E6" s="49"/>
      <c r="F6" s="49" t="s">
        <v>107</v>
      </c>
      <c r="G6" s="110" t="s">
        <v>525</v>
      </c>
      <c r="I6" s="55"/>
      <c r="J6" s="55"/>
      <c r="K6" s="55"/>
      <c r="L6" s="55"/>
      <c r="M6" s="55"/>
      <c r="N6" s="55"/>
    </row>
    <row r="7" spans="2:14" ht="48">
      <c r="B7" s="46" t="s">
        <v>997</v>
      </c>
      <c r="C7" s="130"/>
      <c r="D7" s="131" t="s">
        <v>846</v>
      </c>
      <c r="E7" s="49"/>
      <c r="F7" s="49" t="s">
        <v>107</v>
      </c>
      <c r="G7" s="110" t="s">
        <v>525</v>
      </c>
      <c r="I7" s="55"/>
      <c r="J7" s="55"/>
      <c r="K7" s="55"/>
      <c r="L7" s="55"/>
      <c r="M7" s="55"/>
      <c r="N7" s="55"/>
    </row>
    <row r="8" spans="2:14" ht="108">
      <c r="B8" s="46" t="s">
        <v>998</v>
      </c>
      <c r="C8" s="48"/>
      <c r="D8" s="70" t="s">
        <v>985</v>
      </c>
      <c r="E8" s="49"/>
      <c r="F8" s="49" t="s">
        <v>107</v>
      </c>
      <c r="G8" s="110" t="s">
        <v>525</v>
      </c>
      <c r="I8" s="55"/>
      <c r="J8" s="55"/>
      <c r="K8" s="55"/>
      <c r="L8" s="55"/>
      <c r="M8" s="55"/>
      <c r="N8" s="55"/>
    </row>
    <row r="9" spans="2:14" ht="12" customHeight="1">
      <c r="B9" s="524" t="s">
        <v>567</v>
      </c>
      <c r="C9" s="524"/>
      <c r="D9" s="524"/>
      <c r="E9" s="524"/>
      <c r="F9" s="524"/>
      <c r="G9" s="524"/>
      <c r="I9" s="55"/>
      <c r="J9" s="55"/>
      <c r="K9" s="55"/>
      <c r="L9" s="55"/>
      <c r="M9" s="55"/>
      <c r="N9" s="55"/>
    </row>
    <row r="10" spans="2:14" ht="144">
      <c r="B10" s="46" t="s">
        <v>999</v>
      </c>
      <c r="C10" s="130"/>
      <c r="D10" s="131" t="s">
        <v>845</v>
      </c>
      <c r="E10" s="49"/>
      <c r="F10" s="49" t="s">
        <v>107</v>
      </c>
      <c r="G10" s="110" t="s">
        <v>525</v>
      </c>
      <c r="I10" s="55"/>
      <c r="J10" s="55"/>
      <c r="K10" s="55"/>
      <c r="L10" s="55"/>
      <c r="M10" s="55"/>
      <c r="N10" s="55"/>
    </row>
    <row r="11" spans="2:14" ht="48">
      <c r="B11" s="46" t="s">
        <v>1000</v>
      </c>
      <c r="C11" s="116"/>
      <c r="D11" s="47" t="s">
        <v>990</v>
      </c>
      <c r="E11" s="116"/>
      <c r="F11" s="49" t="s">
        <v>107</v>
      </c>
      <c r="G11" s="110" t="s">
        <v>525</v>
      </c>
      <c r="I11" s="55"/>
      <c r="J11" s="55"/>
      <c r="K11" s="55"/>
      <c r="L11" s="55"/>
      <c r="M11" s="55"/>
      <c r="N11" s="55"/>
    </row>
    <row r="12" spans="2:14" ht="24">
      <c r="B12" s="46" t="s">
        <v>1001</v>
      </c>
      <c r="C12" s="116"/>
      <c r="D12" s="47" t="s">
        <v>994</v>
      </c>
      <c r="E12" s="116"/>
      <c r="F12" s="49" t="s">
        <v>107</v>
      </c>
      <c r="G12" s="110" t="s">
        <v>525</v>
      </c>
      <c r="I12" s="55"/>
      <c r="J12" s="55"/>
      <c r="K12" s="55"/>
      <c r="L12" s="55"/>
      <c r="M12" s="55"/>
      <c r="N12" s="55"/>
    </row>
    <row r="13" spans="2:14" ht="36">
      <c r="B13" s="46" t="s">
        <v>1002</v>
      </c>
      <c r="C13" s="130"/>
      <c r="D13" s="131" t="s">
        <v>847</v>
      </c>
      <c r="E13" s="49"/>
      <c r="F13" s="49" t="s">
        <v>107</v>
      </c>
      <c r="G13" s="110" t="s">
        <v>525</v>
      </c>
      <c r="I13" s="55"/>
      <c r="J13" s="55"/>
      <c r="K13" s="55"/>
      <c r="L13" s="55"/>
      <c r="M13" s="55"/>
      <c r="N13" s="55"/>
    </row>
    <row r="14" spans="2:14" ht="36">
      <c r="B14" s="46" t="s">
        <v>1003</v>
      </c>
      <c r="C14" s="130"/>
      <c r="D14" s="131" t="s">
        <v>848</v>
      </c>
      <c r="E14" s="49"/>
      <c r="F14" s="49" t="s">
        <v>107</v>
      </c>
      <c r="G14" s="110" t="s">
        <v>525</v>
      </c>
      <c r="I14" s="55"/>
      <c r="J14" s="55"/>
      <c r="K14" s="55"/>
      <c r="L14" s="55"/>
      <c r="M14" s="55"/>
      <c r="N14" s="55"/>
    </row>
    <row r="15" spans="2:14" ht="24">
      <c r="B15" s="46" t="s">
        <v>1004</v>
      </c>
      <c r="C15" s="130"/>
      <c r="D15" s="131" t="s">
        <v>1083</v>
      </c>
      <c r="E15" s="49"/>
      <c r="F15" s="49"/>
      <c r="G15" s="110"/>
      <c r="I15" s="55"/>
      <c r="J15" s="55"/>
      <c r="K15" s="55"/>
      <c r="L15" s="55"/>
      <c r="M15" s="55"/>
      <c r="N15" s="55"/>
    </row>
    <row r="16" spans="2:14" ht="12" customHeight="1">
      <c r="B16" s="524" t="s">
        <v>570</v>
      </c>
      <c r="C16" s="524"/>
      <c r="D16" s="524"/>
      <c r="E16" s="524"/>
      <c r="F16" s="524"/>
      <c r="G16" s="524"/>
      <c r="I16" s="55"/>
      <c r="J16" s="55"/>
      <c r="K16" s="55"/>
      <c r="L16" s="55"/>
      <c r="M16" s="55"/>
      <c r="N16" s="55"/>
    </row>
    <row r="17" spans="2:14" ht="30.75" customHeight="1">
      <c r="B17" s="46" t="s">
        <v>1005</v>
      </c>
      <c r="C17" s="55"/>
      <c r="D17" s="48" t="s">
        <v>437</v>
      </c>
      <c r="E17" s="55"/>
      <c r="F17" s="49" t="s">
        <v>107</v>
      </c>
      <c r="G17" s="110" t="s">
        <v>525</v>
      </c>
      <c r="I17" s="55"/>
      <c r="J17" s="55"/>
      <c r="K17" s="55"/>
      <c r="L17" s="55"/>
      <c r="M17" s="55"/>
      <c r="N17" s="55"/>
    </row>
    <row r="18" spans="2:14" ht="48.75" customHeight="1">
      <c r="B18" s="46" t="s">
        <v>1006</v>
      </c>
      <c r="C18" s="55"/>
      <c r="D18" s="48" t="s">
        <v>974</v>
      </c>
      <c r="E18" s="55"/>
      <c r="F18" s="49" t="s">
        <v>107</v>
      </c>
      <c r="G18" s="110" t="s">
        <v>525</v>
      </c>
      <c r="I18" s="55"/>
      <c r="J18" s="55"/>
      <c r="K18" s="55"/>
      <c r="L18" s="55"/>
      <c r="M18" s="55"/>
      <c r="N18" s="55"/>
    </row>
    <row r="19" spans="2:14" ht="46.5" customHeight="1">
      <c r="B19" s="46" t="s">
        <v>1007</v>
      </c>
      <c r="C19" s="55"/>
      <c r="D19" s="48" t="s">
        <v>440</v>
      </c>
      <c r="E19" s="55"/>
      <c r="F19" s="49" t="s">
        <v>107</v>
      </c>
      <c r="G19" s="110" t="s">
        <v>525</v>
      </c>
      <c r="I19" s="55"/>
      <c r="J19" s="55"/>
      <c r="K19" s="55"/>
      <c r="L19" s="55"/>
      <c r="M19" s="55"/>
      <c r="N19" s="55"/>
    </row>
    <row r="20" spans="2:14" ht="42.75" customHeight="1">
      <c r="B20" s="46" t="s">
        <v>1008</v>
      </c>
      <c r="C20" s="55"/>
      <c r="D20" s="48" t="s">
        <v>441</v>
      </c>
      <c r="E20" s="55"/>
      <c r="F20" s="49" t="s">
        <v>107</v>
      </c>
      <c r="G20" s="110" t="s">
        <v>525</v>
      </c>
      <c r="I20" s="55"/>
      <c r="J20" s="55"/>
      <c r="K20" s="55"/>
      <c r="L20" s="55"/>
      <c r="M20" s="55"/>
      <c r="N20" s="55"/>
    </row>
    <row r="21" spans="2:14" ht="41.25" customHeight="1">
      <c r="B21" s="46" t="s">
        <v>1009</v>
      </c>
      <c r="C21" s="55"/>
      <c r="D21" s="48" t="s">
        <v>0</v>
      </c>
      <c r="E21" s="55"/>
      <c r="F21" s="49" t="s">
        <v>107</v>
      </c>
      <c r="G21" s="110" t="s">
        <v>525</v>
      </c>
      <c r="I21" s="55"/>
      <c r="J21" s="55"/>
      <c r="K21" s="55"/>
      <c r="L21" s="55"/>
      <c r="M21" s="55"/>
      <c r="N21" s="55"/>
    </row>
    <row r="22" spans="2:14" ht="41.25" customHeight="1">
      <c r="B22" s="46" t="s">
        <v>1010</v>
      </c>
      <c r="C22" s="55"/>
      <c r="D22" s="48" t="s">
        <v>468</v>
      </c>
      <c r="E22" s="55"/>
      <c r="F22" s="49" t="s">
        <v>107</v>
      </c>
      <c r="G22" s="110" t="s">
        <v>525</v>
      </c>
      <c r="I22" s="55"/>
      <c r="J22" s="55"/>
      <c r="K22" s="55"/>
      <c r="L22" s="55"/>
      <c r="M22" s="55"/>
      <c r="N22" s="55"/>
    </row>
    <row r="23" spans="2:14" ht="41.25" customHeight="1">
      <c r="B23" s="46" t="s">
        <v>1011</v>
      </c>
      <c r="C23" s="55"/>
      <c r="D23" s="48" t="s">
        <v>981</v>
      </c>
      <c r="E23" s="55"/>
      <c r="F23" s="49" t="s">
        <v>107</v>
      </c>
      <c r="G23" s="110" t="s">
        <v>525</v>
      </c>
      <c r="I23" s="55"/>
      <c r="J23" s="55"/>
      <c r="K23" s="55"/>
      <c r="L23" s="55"/>
      <c r="M23" s="55"/>
      <c r="N23" s="55"/>
    </row>
    <row r="24" spans="2:14" ht="40.5" customHeight="1">
      <c r="B24" s="46" t="s">
        <v>1012</v>
      </c>
      <c r="C24" s="55"/>
      <c r="D24" s="48" t="s">
        <v>1</v>
      </c>
      <c r="E24" s="55"/>
      <c r="F24" s="49" t="s">
        <v>107</v>
      </c>
      <c r="G24" s="110" t="s">
        <v>525</v>
      </c>
      <c r="I24" s="55"/>
      <c r="J24" s="55"/>
      <c r="K24" s="55"/>
      <c r="L24" s="55"/>
      <c r="M24" s="55"/>
      <c r="N24" s="55"/>
    </row>
    <row r="25" spans="2:14" ht="42.75" customHeight="1">
      <c r="B25" s="46" t="s">
        <v>1013</v>
      </c>
      <c r="C25" s="55"/>
      <c r="D25" s="48" t="s">
        <v>983</v>
      </c>
      <c r="E25" s="55"/>
      <c r="F25" s="49" t="s">
        <v>107</v>
      </c>
      <c r="G25" s="110" t="s">
        <v>525</v>
      </c>
      <c r="I25" s="55"/>
      <c r="J25" s="55"/>
      <c r="K25" s="55"/>
      <c r="L25" s="55"/>
      <c r="M25" s="55"/>
      <c r="N25" s="55"/>
    </row>
    <row r="26" spans="2:14" ht="42.75" customHeight="1">
      <c r="B26" s="46" t="s">
        <v>1014</v>
      </c>
      <c r="C26" s="55"/>
      <c r="D26" s="48" t="s">
        <v>450</v>
      </c>
      <c r="E26" s="55"/>
      <c r="F26" s="49" t="s">
        <v>107</v>
      </c>
      <c r="G26" s="110" t="s">
        <v>525</v>
      </c>
      <c r="I26" s="55"/>
      <c r="J26" s="55"/>
      <c r="K26" s="55"/>
      <c r="L26" s="55"/>
      <c r="M26" s="55"/>
      <c r="N26" s="55"/>
    </row>
    <row r="27" spans="2:14" ht="29.25" customHeight="1">
      <c r="B27" s="46" t="s">
        <v>1015</v>
      </c>
      <c r="C27" s="55"/>
      <c r="D27" s="48" t="s">
        <v>978</v>
      </c>
      <c r="E27" s="55"/>
      <c r="F27" s="49" t="s">
        <v>107</v>
      </c>
      <c r="G27" s="110" t="s">
        <v>525</v>
      </c>
      <c r="I27" s="55"/>
      <c r="J27" s="55"/>
      <c r="K27" s="55"/>
      <c r="L27" s="55"/>
      <c r="M27" s="55"/>
      <c r="N27" s="55"/>
    </row>
    <row r="28" spans="2:14" ht="42" customHeight="1">
      <c r="B28" s="46" t="s">
        <v>1016</v>
      </c>
      <c r="C28" s="55"/>
      <c r="D28" s="48" t="s">
        <v>451</v>
      </c>
      <c r="E28" s="55"/>
      <c r="F28" s="49" t="s">
        <v>107</v>
      </c>
      <c r="G28" s="110" t="s">
        <v>525</v>
      </c>
      <c r="I28" s="55"/>
      <c r="J28" s="55"/>
      <c r="K28" s="55"/>
      <c r="L28" s="55"/>
      <c r="M28" s="55"/>
      <c r="N28" s="55"/>
    </row>
    <row r="29" spans="2:14" ht="32.25" customHeight="1">
      <c r="B29" s="46" t="s">
        <v>1017</v>
      </c>
      <c r="C29" s="55"/>
      <c r="D29" s="48" t="s">
        <v>452</v>
      </c>
      <c r="E29" s="55"/>
      <c r="F29" s="49" t="s">
        <v>107</v>
      </c>
      <c r="G29" s="110" t="s">
        <v>525</v>
      </c>
      <c r="I29" s="55"/>
      <c r="J29" s="55"/>
      <c r="K29" s="55"/>
      <c r="L29" s="55"/>
      <c r="M29" s="55"/>
      <c r="N29" s="55"/>
    </row>
    <row r="30" spans="2:14" ht="27.75" customHeight="1">
      <c r="B30" s="46" t="s">
        <v>1018</v>
      </c>
      <c r="C30" s="55"/>
      <c r="D30" s="48" t="s">
        <v>454</v>
      </c>
      <c r="E30" s="55"/>
      <c r="F30" s="49" t="s">
        <v>107</v>
      </c>
      <c r="G30" s="110" t="s">
        <v>525</v>
      </c>
      <c r="I30" s="55"/>
      <c r="J30" s="55"/>
      <c r="K30" s="55"/>
      <c r="L30" s="55"/>
      <c r="M30" s="55"/>
      <c r="N30" s="55"/>
    </row>
    <row r="31" spans="2:14" ht="76.150000000000006" customHeight="1">
      <c r="B31" s="46" t="s">
        <v>1019</v>
      </c>
      <c r="C31" s="48"/>
      <c r="D31" s="70" t="s">
        <v>984</v>
      </c>
      <c r="E31" s="49"/>
      <c r="F31" s="49" t="s">
        <v>107</v>
      </c>
      <c r="G31" s="110" t="s">
        <v>525</v>
      </c>
      <c r="I31" s="55"/>
      <c r="J31" s="55"/>
      <c r="K31" s="55"/>
      <c r="L31" s="55"/>
      <c r="M31" s="55"/>
      <c r="N31" s="55"/>
    </row>
    <row r="32" spans="2:14" ht="24">
      <c r="B32" s="46" t="s">
        <v>1020</v>
      </c>
      <c r="C32" s="48"/>
      <c r="D32" s="70" t="s">
        <v>986</v>
      </c>
      <c r="E32" s="49"/>
      <c r="F32" s="49" t="s">
        <v>107</v>
      </c>
      <c r="G32" s="110" t="s">
        <v>525</v>
      </c>
      <c r="I32" s="55"/>
      <c r="J32" s="55"/>
      <c r="K32" s="55"/>
      <c r="L32" s="55"/>
      <c r="M32" s="55"/>
      <c r="N32" s="55"/>
    </row>
    <row r="33" spans="2:14" ht="36">
      <c r="B33" s="46" t="s">
        <v>1021</v>
      </c>
      <c r="C33" s="48"/>
      <c r="D33" s="70" t="s">
        <v>835</v>
      </c>
      <c r="E33" s="49"/>
      <c r="F33" s="49" t="s">
        <v>107</v>
      </c>
      <c r="G33" s="110" t="s">
        <v>525</v>
      </c>
      <c r="I33" s="55"/>
      <c r="J33" s="55"/>
      <c r="K33" s="55"/>
      <c r="L33" s="55"/>
      <c r="M33" s="55"/>
      <c r="N33" s="55"/>
    </row>
    <row r="34" spans="2:14" ht="36">
      <c r="B34" s="46" t="s">
        <v>1022</v>
      </c>
      <c r="C34" s="48"/>
      <c r="D34" s="70" t="s">
        <v>836</v>
      </c>
      <c r="E34" s="49"/>
      <c r="F34" s="49" t="s">
        <v>107</v>
      </c>
      <c r="G34" s="110" t="s">
        <v>525</v>
      </c>
      <c r="I34" s="55"/>
      <c r="J34" s="55"/>
      <c r="K34" s="55"/>
      <c r="L34" s="55"/>
      <c r="M34" s="55"/>
      <c r="N34" s="55"/>
    </row>
    <row r="35" spans="2:14" ht="36">
      <c r="B35" s="46" t="s">
        <v>1023</v>
      </c>
      <c r="C35" s="48"/>
      <c r="D35" s="70" t="s">
        <v>838</v>
      </c>
      <c r="E35" s="49"/>
      <c r="F35" s="49" t="s">
        <v>107</v>
      </c>
      <c r="G35" s="110" t="s">
        <v>525</v>
      </c>
      <c r="I35" s="55"/>
      <c r="J35" s="55"/>
      <c r="K35" s="55"/>
      <c r="L35" s="55"/>
      <c r="M35" s="55"/>
      <c r="N35" s="55"/>
    </row>
    <row r="36" spans="2:14" ht="36">
      <c r="B36" s="46" t="s">
        <v>1024</v>
      </c>
      <c r="C36" s="48"/>
      <c r="D36" s="70" t="s">
        <v>987</v>
      </c>
      <c r="E36" s="49"/>
      <c r="F36" s="49" t="s">
        <v>107</v>
      </c>
      <c r="G36" s="110" t="s">
        <v>525</v>
      </c>
      <c r="I36" s="55"/>
      <c r="J36" s="55"/>
      <c r="K36" s="55"/>
      <c r="L36" s="55"/>
      <c r="M36" s="55"/>
      <c r="N36" s="55"/>
    </row>
    <row r="37" spans="2:14" ht="36">
      <c r="B37" s="46" t="s">
        <v>1025</v>
      </c>
      <c r="C37" s="48"/>
      <c r="D37" s="109" t="s">
        <v>988</v>
      </c>
      <c r="E37" s="49"/>
      <c r="F37" s="49" t="s">
        <v>107</v>
      </c>
      <c r="G37" s="110" t="s">
        <v>525</v>
      </c>
      <c r="I37" s="55"/>
      <c r="J37" s="55"/>
      <c r="K37" s="55"/>
      <c r="L37" s="55"/>
      <c r="M37" s="55"/>
      <c r="N37" s="55"/>
    </row>
    <row r="38" spans="2:14" ht="24">
      <c r="B38" s="46" t="s">
        <v>1026</v>
      </c>
      <c r="C38" s="48"/>
      <c r="D38" s="109" t="s">
        <v>842</v>
      </c>
      <c r="E38" s="49"/>
      <c r="F38" s="49" t="s">
        <v>107</v>
      </c>
      <c r="G38" s="110" t="s">
        <v>525</v>
      </c>
      <c r="I38" s="55"/>
      <c r="J38" s="55"/>
      <c r="K38" s="55"/>
      <c r="L38" s="55"/>
      <c r="M38" s="55"/>
      <c r="N38" s="55"/>
    </row>
    <row r="39" spans="2:14" ht="48">
      <c r="B39" s="46" t="s">
        <v>1027</v>
      </c>
      <c r="C39" s="48"/>
      <c r="D39" s="109" t="s">
        <v>843</v>
      </c>
      <c r="E39" s="49"/>
      <c r="F39" s="49" t="s">
        <v>107</v>
      </c>
      <c r="G39" s="110" t="s">
        <v>525</v>
      </c>
      <c r="I39" s="55"/>
      <c r="J39" s="55"/>
      <c r="K39" s="55"/>
      <c r="L39" s="55"/>
      <c r="M39" s="55"/>
      <c r="N39" s="55"/>
    </row>
    <row r="40" spans="2:14" ht="36">
      <c r="B40" s="46" t="s">
        <v>1028</v>
      </c>
      <c r="C40" s="48"/>
      <c r="D40" s="109" t="s">
        <v>844</v>
      </c>
      <c r="E40" s="49"/>
      <c r="F40" s="49" t="s">
        <v>107</v>
      </c>
      <c r="G40" s="110" t="s">
        <v>525</v>
      </c>
      <c r="I40" s="55"/>
      <c r="J40" s="55"/>
      <c r="K40" s="55"/>
      <c r="L40" s="55"/>
      <c r="M40" s="55"/>
      <c r="N40" s="55"/>
    </row>
    <row r="41" spans="2:14" ht="48">
      <c r="B41" s="46" t="s">
        <v>1029</v>
      </c>
      <c r="C41" s="130"/>
      <c r="D41" s="131" t="s">
        <v>992</v>
      </c>
      <c r="E41" s="49"/>
      <c r="F41" s="49" t="s">
        <v>107</v>
      </c>
      <c r="G41" s="110" t="s">
        <v>525</v>
      </c>
      <c r="I41" s="55"/>
      <c r="J41" s="55"/>
      <c r="K41" s="55"/>
      <c r="L41" s="55"/>
      <c r="M41" s="55"/>
      <c r="N41" s="55"/>
    </row>
    <row r="42" spans="2:14" ht="24">
      <c r="B42" s="46" t="s">
        <v>1030</v>
      </c>
      <c r="C42" s="130"/>
      <c r="D42" s="131" t="s">
        <v>993</v>
      </c>
      <c r="E42" s="49"/>
      <c r="F42" s="49" t="s">
        <v>107</v>
      </c>
      <c r="G42" s="110" t="s">
        <v>525</v>
      </c>
      <c r="I42" s="55"/>
      <c r="J42" s="55"/>
      <c r="K42" s="55"/>
      <c r="L42" s="55"/>
      <c r="M42" s="55"/>
      <c r="N42" s="55"/>
    </row>
    <row r="43" spans="2:14" ht="36">
      <c r="B43" s="46" t="s">
        <v>1031</v>
      </c>
      <c r="C43" s="130"/>
      <c r="D43" s="131" t="s">
        <v>850</v>
      </c>
      <c r="E43" s="49"/>
      <c r="F43" s="49" t="s">
        <v>107</v>
      </c>
      <c r="G43" s="110" t="s">
        <v>525</v>
      </c>
      <c r="I43" s="55"/>
      <c r="J43" s="55"/>
      <c r="K43" s="55"/>
      <c r="L43" s="55"/>
      <c r="M43" s="55"/>
      <c r="N43" s="55"/>
    </row>
    <row r="44" spans="2:14" ht="48">
      <c r="B44" s="46" t="s">
        <v>1032</v>
      </c>
      <c r="C44" s="130"/>
      <c r="D44" s="131" t="s">
        <v>851</v>
      </c>
      <c r="E44" s="49"/>
      <c r="F44" s="49" t="s">
        <v>107</v>
      </c>
      <c r="G44" s="110" t="s">
        <v>525</v>
      </c>
      <c r="I44" s="55"/>
      <c r="J44" s="55"/>
      <c r="K44" s="55"/>
      <c r="L44" s="55"/>
      <c r="M44" s="55"/>
      <c r="N44" s="55"/>
    </row>
    <row r="45" spans="2:14" ht="24">
      <c r="B45" s="46" t="s">
        <v>1033</v>
      </c>
      <c r="C45" s="130"/>
      <c r="D45" s="131" t="s">
        <v>852</v>
      </c>
      <c r="E45" s="49"/>
      <c r="F45" s="49" t="s">
        <v>107</v>
      </c>
      <c r="G45" s="110" t="s">
        <v>525</v>
      </c>
      <c r="I45" s="55"/>
      <c r="J45" s="55"/>
      <c r="K45" s="55"/>
      <c r="L45" s="55"/>
      <c r="M45" s="55"/>
      <c r="N45" s="55"/>
    </row>
    <row r="46" spans="2:14" ht="24">
      <c r="B46" s="46" t="s">
        <v>1034</v>
      </c>
      <c r="C46" s="130"/>
      <c r="D46" s="131" t="s">
        <v>853</v>
      </c>
      <c r="E46" s="49"/>
      <c r="F46" s="49" t="s">
        <v>107</v>
      </c>
      <c r="G46" s="110" t="s">
        <v>525</v>
      </c>
      <c r="I46" s="55"/>
      <c r="J46" s="55"/>
      <c r="K46" s="55"/>
      <c r="L46" s="55"/>
      <c r="M46" s="55"/>
      <c r="N46" s="55"/>
    </row>
    <row r="47" spans="2:14" ht="60">
      <c r="B47" s="46" t="s">
        <v>1035</v>
      </c>
      <c r="C47" s="89"/>
      <c r="D47" s="132" t="s">
        <v>854</v>
      </c>
      <c r="E47" s="49"/>
      <c r="F47" s="49" t="s">
        <v>107</v>
      </c>
      <c r="G47" s="110" t="s">
        <v>525</v>
      </c>
      <c r="I47" s="55"/>
      <c r="J47" s="55"/>
      <c r="K47" s="55"/>
      <c r="L47" s="55"/>
      <c r="M47" s="55"/>
      <c r="N47" s="55"/>
    </row>
    <row r="48" spans="2:14" ht="144">
      <c r="B48" s="46" t="s">
        <v>1036</v>
      </c>
      <c r="C48" s="130"/>
      <c r="D48" s="131" t="s">
        <v>857</v>
      </c>
      <c r="E48" s="49"/>
      <c r="F48" s="49" t="s">
        <v>107</v>
      </c>
      <c r="G48" s="110" t="s">
        <v>525</v>
      </c>
      <c r="I48" s="55"/>
      <c r="J48" s="55"/>
      <c r="K48" s="55"/>
      <c r="L48" s="55"/>
      <c r="M48" s="55"/>
      <c r="N48" s="55"/>
    </row>
    <row r="49" spans="2:14" ht="60">
      <c r="B49" s="46" t="s">
        <v>1037</v>
      </c>
      <c r="C49" s="130"/>
      <c r="D49" s="131" t="s">
        <v>858</v>
      </c>
      <c r="E49" s="49"/>
      <c r="F49" s="49" t="s">
        <v>107</v>
      </c>
      <c r="G49" s="110" t="s">
        <v>525</v>
      </c>
      <c r="I49" s="55"/>
      <c r="J49" s="55"/>
      <c r="K49" s="55"/>
      <c r="L49" s="55"/>
      <c r="M49" s="55"/>
      <c r="N49" s="55"/>
    </row>
    <row r="50" spans="2:14">
      <c r="B50" s="46" t="s">
        <v>1038</v>
      </c>
      <c r="C50" s="130"/>
      <c r="D50" s="131" t="s">
        <v>860</v>
      </c>
      <c r="E50" s="49"/>
      <c r="F50" s="49" t="s">
        <v>107</v>
      </c>
      <c r="G50" s="110" t="s">
        <v>525</v>
      </c>
      <c r="I50" s="55"/>
      <c r="J50" s="55"/>
      <c r="K50" s="55"/>
      <c r="L50" s="55"/>
      <c r="M50" s="55"/>
      <c r="N50" s="55"/>
    </row>
    <row r="51" spans="2:14" ht="36">
      <c r="B51" s="46" t="s">
        <v>1039</v>
      </c>
      <c r="C51" s="130"/>
      <c r="D51" s="131" t="s">
        <v>861</v>
      </c>
      <c r="E51" s="49"/>
      <c r="F51" s="49" t="s">
        <v>107</v>
      </c>
      <c r="G51" s="110" t="s">
        <v>525</v>
      </c>
      <c r="I51" s="55"/>
      <c r="J51" s="55"/>
      <c r="K51" s="55"/>
      <c r="L51" s="55"/>
      <c r="M51" s="55"/>
      <c r="N51" s="55"/>
    </row>
    <row r="52" spans="2:14" ht="36">
      <c r="B52" s="46" t="s">
        <v>1040</v>
      </c>
      <c r="C52" s="130"/>
      <c r="D52" s="131" t="s">
        <v>862</v>
      </c>
      <c r="E52" s="49"/>
      <c r="F52" s="49" t="s">
        <v>107</v>
      </c>
      <c r="G52" s="110" t="s">
        <v>525</v>
      </c>
      <c r="I52" s="55"/>
      <c r="J52" s="55"/>
      <c r="K52" s="55"/>
      <c r="L52" s="55"/>
      <c r="M52" s="55"/>
      <c r="N52" s="55"/>
    </row>
    <row r="53" spans="2:14" ht="60">
      <c r="B53" s="46" t="s">
        <v>1041</v>
      </c>
      <c r="C53" s="130"/>
      <c r="D53" s="131" t="s">
        <v>863</v>
      </c>
      <c r="E53" s="49"/>
      <c r="F53" s="49" t="s">
        <v>107</v>
      </c>
      <c r="G53" s="110" t="s">
        <v>525</v>
      </c>
      <c r="I53" s="55"/>
      <c r="J53" s="55"/>
      <c r="K53" s="55"/>
      <c r="L53" s="55"/>
      <c r="M53" s="55"/>
      <c r="N53" s="55"/>
    </row>
    <row r="54" spans="2:14" ht="24">
      <c r="B54" s="46" t="s">
        <v>1042</v>
      </c>
      <c r="C54" s="130"/>
      <c r="D54" s="131" t="s">
        <v>864</v>
      </c>
      <c r="E54" s="49"/>
      <c r="F54" s="49" t="s">
        <v>107</v>
      </c>
      <c r="G54" s="110" t="s">
        <v>525</v>
      </c>
      <c r="I54" s="55"/>
      <c r="J54" s="55"/>
      <c r="K54" s="55"/>
      <c r="L54" s="55"/>
      <c r="M54" s="55"/>
      <c r="N54" s="55"/>
    </row>
    <row r="55" spans="2:14" ht="24">
      <c r="B55" s="46" t="s">
        <v>1043</v>
      </c>
      <c r="C55" s="130"/>
      <c r="D55" s="131" t="s">
        <v>865</v>
      </c>
      <c r="E55" s="49"/>
      <c r="F55" s="49" t="s">
        <v>107</v>
      </c>
      <c r="G55" s="110" t="s">
        <v>525</v>
      </c>
      <c r="I55" s="55"/>
      <c r="J55" s="55"/>
      <c r="K55" s="55"/>
      <c r="L55" s="55"/>
      <c r="M55" s="55"/>
      <c r="N55" s="55"/>
    </row>
    <row r="56" spans="2:14" ht="24">
      <c r="B56" s="46" t="s">
        <v>1044</v>
      </c>
      <c r="C56" s="130"/>
      <c r="D56" s="131" t="s">
        <v>866</v>
      </c>
      <c r="E56" s="49"/>
      <c r="F56" s="49" t="s">
        <v>107</v>
      </c>
      <c r="G56" s="110" t="s">
        <v>525</v>
      </c>
      <c r="I56" s="55"/>
      <c r="J56" s="55"/>
      <c r="K56" s="55"/>
      <c r="L56" s="55"/>
      <c r="M56" s="55"/>
      <c r="N56" s="55"/>
    </row>
    <row r="57" spans="2:14" ht="48">
      <c r="B57" s="46" t="s">
        <v>1045</v>
      </c>
      <c r="C57" s="130"/>
      <c r="D57" s="131" t="s">
        <v>867</v>
      </c>
      <c r="E57" s="49"/>
      <c r="F57" s="49" t="s">
        <v>107</v>
      </c>
      <c r="G57" s="110" t="s">
        <v>525</v>
      </c>
      <c r="I57" s="55"/>
      <c r="J57" s="55"/>
      <c r="K57" s="55"/>
      <c r="L57" s="55"/>
      <c r="M57" s="55"/>
      <c r="N57" s="55"/>
    </row>
    <row r="58" spans="2:14" ht="36">
      <c r="B58" s="46" t="s">
        <v>1046</v>
      </c>
      <c r="C58" s="130"/>
      <c r="D58" s="131" t="s">
        <v>868</v>
      </c>
      <c r="E58" s="49"/>
      <c r="F58" s="49" t="s">
        <v>107</v>
      </c>
      <c r="G58" s="110" t="s">
        <v>525</v>
      </c>
      <c r="I58" s="55"/>
      <c r="J58" s="55"/>
      <c r="K58" s="55"/>
      <c r="L58" s="55"/>
      <c r="M58" s="55"/>
      <c r="N58" s="55"/>
    </row>
    <row r="59" spans="2:14" ht="60" customHeight="1">
      <c r="B59" s="46" t="s">
        <v>1047</v>
      </c>
      <c r="C59" s="130"/>
      <c r="D59" s="131" t="s">
        <v>869</v>
      </c>
      <c r="E59" s="49"/>
      <c r="F59" s="49" t="s">
        <v>107</v>
      </c>
      <c r="G59" s="110" t="s">
        <v>525</v>
      </c>
      <c r="I59" s="55"/>
      <c r="J59" s="55"/>
      <c r="K59" s="55"/>
      <c r="L59" s="55"/>
      <c r="M59" s="55"/>
      <c r="N59" s="55"/>
    </row>
    <row r="60" spans="2:14" ht="45" customHeight="1">
      <c r="B60" s="46" t="s">
        <v>1048</v>
      </c>
      <c r="C60" s="130"/>
      <c r="D60" s="131" t="s">
        <v>870</v>
      </c>
      <c r="E60" s="49"/>
      <c r="F60" s="49" t="s">
        <v>107</v>
      </c>
      <c r="G60" s="110" t="s">
        <v>525</v>
      </c>
      <c r="I60" s="55"/>
      <c r="J60" s="55"/>
      <c r="K60" s="55"/>
      <c r="L60" s="55"/>
      <c r="M60" s="55"/>
      <c r="N60" s="55"/>
    </row>
    <row r="61" spans="2:14" ht="60" customHeight="1">
      <c r="B61" s="46" t="s">
        <v>1049</v>
      </c>
      <c r="C61" s="130"/>
      <c r="D61" s="131" t="s">
        <v>871</v>
      </c>
      <c r="E61" s="49"/>
      <c r="F61" s="49" t="s">
        <v>107</v>
      </c>
      <c r="G61" s="110" t="s">
        <v>525</v>
      </c>
      <c r="I61" s="55"/>
      <c r="J61" s="55"/>
      <c r="K61" s="55"/>
      <c r="L61" s="55"/>
      <c r="M61" s="55"/>
      <c r="N61" s="55"/>
    </row>
    <row r="62" spans="2:14" ht="60" customHeight="1">
      <c r="B62" s="46" t="s">
        <v>1050</v>
      </c>
      <c r="C62" s="130"/>
      <c r="D62" s="131" t="s">
        <v>872</v>
      </c>
      <c r="E62" s="49"/>
      <c r="F62" s="49" t="s">
        <v>107</v>
      </c>
      <c r="G62" s="110" t="s">
        <v>525</v>
      </c>
      <c r="I62" s="55"/>
      <c r="J62" s="55"/>
      <c r="K62" s="55"/>
      <c r="L62" s="55"/>
      <c r="M62" s="55"/>
      <c r="N62" s="55"/>
    </row>
    <row r="63" spans="2:14" ht="76.150000000000006" customHeight="1">
      <c r="B63" s="46" t="s">
        <v>1051</v>
      </c>
      <c r="C63" s="130"/>
      <c r="D63" s="131" t="s">
        <v>873</v>
      </c>
      <c r="E63" s="49"/>
      <c r="F63" s="49" t="s">
        <v>107</v>
      </c>
      <c r="G63" s="110" t="s">
        <v>525</v>
      </c>
      <c r="I63" s="55"/>
      <c r="J63" s="55"/>
      <c r="K63" s="55"/>
      <c r="L63" s="55"/>
      <c r="M63" s="55"/>
      <c r="N63" s="55"/>
    </row>
    <row r="64" spans="2:14" ht="76.150000000000006" customHeight="1">
      <c r="B64" s="46" t="s">
        <v>1052</v>
      </c>
      <c r="C64" s="130"/>
      <c r="D64" s="131" t="s">
        <v>1084</v>
      </c>
      <c r="E64" s="49"/>
      <c r="F64" s="49" t="s">
        <v>108</v>
      </c>
      <c r="G64" s="110" t="s">
        <v>595</v>
      </c>
      <c r="I64" s="55"/>
      <c r="J64" s="55"/>
      <c r="K64" s="55"/>
      <c r="L64" s="55"/>
      <c r="M64" s="55"/>
      <c r="N64" s="55"/>
    </row>
    <row r="65" spans="2:14" ht="12" customHeight="1">
      <c r="B65" s="524" t="s">
        <v>982</v>
      </c>
      <c r="C65" s="524"/>
      <c r="D65" s="524"/>
      <c r="E65" s="524"/>
      <c r="F65" s="524"/>
      <c r="G65" s="524"/>
      <c r="I65" s="55"/>
      <c r="J65" s="55"/>
      <c r="K65" s="55"/>
      <c r="L65" s="55"/>
      <c r="M65" s="55"/>
      <c r="N65" s="55"/>
    </row>
    <row r="66" spans="2:14" ht="110.25" customHeight="1">
      <c r="B66" s="46" t="s">
        <v>1053</v>
      </c>
      <c r="C66" s="55"/>
      <c r="D66" s="48" t="s">
        <v>467</v>
      </c>
      <c r="E66" s="55"/>
      <c r="F66" s="49" t="s">
        <v>107</v>
      </c>
      <c r="G66" s="110" t="s">
        <v>525</v>
      </c>
      <c r="I66" s="55"/>
      <c r="J66" s="55"/>
      <c r="K66" s="55"/>
      <c r="L66" s="55"/>
      <c r="M66" s="55"/>
      <c r="N66" s="55"/>
    </row>
    <row r="67" spans="2:14" ht="96" customHeight="1">
      <c r="B67" s="46" t="s">
        <v>1054</v>
      </c>
      <c r="C67" s="55"/>
      <c r="D67" s="48" t="s">
        <v>976</v>
      </c>
      <c r="E67" s="55"/>
      <c r="F67" s="49" t="s">
        <v>107</v>
      </c>
      <c r="G67" s="110" t="s">
        <v>525</v>
      </c>
      <c r="I67" s="55"/>
      <c r="J67" s="55"/>
      <c r="K67" s="55"/>
      <c r="L67" s="55"/>
      <c r="M67" s="55"/>
      <c r="N67" s="55"/>
    </row>
    <row r="68" spans="2:14" ht="48">
      <c r="B68" s="46" t="s">
        <v>1055</v>
      </c>
      <c r="C68" s="48"/>
      <c r="D68" s="109" t="s">
        <v>839</v>
      </c>
      <c r="E68" s="49"/>
      <c r="F68" s="49" t="s">
        <v>107</v>
      </c>
      <c r="G68" s="110" t="s">
        <v>525</v>
      </c>
      <c r="I68" s="55"/>
      <c r="J68" s="55"/>
      <c r="K68" s="55"/>
      <c r="L68" s="55"/>
      <c r="M68" s="55"/>
      <c r="N68" s="55"/>
    </row>
    <row r="69" spans="2:14" ht="48">
      <c r="B69" s="46" t="s">
        <v>1056</v>
      </c>
      <c r="C69" s="130"/>
      <c r="D69" s="131" t="s">
        <v>856</v>
      </c>
      <c r="E69" s="49"/>
      <c r="F69" s="49" t="s">
        <v>107</v>
      </c>
      <c r="G69" s="110" t="s">
        <v>525</v>
      </c>
      <c r="I69" s="55"/>
      <c r="J69" s="55"/>
      <c r="K69" s="55"/>
      <c r="L69" s="55"/>
      <c r="M69" s="55"/>
      <c r="N69" s="55"/>
    </row>
    <row r="70" spans="2:14" ht="12" customHeight="1">
      <c r="B70" s="524" t="s">
        <v>980</v>
      </c>
      <c r="C70" s="524"/>
      <c r="D70" s="524"/>
      <c r="E70" s="524"/>
      <c r="F70" s="524"/>
      <c r="G70" s="524"/>
      <c r="I70" s="55"/>
      <c r="J70" s="55"/>
      <c r="K70" s="55"/>
      <c r="L70" s="55"/>
      <c r="M70" s="55"/>
      <c r="N70" s="55"/>
    </row>
    <row r="71" spans="2:14" ht="31.5" customHeight="1">
      <c r="B71" s="46" t="s">
        <v>1057</v>
      </c>
      <c r="C71" s="55"/>
      <c r="D71" s="54" t="s">
        <v>663</v>
      </c>
      <c r="E71" s="55"/>
      <c r="F71" s="49" t="s">
        <v>107</v>
      </c>
      <c r="G71" s="110" t="s">
        <v>525</v>
      </c>
      <c r="I71" s="55"/>
      <c r="J71" s="55"/>
      <c r="K71" s="55"/>
      <c r="L71" s="55"/>
      <c r="M71" s="55"/>
      <c r="N71" s="55"/>
    </row>
    <row r="72" spans="2:14" ht="48">
      <c r="B72" s="46" t="s">
        <v>1058</v>
      </c>
      <c r="C72" s="55"/>
      <c r="D72" s="54" t="s">
        <v>991</v>
      </c>
      <c r="E72" s="55"/>
      <c r="F72" s="49" t="s">
        <v>107</v>
      </c>
      <c r="G72" s="110" t="s">
        <v>525</v>
      </c>
      <c r="I72" s="55"/>
      <c r="J72" s="55"/>
      <c r="K72" s="55"/>
      <c r="L72" s="55"/>
      <c r="M72" s="55"/>
      <c r="N72" s="55"/>
    </row>
    <row r="73" spans="2:14" ht="42" customHeight="1">
      <c r="B73" s="46" t="s">
        <v>1059</v>
      </c>
      <c r="C73" s="55"/>
      <c r="D73" s="54" t="s">
        <v>444</v>
      </c>
      <c r="E73" s="55"/>
      <c r="F73" s="49" t="s">
        <v>107</v>
      </c>
      <c r="G73" s="110" t="s">
        <v>525</v>
      </c>
      <c r="I73" s="55"/>
      <c r="J73" s="55"/>
      <c r="K73" s="55"/>
      <c r="L73" s="55"/>
      <c r="M73" s="55"/>
      <c r="N73" s="55"/>
    </row>
    <row r="74" spans="2:14" ht="39.75" customHeight="1">
      <c r="B74" s="46" t="s">
        <v>1060</v>
      </c>
      <c r="C74" s="55"/>
      <c r="D74" s="48" t="s">
        <v>438</v>
      </c>
      <c r="E74" s="55"/>
      <c r="F74" s="49" t="s">
        <v>107</v>
      </c>
      <c r="G74" s="110" t="s">
        <v>525</v>
      </c>
      <c r="I74" s="55"/>
      <c r="J74" s="55"/>
      <c r="K74" s="55"/>
      <c r="L74" s="55"/>
      <c r="M74" s="55"/>
      <c r="N74" s="55"/>
    </row>
    <row r="75" spans="2:14" ht="63.75" customHeight="1">
      <c r="B75" s="46" t="s">
        <v>1061</v>
      </c>
      <c r="C75" s="55"/>
      <c r="D75" s="48" t="s">
        <v>439</v>
      </c>
      <c r="E75" s="55"/>
      <c r="F75" s="49" t="s">
        <v>107</v>
      </c>
      <c r="G75" s="110" t="s">
        <v>525</v>
      </c>
      <c r="I75" s="55"/>
      <c r="J75" s="55"/>
      <c r="K75" s="55"/>
      <c r="L75" s="55"/>
      <c r="M75" s="55"/>
      <c r="N75" s="55"/>
    </row>
    <row r="76" spans="2:14" ht="42.75" customHeight="1">
      <c r="B76" s="46" t="s">
        <v>1062</v>
      </c>
      <c r="C76" s="55"/>
      <c r="D76" s="48" t="s">
        <v>665</v>
      </c>
      <c r="E76" s="55"/>
      <c r="F76" s="49" t="s">
        <v>107</v>
      </c>
      <c r="G76" s="110" t="s">
        <v>525</v>
      </c>
      <c r="I76" s="55"/>
      <c r="J76" s="55"/>
      <c r="K76" s="55"/>
      <c r="L76" s="55"/>
      <c r="M76" s="55"/>
      <c r="N76" s="55"/>
    </row>
    <row r="77" spans="2:14" ht="37.5" customHeight="1">
      <c r="B77" s="46" t="s">
        <v>1063</v>
      </c>
      <c r="C77" s="55"/>
      <c r="D77" s="48" t="s">
        <v>979</v>
      </c>
      <c r="E77" s="55"/>
      <c r="F77" s="49" t="s">
        <v>107</v>
      </c>
      <c r="G77" s="110" t="s">
        <v>525</v>
      </c>
      <c r="I77" s="55"/>
      <c r="J77" s="55"/>
      <c r="K77" s="55"/>
      <c r="L77" s="55"/>
      <c r="M77" s="55"/>
      <c r="N77" s="55"/>
    </row>
    <row r="78" spans="2:14" ht="35.25" customHeight="1">
      <c r="B78" s="46" t="s">
        <v>1064</v>
      </c>
      <c r="C78" s="55"/>
      <c r="D78" s="48" t="s">
        <v>666</v>
      </c>
      <c r="E78" s="55"/>
      <c r="F78" s="49" t="s">
        <v>107</v>
      </c>
      <c r="G78" s="110" t="s">
        <v>525</v>
      </c>
      <c r="I78" s="55"/>
      <c r="J78" s="55"/>
      <c r="K78" s="55"/>
      <c r="L78" s="55"/>
      <c r="M78" s="55"/>
      <c r="N78" s="55"/>
    </row>
    <row r="79" spans="2:14" ht="38.25" customHeight="1">
      <c r="B79" s="46" t="s">
        <v>2196</v>
      </c>
      <c r="C79" s="55"/>
      <c r="D79" s="48" t="s">
        <v>977</v>
      </c>
      <c r="E79" s="55"/>
      <c r="F79" s="49" t="s">
        <v>108</v>
      </c>
      <c r="G79" s="110" t="s">
        <v>595</v>
      </c>
      <c r="I79" s="55"/>
      <c r="J79" s="55"/>
      <c r="K79" s="55"/>
      <c r="L79" s="55"/>
      <c r="M79" s="55"/>
      <c r="N79" s="55"/>
    </row>
    <row r="80" spans="2:14" ht="12" customHeight="1">
      <c r="B80" s="524" t="s">
        <v>569</v>
      </c>
      <c r="C80" s="524"/>
      <c r="D80" s="524"/>
      <c r="E80" s="524"/>
      <c r="F80" s="524"/>
      <c r="G80" s="524"/>
      <c r="I80" s="55"/>
      <c r="J80" s="55"/>
      <c r="K80" s="55"/>
      <c r="L80" s="55"/>
      <c r="M80" s="55"/>
      <c r="N80" s="55"/>
    </row>
    <row r="81" spans="2:14" ht="24">
      <c r="B81" s="46" t="s">
        <v>1065</v>
      </c>
      <c r="C81" s="48"/>
      <c r="D81" s="70" t="s">
        <v>837</v>
      </c>
      <c r="E81" s="49"/>
      <c r="F81" s="49" t="s">
        <v>107</v>
      </c>
      <c r="G81" s="110" t="s">
        <v>595</v>
      </c>
      <c r="I81" s="55"/>
      <c r="J81" s="55"/>
      <c r="K81" s="55"/>
      <c r="L81" s="55"/>
      <c r="M81" s="55"/>
      <c r="N81" s="55"/>
    </row>
    <row r="82" spans="2:14" ht="56.25" customHeight="1">
      <c r="B82" s="46" t="s">
        <v>1066</v>
      </c>
      <c r="C82" s="55"/>
      <c r="D82" s="56" t="s">
        <v>426</v>
      </c>
      <c r="E82" s="55"/>
      <c r="F82" s="49" t="s">
        <v>107</v>
      </c>
      <c r="G82" s="110" t="s">
        <v>595</v>
      </c>
      <c r="I82" s="55"/>
      <c r="J82" s="55"/>
      <c r="K82" s="55"/>
      <c r="L82" s="55"/>
      <c r="M82" s="55"/>
      <c r="N82" s="55"/>
    </row>
    <row r="83" spans="2:14" ht="24">
      <c r="B83" s="46" t="s">
        <v>1067</v>
      </c>
      <c r="C83" s="48"/>
      <c r="D83" s="70" t="s">
        <v>834</v>
      </c>
      <c r="E83" s="49"/>
      <c r="F83" s="49" t="s">
        <v>107</v>
      </c>
      <c r="G83" s="110" t="s">
        <v>595</v>
      </c>
      <c r="I83" s="55"/>
      <c r="J83" s="55"/>
      <c r="K83" s="55"/>
      <c r="L83" s="55"/>
      <c r="M83" s="55"/>
      <c r="N83" s="55"/>
    </row>
    <row r="84" spans="2:14" ht="60" customHeight="1">
      <c r="B84" s="46" t="s">
        <v>1068</v>
      </c>
      <c r="C84" s="130"/>
      <c r="D84" s="132" t="s">
        <v>874</v>
      </c>
      <c r="E84" s="49"/>
      <c r="F84" s="49" t="s">
        <v>107</v>
      </c>
      <c r="G84" s="110" t="s">
        <v>595</v>
      </c>
      <c r="I84" s="55"/>
      <c r="J84" s="55"/>
      <c r="K84" s="55"/>
      <c r="L84" s="55"/>
      <c r="M84" s="55"/>
      <c r="N84" s="55"/>
    </row>
    <row r="85" spans="2:14" ht="15" customHeight="1">
      <c r="B85" s="46" t="s">
        <v>1069</v>
      </c>
      <c r="C85" s="130"/>
      <c r="D85" s="132" t="s">
        <v>875</v>
      </c>
      <c r="E85" s="49"/>
      <c r="F85" s="49" t="s">
        <v>107</v>
      </c>
      <c r="G85" s="110" t="s">
        <v>595</v>
      </c>
      <c r="I85" s="55"/>
      <c r="J85" s="55"/>
      <c r="K85" s="55"/>
      <c r="L85" s="55"/>
      <c r="M85" s="55"/>
      <c r="N85" s="55"/>
    </row>
    <row r="86" spans="2:14" ht="60" customHeight="1">
      <c r="B86" s="46" t="s">
        <v>1070</v>
      </c>
      <c r="C86" s="130"/>
      <c r="D86" s="132" t="s">
        <v>876</v>
      </c>
      <c r="E86" s="49"/>
      <c r="F86" s="49" t="s">
        <v>107</v>
      </c>
      <c r="G86" s="110" t="s">
        <v>595</v>
      </c>
      <c r="I86" s="55"/>
      <c r="J86" s="55"/>
      <c r="K86" s="55"/>
      <c r="L86" s="55"/>
      <c r="M86" s="55"/>
      <c r="N86" s="55"/>
    </row>
    <row r="87" spans="2:14" ht="60" customHeight="1">
      <c r="B87" s="46" t="s">
        <v>1071</v>
      </c>
      <c r="C87" s="130"/>
      <c r="D87" s="132" t="s">
        <v>877</v>
      </c>
      <c r="E87" s="49"/>
      <c r="F87" s="49" t="s">
        <v>107</v>
      </c>
      <c r="G87" s="110" t="s">
        <v>595</v>
      </c>
      <c r="I87" s="55"/>
      <c r="J87" s="55"/>
      <c r="K87" s="55"/>
      <c r="L87" s="55"/>
      <c r="M87" s="55"/>
      <c r="N87" s="55"/>
    </row>
    <row r="88" spans="2:14" ht="45" customHeight="1">
      <c r="B88" s="46" t="s">
        <v>1072</v>
      </c>
      <c r="C88" s="130"/>
      <c r="D88" s="132" t="s">
        <v>878</v>
      </c>
      <c r="E88" s="49"/>
      <c r="F88" s="49" t="s">
        <v>107</v>
      </c>
      <c r="G88" s="110" t="s">
        <v>595</v>
      </c>
      <c r="I88" s="55"/>
      <c r="J88" s="55"/>
      <c r="K88" s="55"/>
      <c r="L88" s="55"/>
      <c r="M88" s="55"/>
      <c r="N88" s="55"/>
    </row>
    <row r="89" spans="2:14" ht="45" customHeight="1">
      <c r="B89" s="46" t="s">
        <v>1073</v>
      </c>
      <c r="C89" s="130"/>
      <c r="D89" s="132" t="s">
        <v>879</v>
      </c>
      <c r="E89" s="49"/>
      <c r="F89" s="49" t="s">
        <v>107</v>
      </c>
      <c r="G89" s="110" t="s">
        <v>595</v>
      </c>
      <c r="I89" s="55"/>
      <c r="J89" s="55"/>
      <c r="K89" s="55"/>
      <c r="L89" s="55"/>
      <c r="M89" s="55"/>
      <c r="N89" s="55"/>
    </row>
    <row r="90" spans="2:14" ht="45" customHeight="1">
      <c r="B90" s="46" t="s">
        <v>1074</v>
      </c>
      <c r="C90" s="130"/>
      <c r="D90" s="132" t="s">
        <v>880</v>
      </c>
      <c r="E90" s="49"/>
      <c r="F90" s="49" t="s">
        <v>107</v>
      </c>
      <c r="G90" s="110" t="s">
        <v>595</v>
      </c>
      <c r="I90" s="55"/>
      <c r="J90" s="55"/>
      <c r="K90" s="55"/>
      <c r="L90" s="55"/>
      <c r="M90" s="55"/>
      <c r="N90" s="55"/>
    </row>
    <row r="91" spans="2:14" ht="45" customHeight="1">
      <c r="B91" s="46" t="s">
        <v>1075</v>
      </c>
      <c r="C91" s="130"/>
      <c r="D91" s="132" t="s">
        <v>995</v>
      </c>
      <c r="E91" s="49"/>
      <c r="F91" s="49" t="s">
        <v>107</v>
      </c>
      <c r="G91" s="110" t="s">
        <v>595</v>
      </c>
      <c r="I91" s="55"/>
      <c r="J91" s="55"/>
      <c r="K91" s="55"/>
      <c r="L91" s="55"/>
      <c r="M91" s="55"/>
      <c r="N91" s="55"/>
    </row>
    <row r="92" spans="2:14" ht="45" customHeight="1">
      <c r="B92" s="46" t="s">
        <v>1076</v>
      </c>
      <c r="C92" s="130"/>
      <c r="D92" s="132" t="s">
        <v>881</v>
      </c>
      <c r="E92" s="49"/>
      <c r="F92" s="49" t="s">
        <v>107</v>
      </c>
      <c r="G92" s="110" t="s">
        <v>595</v>
      </c>
      <c r="I92" s="55"/>
      <c r="J92" s="55"/>
      <c r="K92" s="55"/>
      <c r="L92" s="55"/>
      <c r="M92" s="55"/>
      <c r="N92" s="55"/>
    </row>
    <row r="93" spans="2:14" ht="60" customHeight="1">
      <c r="B93" s="46" t="s">
        <v>1077</v>
      </c>
      <c r="C93" s="130"/>
      <c r="D93" s="132" t="s">
        <v>882</v>
      </c>
      <c r="E93" s="49"/>
      <c r="F93" s="49" t="s">
        <v>107</v>
      </c>
      <c r="G93" s="110" t="s">
        <v>595</v>
      </c>
      <c r="I93" s="55"/>
      <c r="J93" s="55"/>
      <c r="K93" s="55"/>
      <c r="L93" s="55"/>
      <c r="M93" s="55"/>
      <c r="N93" s="55"/>
    </row>
    <row r="94" spans="2:14" ht="60" customHeight="1">
      <c r="B94" s="46" t="s">
        <v>1078</v>
      </c>
      <c r="C94" s="130"/>
      <c r="D94" s="132" t="s">
        <v>883</v>
      </c>
      <c r="E94" s="49"/>
      <c r="F94" s="49" t="s">
        <v>107</v>
      </c>
      <c r="G94" s="110" t="s">
        <v>595</v>
      </c>
      <c r="I94" s="55"/>
      <c r="J94" s="55"/>
      <c r="K94" s="55"/>
      <c r="L94" s="55"/>
      <c r="M94" s="55"/>
      <c r="N94" s="55"/>
    </row>
    <row r="95" spans="2:14" ht="60" customHeight="1">
      <c r="B95" s="46" t="s">
        <v>1079</v>
      </c>
      <c r="C95" s="130"/>
      <c r="D95" s="132" t="s">
        <v>884</v>
      </c>
      <c r="E95" s="49"/>
      <c r="F95" s="49" t="s">
        <v>107</v>
      </c>
      <c r="G95" s="110" t="s">
        <v>595</v>
      </c>
      <c r="I95" s="55"/>
      <c r="J95" s="55"/>
      <c r="K95" s="55"/>
      <c r="L95" s="55"/>
      <c r="M95" s="55"/>
      <c r="N95" s="55"/>
    </row>
    <row r="96" spans="2:14" ht="45" customHeight="1">
      <c r="B96" s="46" t="s">
        <v>1080</v>
      </c>
      <c r="C96" s="130"/>
      <c r="D96" s="132" t="s">
        <v>885</v>
      </c>
      <c r="E96" s="49"/>
      <c r="F96" s="49" t="s">
        <v>107</v>
      </c>
      <c r="G96" s="110" t="s">
        <v>595</v>
      </c>
      <c r="I96" s="55"/>
      <c r="J96" s="55"/>
      <c r="K96" s="55"/>
      <c r="L96" s="55"/>
      <c r="M96" s="55"/>
      <c r="N96" s="55"/>
    </row>
    <row r="97" spans="2:14" ht="30" customHeight="1">
      <c r="B97" s="46" t="s">
        <v>1081</v>
      </c>
      <c r="C97" s="130"/>
      <c r="D97" s="132" t="s">
        <v>886</v>
      </c>
      <c r="E97" s="49"/>
      <c r="F97" s="49" t="s">
        <v>107</v>
      </c>
      <c r="G97" s="110" t="s">
        <v>595</v>
      </c>
      <c r="I97" s="55"/>
      <c r="J97" s="55"/>
      <c r="K97" s="55"/>
      <c r="L97" s="55"/>
      <c r="M97" s="55"/>
      <c r="N97" s="55"/>
    </row>
    <row r="98" spans="2:14" ht="60" customHeight="1">
      <c r="B98" s="46" t="s">
        <v>1082</v>
      </c>
      <c r="C98" s="130"/>
      <c r="D98" s="132" t="s">
        <v>887</v>
      </c>
      <c r="E98" s="49"/>
      <c r="F98" s="49" t="s">
        <v>107</v>
      </c>
      <c r="G98" s="110" t="s">
        <v>595</v>
      </c>
      <c r="I98" s="55"/>
      <c r="J98" s="55"/>
      <c r="K98" s="55"/>
      <c r="L98" s="55"/>
      <c r="M98" s="55"/>
      <c r="N98" s="55"/>
    </row>
    <row r="99" spans="2:14" ht="31.15" customHeight="1">
      <c r="B99" s="46" t="s">
        <v>1085</v>
      </c>
      <c r="C99" s="130"/>
      <c r="D99" s="132" t="s">
        <v>888</v>
      </c>
      <c r="E99" s="49"/>
      <c r="F99" s="49" t="s">
        <v>107</v>
      </c>
      <c r="G99" s="110" t="s">
        <v>595</v>
      </c>
      <c r="I99" s="55"/>
      <c r="J99" s="55"/>
      <c r="K99" s="55"/>
      <c r="L99" s="55"/>
      <c r="M99" s="55"/>
      <c r="N99" s="55"/>
    </row>
    <row r="100" spans="2:14">
      <c r="B100" s="31" t="s">
        <v>489</v>
      </c>
      <c r="C100" s="34"/>
      <c r="E100" s="117"/>
      <c r="F100" s="117"/>
    </row>
    <row r="101" spans="2:14">
      <c r="B101" s="31">
        <v>89</v>
      </c>
      <c r="C101" s="34"/>
      <c r="E101" s="117"/>
      <c r="F101" s="117"/>
    </row>
    <row r="102" spans="2:14">
      <c r="C102" s="34"/>
      <c r="E102" s="117"/>
      <c r="F102" s="117"/>
    </row>
    <row r="103" spans="2:14">
      <c r="C103" s="34"/>
      <c r="E103" s="117"/>
      <c r="F103" s="117"/>
    </row>
    <row r="104" spans="2:14">
      <c r="C104" s="34"/>
      <c r="E104" s="117"/>
      <c r="F104" s="117"/>
    </row>
    <row r="105" spans="2:14">
      <c r="C105" s="34"/>
      <c r="E105" s="117"/>
      <c r="F105" s="117"/>
    </row>
    <row r="106" spans="2:14">
      <c r="C106" s="34"/>
      <c r="E106" s="117"/>
      <c r="F106" s="117"/>
    </row>
    <row r="107" spans="2:14">
      <c r="C107" s="34"/>
      <c r="E107" s="117"/>
      <c r="F107" s="117"/>
    </row>
    <row r="108" spans="2:14">
      <c r="C108" s="34"/>
      <c r="E108" s="117"/>
      <c r="F108" s="117"/>
    </row>
    <row r="109" spans="2:14">
      <c r="C109" s="34"/>
      <c r="E109" s="117"/>
      <c r="F109" s="117"/>
    </row>
    <row r="110" spans="2:14">
      <c r="C110" s="34"/>
      <c r="E110" s="117"/>
      <c r="F110" s="117"/>
    </row>
    <row r="111" spans="2:14">
      <c r="C111" s="34"/>
      <c r="E111" s="117"/>
      <c r="F111" s="117"/>
    </row>
    <row r="112" spans="2:14">
      <c r="C112" s="34"/>
      <c r="E112" s="117"/>
      <c r="F112" s="117"/>
    </row>
    <row r="113" spans="3:6">
      <c r="C113" s="34"/>
      <c r="E113" s="117"/>
      <c r="F113" s="117"/>
    </row>
    <row r="114" spans="3:6">
      <c r="C114" s="34"/>
      <c r="E114" s="117"/>
      <c r="F114" s="117"/>
    </row>
    <row r="115" spans="3:6">
      <c r="C115" s="34"/>
      <c r="E115" s="117"/>
      <c r="F115" s="117"/>
    </row>
    <row r="116" spans="3:6">
      <c r="C116" s="34"/>
      <c r="E116" s="117"/>
      <c r="F116" s="117"/>
    </row>
    <row r="117" spans="3:6">
      <c r="C117" s="34"/>
      <c r="E117" s="117"/>
      <c r="F117" s="117"/>
    </row>
    <row r="118" spans="3:6">
      <c r="C118" s="34"/>
      <c r="E118" s="117"/>
      <c r="F118" s="117"/>
    </row>
    <row r="119" spans="3:6">
      <c r="C119" s="34"/>
      <c r="E119" s="117"/>
      <c r="F119" s="117"/>
    </row>
    <row r="120" spans="3:6">
      <c r="C120" s="34"/>
      <c r="E120" s="117"/>
      <c r="F120" s="117"/>
    </row>
    <row r="121" spans="3:6">
      <c r="C121" s="34"/>
      <c r="E121" s="117"/>
      <c r="F121" s="117"/>
    </row>
    <row r="122" spans="3:6">
      <c r="C122" s="34"/>
      <c r="E122" s="117"/>
      <c r="F122" s="117"/>
    </row>
    <row r="123" spans="3:6">
      <c r="C123" s="34"/>
      <c r="E123" s="117"/>
      <c r="F123" s="117"/>
    </row>
    <row r="124" spans="3:6">
      <c r="C124" s="34"/>
      <c r="E124" s="117"/>
      <c r="F124" s="117"/>
    </row>
    <row r="125" spans="3:6">
      <c r="C125" s="34"/>
      <c r="E125" s="117"/>
      <c r="F125" s="117"/>
    </row>
    <row r="126" spans="3:6">
      <c r="C126" s="34"/>
      <c r="E126" s="117"/>
      <c r="F126" s="117"/>
    </row>
    <row r="127" spans="3:6">
      <c r="C127" s="34"/>
      <c r="E127" s="117"/>
      <c r="F127" s="117"/>
    </row>
    <row r="128" spans="3:6">
      <c r="C128" s="34"/>
      <c r="E128" s="117"/>
      <c r="F128" s="117"/>
    </row>
    <row r="129" spans="3:6">
      <c r="C129" s="34"/>
      <c r="E129" s="117"/>
      <c r="F129" s="117"/>
    </row>
    <row r="130" spans="3:6">
      <c r="C130" s="34"/>
      <c r="E130" s="117"/>
      <c r="F130" s="117"/>
    </row>
    <row r="131" spans="3:6">
      <c r="C131" s="34"/>
      <c r="E131" s="117"/>
      <c r="F131" s="117"/>
    </row>
    <row r="132" spans="3:6">
      <c r="C132" s="34"/>
      <c r="E132" s="117"/>
      <c r="F132" s="117"/>
    </row>
    <row r="133" spans="3:6">
      <c r="C133" s="34"/>
      <c r="E133" s="117"/>
      <c r="F133" s="117"/>
    </row>
    <row r="134" spans="3:6">
      <c r="C134" s="34"/>
      <c r="E134" s="117"/>
      <c r="F134" s="117"/>
    </row>
    <row r="135" spans="3:6">
      <c r="C135" s="34"/>
      <c r="E135" s="117"/>
      <c r="F135" s="117"/>
    </row>
    <row r="136" spans="3:6">
      <c r="C136" s="34"/>
      <c r="E136" s="117"/>
      <c r="F136" s="117"/>
    </row>
    <row r="137" spans="3:6">
      <c r="C137" s="34"/>
      <c r="E137" s="117"/>
      <c r="F137" s="117"/>
    </row>
    <row r="138" spans="3:6">
      <c r="C138" s="34"/>
      <c r="E138" s="117"/>
      <c r="F138" s="117"/>
    </row>
    <row r="139" spans="3:6">
      <c r="C139" s="34"/>
      <c r="E139" s="117"/>
      <c r="F139" s="117"/>
    </row>
    <row r="140" spans="3:6">
      <c r="C140" s="34"/>
      <c r="E140" s="117"/>
      <c r="F140" s="117"/>
    </row>
    <row r="141" spans="3:6">
      <c r="C141" s="34"/>
      <c r="E141" s="117"/>
      <c r="F141" s="117"/>
    </row>
    <row r="142" spans="3:6">
      <c r="C142" s="34"/>
      <c r="E142" s="117"/>
      <c r="F142" s="117"/>
    </row>
    <row r="143" spans="3:6">
      <c r="C143" s="34"/>
      <c r="E143" s="117"/>
      <c r="F143" s="117"/>
    </row>
    <row r="144" spans="3:6">
      <c r="C144" s="34"/>
      <c r="E144" s="117"/>
      <c r="F144" s="117"/>
    </row>
    <row r="145" spans="3:6">
      <c r="C145" s="34"/>
      <c r="E145" s="117"/>
      <c r="F145" s="117"/>
    </row>
    <row r="146" spans="3:6">
      <c r="C146" s="34"/>
      <c r="E146" s="117"/>
      <c r="F146" s="117"/>
    </row>
    <row r="147" spans="3:6">
      <c r="C147" s="34"/>
      <c r="E147" s="117"/>
      <c r="F147" s="117"/>
    </row>
    <row r="148" spans="3:6">
      <c r="C148" s="34"/>
      <c r="E148" s="117"/>
      <c r="F148" s="117"/>
    </row>
    <row r="149" spans="3:6">
      <c r="C149" s="34"/>
      <c r="E149" s="117"/>
      <c r="F149" s="117"/>
    </row>
    <row r="150" spans="3:6">
      <c r="C150" s="34"/>
      <c r="E150" s="117"/>
      <c r="F150" s="117"/>
    </row>
    <row r="151" spans="3:6">
      <c r="C151" s="34"/>
      <c r="E151" s="117"/>
      <c r="F151" s="117"/>
    </row>
    <row r="152" spans="3:6">
      <c r="C152" s="34"/>
      <c r="E152" s="117"/>
      <c r="F152" s="117"/>
    </row>
    <row r="153" spans="3:6">
      <c r="C153" s="34"/>
      <c r="E153" s="117"/>
      <c r="F153" s="117"/>
    </row>
    <row r="154" spans="3:6">
      <c r="C154" s="34"/>
      <c r="E154" s="117"/>
      <c r="F154" s="117"/>
    </row>
    <row r="155" spans="3:6">
      <c r="C155" s="34"/>
      <c r="E155" s="117"/>
      <c r="F155" s="117"/>
    </row>
    <row r="156" spans="3:6">
      <c r="C156" s="34"/>
      <c r="E156" s="117"/>
      <c r="F156" s="117"/>
    </row>
    <row r="157" spans="3:6">
      <c r="C157" s="34"/>
      <c r="E157" s="117"/>
      <c r="F157" s="117"/>
    </row>
    <row r="158" spans="3:6">
      <c r="C158" s="34"/>
      <c r="E158" s="117"/>
      <c r="F158" s="117"/>
    </row>
    <row r="159" spans="3:6">
      <c r="C159" s="34"/>
      <c r="E159" s="117"/>
      <c r="F159" s="117"/>
    </row>
    <row r="160" spans="3:6">
      <c r="C160" s="34"/>
      <c r="E160" s="117"/>
      <c r="F160" s="117"/>
    </row>
    <row r="161" spans="3:6">
      <c r="C161" s="34"/>
      <c r="E161" s="117"/>
      <c r="F161" s="117"/>
    </row>
    <row r="162" spans="3:6">
      <c r="C162" s="34"/>
      <c r="E162" s="117"/>
      <c r="F162" s="117"/>
    </row>
    <row r="163" spans="3:6">
      <c r="E163" s="117"/>
      <c r="F163" s="117"/>
    </row>
    <row r="164" spans="3:6">
      <c r="E164" s="117"/>
      <c r="F164" s="117"/>
    </row>
    <row r="165" spans="3:6">
      <c r="E165" s="117"/>
      <c r="F165" s="117"/>
    </row>
    <row r="166" spans="3:6">
      <c r="E166" s="117"/>
      <c r="F166" s="117"/>
    </row>
    <row r="167" spans="3:6">
      <c r="E167" s="117"/>
      <c r="F167" s="117"/>
    </row>
    <row r="168" spans="3:6">
      <c r="E168" s="117"/>
      <c r="F168" s="117"/>
    </row>
    <row r="169" spans="3:6">
      <c r="E169" s="117"/>
      <c r="F169" s="117"/>
    </row>
    <row r="170" spans="3:6">
      <c r="E170" s="117"/>
      <c r="F170" s="117"/>
    </row>
    <row r="171" spans="3:6">
      <c r="E171" s="117"/>
      <c r="F171" s="117"/>
    </row>
    <row r="172" spans="3:6">
      <c r="E172" s="117"/>
      <c r="F172" s="117"/>
    </row>
    <row r="173" spans="3:6">
      <c r="E173" s="117"/>
      <c r="F173" s="117"/>
    </row>
    <row r="174" spans="3:6">
      <c r="E174" s="117"/>
      <c r="F174" s="117"/>
    </row>
    <row r="175" spans="3:6">
      <c r="E175" s="117"/>
      <c r="F175" s="117"/>
    </row>
    <row r="176" spans="3:6">
      <c r="E176" s="117"/>
      <c r="F176" s="117"/>
    </row>
    <row r="177" spans="5:6">
      <c r="E177" s="117"/>
      <c r="F177" s="117"/>
    </row>
    <row r="178" spans="5:6">
      <c r="E178" s="117"/>
      <c r="F178" s="117"/>
    </row>
    <row r="179" spans="5:6">
      <c r="E179" s="117"/>
      <c r="F179" s="117"/>
    </row>
    <row r="180" spans="5:6">
      <c r="E180" s="117"/>
      <c r="F180" s="117"/>
    </row>
    <row r="181" spans="5:6">
      <c r="E181" s="117"/>
      <c r="F181" s="117"/>
    </row>
    <row r="182" spans="5:6">
      <c r="E182" s="117"/>
      <c r="F182" s="117"/>
    </row>
    <row r="183" spans="5:6">
      <c r="E183" s="117"/>
      <c r="F183" s="117"/>
    </row>
    <row r="184" spans="5:6">
      <c r="E184" s="117"/>
      <c r="F184" s="117"/>
    </row>
    <row r="185" spans="5:6">
      <c r="E185" s="117"/>
      <c r="F185" s="117"/>
    </row>
    <row r="186" spans="5:6">
      <c r="E186" s="117"/>
      <c r="F186" s="117"/>
    </row>
    <row r="187" spans="5:6">
      <c r="E187" s="117"/>
      <c r="F187" s="117"/>
    </row>
    <row r="188" spans="5:6">
      <c r="E188" s="117"/>
      <c r="F188" s="117"/>
    </row>
    <row r="189" spans="5:6">
      <c r="E189" s="117"/>
      <c r="F189" s="117"/>
    </row>
    <row r="190" spans="5:6">
      <c r="E190" s="117"/>
      <c r="F190" s="117"/>
    </row>
    <row r="191" spans="5:6">
      <c r="E191" s="117"/>
      <c r="F191" s="117"/>
    </row>
    <row r="192" spans="5:6">
      <c r="E192" s="117"/>
      <c r="F192" s="117"/>
    </row>
    <row r="193" spans="5:6">
      <c r="E193" s="117"/>
      <c r="F193" s="117"/>
    </row>
    <row r="194" spans="5:6">
      <c r="E194" s="117"/>
      <c r="F194" s="117"/>
    </row>
    <row r="195" spans="5:6">
      <c r="E195" s="117"/>
      <c r="F195" s="117"/>
    </row>
    <row r="196" spans="5:6">
      <c r="E196" s="117"/>
      <c r="F196" s="117"/>
    </row>
    <row r="197" spans="5:6">
      <c r="E197" s="117"/>
      <c r="F197" s="117"/>
    </row>
    <row r="198" spans="5:6">
      <c r="E198" s="117"/>
      <c r="F198" s="117"/>
    </row>
    <row r="199" spans="5:6">
      <c r="E199" s="117"/>
      <c r="F199" s="117"/>
    </row>
    <row r="200" spans="5:6">
      <c r="E200" s="117"/>
      <c r="F200" s="117"/>
    </row>
    <row r="201" spans="5:6">
      <c r="E201" s="117"/>
      <c r="F201" s="117"/>
    </row>
    <row r="202" spans="5:6">
      <c r="E202" s="117"/>
      <c r="F202" s="117"/>
    </row>
    <row r="203" spans="5:6">
      <c r="E203" s="117"/>
      <c r="F203" s="117"/>
    </row>
  </sheetData>
  <dataConsolidate/>
  <mergeCells count="11">
    <mergeCell ref="B9:G9"/>
    <mergeCell ref="B80:G80"/>
    <mergeCell ref="B16:G16"/>
    <mergeCell ref="B70:G70"/>
    <mergeCell ref="B65:G65"/>
    <mergeCell ref="B5:G5"/>
    <mergeCell ref="B2:G2"/>
    <mergeCell ref="I2:N2"/>
    <mergeCell ref="K3:L3"/>
    <mergeCell ref="M3:M4"/>
    <mergeCell ref="N3:N4"/>
  </mergeCells>
  <phoneticPr fontId="10" type="noConversion"/>
  <dataValidations disablePrompts="1" count="1">
    <dataValidation type="list" allowBlank="1" showInputMessage="1" showErrorMessage="1" sqref="F100:F203 E81 E10 E83:E203 E13:E15 E68:E69 E31:E64">
      <formula1>#REF!</formula1>
    </dataValidation>
  </dataValidations>
  <pageMargins left="0.70866141732283472" right="0.70866141732283472" top="0.59055118110236227" bottom="0.59055118110236227" header="0.31496062992125984" footer="0.31496062992125984"/>
  <pageSetup scale="95" orientation="landscape"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109"/>
  <sheetViews>
    <sheetView zoomScale="120" zoomScaleNormal="120" workbookViewId="0">
      <pane xSplit="1" ySplit="4" topLeftCell="B13" activePane="bottomRight" state="frozen"/>
      <selection activeCell="A2" sqref="A2:XFD5"/>
      <selection pane="topRight" activeCell="A2" sqref="A2:XFD5"/>
      <selection pane="bottomLeft" activeCell="A2" sqref="A2:XFD5"/>
      <selection pane="bottomRight" activeCell="B24" sqref="B24"/>
    </sheetView>
  </sheetViews>
  <sheetFormatPr baseColWidth="10" defaultColWidth="11.42578125" defaultRowHeight="12"/>
  <cols>
    <col min="1" max="1" width="5.42578125" style="31" customWidth="1"/>
    <col min="2" max="2" width="16.140625" style="31" customWidth="1"/>
    <col min="3" max="3" width="17" style="31" customWidth="1"/>
    <col min="4" max="4" width="71.42578125" style="31" customWidth="1"/>
    <col min="5" max="5" width="26.7109375" style="31" customWidth="1"/>
    <col min="6" max="6" width="15.140625" style="31" customWidth="1"/>
    <col min="7" max="16384" width="11.42578125" style="31"/>
  </cols>
  <sheetData>
    <row r="1" spans="2:14" ht="12.75" thickBot="1">
      <c r="B1" s="32"/>
    </row>
    <row r="2" spans="2:14" ht="24" customHeight="1">
      <c r="B2" s="505" t="s">
        <v>956</v>
      </c>
      <c r="C2" s="505"/>
      <c r="D2" s="505"/>
      <c r="E2" s="505"/>
      <c r="F2" s="505"/>
      <c r="G2" s="505"/>
      <c r="I2" s="509" t="s">
        <v>1813</v>
      </c>
      <c r="J2" s="510"/>
      <c r="K2" s="510"/>
      <c r="L2" s="510"/>
      <c r="M2" s="510"/>
      <c r="N2" s="511"/>
    </row>
    <row r="3" spans="2:14" ht="36.75" thickBot="1">
      <c r="B3" s="67" t="s">
        <v>1285</v>
      </c>
      <c r="C3" s="68"/>
      <c r="D3" s="26"/>
      <c r="E3" s="26"/>
      <c r="F3" s="27"/>
      <c r="G3" s="26"/>
      <c r="I3" s="64" t="s">
        <v>573</v>
      </c>
      <c r="J3" s="136" t="s">
        <v>574</v>
      </c>
      <c r="K3" s="512" t="s">
        <v>572</v>
      </c>
      <c r="L3" s="513"/>
      <c r="M3" s="514" t="s">
        <v>1815</v>
      </c>
      <c r="N3" s="516" t="s">
        <v>575</v>
      </c>
    </row>
    <row r="4" spans="2:14" ht="24">
      <c r="B4" s="73" t="s">
        <v>523</v>
      </c>
      <c r="C4" s="74" t="s">
        <v>62</v>
      </c>
      <c r="D4" s="74" t="s">
        <v>119</v>
      </c>
      <c r="E4" s="74" t="s">
        <v>104</v>
      </c>
      <c r="F4" s="74" t="s">
        <v>109</v>
      </c>
      <c r="G4" s="75" t="s">
        <v>524</v>
      </c>
      <c r="I4" s="78" t="s">
        <v>571</v>
      </c>
      <c r="J4" s="79" t="s">
        <v>571</v>
      </c>
      <c r="K4" s="79" t="s">
        <v>571</v>
      </c>
      <c r="L4" s="79" t="s">
        <v>579</v>
      </c>
      <c r="M4" s="537"/>
      <c r="N4" s="533"/>
    </row>
    <row r="5" spans="2:14">
      <c r="B5" s="524" t="s">
        <v>568</v>
      </c>
      <c r="C5" s="524"/>
      <c r="D5" s="524"/>
      <c r="E5" s="524"/>
      <c r="F5" s="524"/>
      <c r="G5" s="524"/>
      <c r="I5" s="55"/>
      <c r="J5" s="55"/>
      <c r="K5" s="55"/>
      <c r="L5" s="55"/>
      <c r="M5" s="55"/>
      <c r="N5" s="55"/>
    </row>
    <row r="6" spans="2:14" ht="60">
      <c r="B6" s="46" t="s">
        <v>1286</v>
      </c>
      <c r="C6" s="130"/>
      <c r="D6" s="131" t="s">
        <v>1287</v>
      </c>
      <c r="E6" s="49"/>
      <c r="F6" s="49" t="s">
        <v>107</v>
      </c>
      <c r="G6" s="110" t="s">
        <v>525</v>
      </c>
      <c r="I6" s="55"/>
      <c r="J6" s="55"/>
      <c r="K6" s="55"/>
      <c r="L6" s="55"/>
      <c r="M6" s="55"/>
      <c r="N6" s="55"/>
    </row>
    <row r="7" spans="2:14" ht="30" customHeight="1">
      <c r="B7" s="46" t="s">
        <v>1288</v>
      </c>
      <c r="C7" s="130"/>
      <c r="D7" s="131" t="s">
        <v>1189</v>
      </c>
      <c r="E7" s="49"/>
      <c r="F7" s="49" t="s">
        <v>107</v>
      </c>
      <c r="G7" s="110" t="s">
        <v>525</v>
      </c>
      <c r="I7" s="55"/>
      <c r="J7" s="55"/>
      <c r="K7" s="55"/>
      <c r="L7" s="55"/>
      <c r="M7" s="55"/>
      <c r="N7" s="55"/>
    </row>
    <row r="8" spans="2:14" ht="12" customHeight="1">
      <c r="B8" s="524" t="s">
        <v>567</v>
      </c>
      <c r="C8" s="524"/>
      <c r="D8" s="524"/>
      <c r="E8" s="524"/>
      <c r="F8" s="524"/>
      <c r="G8" s="524"/>
      <c r="I8" s="55"/>
      <c r="J8" s="55"/>
      <c r="K8" s="55"/>
      <c r="L8" s="55"/>
      <c r="M8" s="55"/>
      <c r="N8" s="55"/>
    </row>
    <row r="9" spans="2:14" ht="24">
      <c r="B9" s="46" t="s">
        <v>1294</v>
      </c>
      <c r="C9" s="118"/>
      <c r="D9" s="47" t="s">
        <v>1289</v>
      </c>
      <c r="E9" s="118"/>
      <c r="F9" s="49" t="s">
        <v>107</v>
      </c>
      <c r="G9" s="110" t="s">
        <v>525</v>
      </c>
      <c r="I9" s="55"/>
      <c r="J9" s="55"/>
      <c r="K9" s="55"/>
      <c r="L9" s="55"/>
      <c r="M9" s="55"/>
      <c r="N9" s="55"/>
    </row>
    <row r="10" spans="2:14" ht="34.9" customHeight="1">
      <c r="B10" s="46" t="s">
        <v>1295</v>
      </c>
      <c r="C10" s="118"/>
      <c r="D10" s="47" t="s">
        <v>1188</v>
      </c>
      <c r="E10" s="118"/>
      <c r="F10" s="49" t="s">
        <v>107</v>
      </c>
      <c r="G10" s="110" t="s">
        <v>525</v>
      </c>
      <c r="I10" s="55"/>
      <c r="J10" s="55"/>
      <c r="K10" s="55"/>
      <c r="L10" s="55"/>
      <c r="M10" s="55"/>
      <c r="N10" s="55"/>
    </row>
    <row r="11" spans="2:14" ht="12" customHeight="1">
      <c r="B11" s="524" t="s">
        <v>570</v>
      </c>
      <c r="C11" s="524"/>
      <c r="D11" s="524"/>
      <c r="E11" s="524"/>
      <c r="F11" s="524"/>
      <c r="G11" s="524"/>
      <c r="I11" s="55"/>
      <c r="J11" s="55"/>
      <c r="K11" s="55"/>
      <c r="L11" s="55"/>
      <c r="M11" s="55"/>
      <c r="N11" s="55"/>
    </row>
    <row r="12" spans="2:14" ht="22.9" customHeight="1">
      <c r="B12" s="46" t="s">
        <v>1296</v>
      </c>
      <c r="C12" s="118"/>
      <c r="D12" s="47" t="s">
        <v>1290</v>
      </c>
      <c r="E12" s="118"/>
      <c r="F12" s="118"/>
      <c r="G12" s="118"/>
      <c r="I12" s="55"/>
      <c r="J12" s="55"/>
      <c r="K12" s="55"/>
      <c r="L12" s="55"/>
      <c r="M12" s="55"/>
      <c r="N12" s="55"/>
    </row>
    <row r="13" spans="2:14" ht="41.25" customHeight="1">
      <c r="B13" s="46" t="s">
        <v>1297</v>
      </c>
      <c r="C13" s="55"/>
      <c r="D13" s="48" t="s">
        <v>1291</v>
      </c>
      <c r="E13" s="55"/>
      <c r="F13" s="49" t="s">
        <v>107</v>
      </c>
      <c r="G13" s="110" t="s">
        <v>525</v>
      </c>
      <c r="I13" s="55"/>
      <c r="J13" s="55"/>
      <c r="K13" s="55"/>
      <c r="L13" s="55"/>
      <c r="M13" s="55"/>
      <c r="N13" s="55"/>
    </row>
    <row r="14" spans="2:14" ht="40.5" customHeight="1">
      <c r="B14" s="46" t="s">
        <v>1298</v>
      </c>
      <c r="C14" s="55"/>
      <c r="D14" s="48" t="s">
        <v>1292</v>
      </c>
      <c r="E14" s="55"/>
      <c r="F14" s="49" t="s">
        <v>107</v>
      </c>
      <c r="G14" s="110" t="s">
        <v>525</v>
      </c>
      <c r="I14" s="55"/>
      <c r="J14" s="55"/>
      <c r="K14" s="55"/>
      <c r="L14" s="55"/>
      <c r="M14" s="55"/>
      <c r="N14" s="55"/>
    </row>
    <row r="15" spans="2:14" ht="40.5" customHeight="1">
      <c r="B15" s="46" t="s">
        <v>1299</v>
      </c>
      <c r="C15" s="55"/>
      <c r="D15" s="48" t="s">
        <v>1293</v>
      </c>
      <c r="E15" s="55"/>
      <c r="F15" s="49" t="s">
        <v>107</v>
      </c>
      <c r="G15" s="110" t="s">
        <v>525</v>
      </c>
      <c r="I15" s="55"/>
      <c r="J15" s="55"/>
      <c r="K15" s="55"/>
      <c r="L15" s="55"/>
      <c r="M15" s="55"/>
      <c r="N15" s="55"/>
    </row>
    <row r="16" spans="2:14" ht="40.5" customHeight="1">
      <c r="B16" s="46" t="s">
        <v>1300</v>
      </c>
      <c r="C16" s="55"/>
      <c r="D16" s="48" t="s">
        <v>1250</v>
      </c>
      <c r="E16" s="55"/>
      <c r="F16" s="49" t="s">
        <v>107</v>
      </c>
      <c r="G16" s="110" t="s">
        <v>525</v>
      </c>
      <c r="I16" s="55"/>
      <c r="J16" s="55"/>
      <c r="K16" s="55"/>
      <c r="L16" s="55"/>
      <c r="M16" s="55"/>
      <c r="N16" s="55"/>
    </row>
    <row r="17" spans="2:14" ht="40.5" customHeight="1">
      <c r="B17" s="46" t="s">
        <v>1301</v>
      </c>
      <c r="C17" s="55"/>
      <c r="D17" s="48" t="s">
        <v>1251</v>
      </c>
      <c r="E17" s="55"/>
      <c r="F17" s="49" t="s">
        <v>107</v>
      </c>
      <c r="G17" s="110" t="s">
        <v>525</v>
      </c>
      <c r="I17" s="55"/>
      <c r="J17" s="55"/>
      <c r="K17" s="55"/>
      <c r="L17" s="55"/>
      <c r="M17" s="55"/>
      <c r="N17" s="55"/>
    </row>
    <row r="18" spans="2:14" ht="12" customHeight="1">
      <c r="B18" s="524" t="s">
        <v>569</v>
      </c>
      <c r="C18" s="524"/>
      <c r="D18" s="524"/>
      <c r="E18" s="524"/>
      <c r="F18" s="524"/>
      <c r="G18" s="524"/>
      <c r="I18" s="55"/>
      <c r="J18" s="55"/>
      <c r="K18" s="55"/>
      <c r="L18" s="55"/>
      <c r="M18" s="55"/>
      <c r="N18" s="55"/>
    </row>
    <row r="19" spans="2:14" ht="60" customHeight="1">
      <c r="B19" s="46" t="s">
        <v>1302</v>
      </c>
      <c r="C19" s="122"/>
      <c r="D19" s="137" t="s">
        <v>1214</v>
      </c>
      <c r="E19" s="49"/>
      <c r="F19" s="49" t="s">
        <v>108</v>
      </c>
      <c r="G19" s="110" t="s">
        <v>595</v>
      </c>
    </row>
    <row r="20" spans="2:14" ht="56.25" customHeight="1">
      <c r="B20" s="46" t="s">
        <v>1303</v>
      </c>
      <c r="C20" s="55"/>
      <c r="D20" s="138" t="s">
        <v>426</v>
      </c>
      <c r="E20" s="55"/>
      <c r="F20" s="49" t="s">
        <v>108</v>
      </c>
      <c r="G20" s="110" t="s">
        <v>595</v>
      </c>
      <c r="I20" s="55"/>
      <c r="J20" s="55"/>
      <c r="K20" s="55"/>
      <c r="L20" s="55"/>
      <c r="M20" s="55"/>
      <c r="N20" s="55"/>
    </row>
    <row r="21" spans="2:14">
      <c r="B21" s="31" t="s">
        <v>489</v>
      </c>
      <c r="C21" s="34"/>
      <c r="E21" s="119"/>
      <c r="F21" s="119"/>
    </row>
    <row r="22" spans="2:14">
      <c r="B22" s="31">
        <v>12</v>
      </c>
      <c r="C22" s="34"/>
      <c r="E22" s="119"/>
      <c r="F22" s="119"/>
    </row>
    <row r="23" spans="2:14">
      <c r="C23" s="34"/>
      <c r="E23" s="119"/>
      <c r="F23" s="119"/>
    </row>
    <row r="48" spans="3:6">
      <c r="C48" s="34"/>
      <c r="E48" s="119"/>
      <c r="F48" s="119"/>
    </row>
    <row r="49" spans="3:6">
      <c r="C49" s="34"/>
      <c r="E49" s="119"/>
      <c r="F49" s="119"/>
    </row>
    <row r="50" spans="3:6">
      <c r="C50" s="34"/>
      <c r="E50" s="119"/>
      <c r="F50" s="119"/>
    </row>
    <row r="51" spans="3:6">
      <c r="C51" s="34"/>
      <c r="E51" s="119"/>
      <c r="F51" s="119"/>
    </row>
    <row r="52" spans="3:6">
      <c r="C52" s="34"/>
      <c r="E52" s="119"/>
      <c r="F52" s="119"/>
    </row>
    <row r="53" spans="3:6">
      <c r="C53" s="34"/>
      <c r="E53" s="119"/>
      <c r="F53" s="119"/>
    </row>
    <row r="54" spans="3:6">
      <c r="C54" s="34"/>
      <c r="E54" s="119"/>
      <c r="F54" s="119"/>
    </row>
    <row r="55" spans="3:6">
      <c r="C55" s="34"/>
      <c r="E55" s="119"/>
      <c r="F55" s="119"/>
    </row>
    <row r="56" spans="3:6">
      <c r="C56" s="34"/>
      <c r="E56" s="119"/>
      <c r="F56" s="119"/>
    </row>
    <row r="57" spans="3:6">
      <c r="C57" s="34"/>
      <c r="E57" s="119"/>
      <c r="F57" s="119"/>
    </row>
    <row r="58" spans="3:6">
      <c r="C58" s="34"/>
      <c r="E58" s="119"/>
      <c r="F58" s="119"/>
    </row>
    <row r="59" spans="3:6">
      <c r="C59" s="34"/>
      <c r="E59" s="119"/>
      <c r="F59" s="119"/>
    </row>
    <row r="60" spans="3:6">
      <c r="C60" s="34"/>
      <c r="E60" s="119"/>
      <c r="F60" s="119"/>
    </row>
    <row r="61" spans="3:6">
      <c r="C61" s="34"/>
      <c r="E61" s="119"/>
      <c r="F61" s="119"/>
    </row>
    <row r="62" spans="3:6">
      <c r="C62" s="34"/>
      <c r="E62" s="119"/>
      <c r="F62" s="119"/>
    </row>
    <row r="63" spans="3:6">
      <c r="C63" s="34"/>
      <c r="E63" s="119"/>
      <c r="F63" s="119"/>
    </row>
    <row r="64" spans="3:6">
      <c r="C64" s="34"/>
      <c r="E64" s="119"/>
      <c r="F64" s="119"/>
    </row>
    <row r="65" spans="3:6">
      <c r="C65" s="34"/>
      <c r="E65" s="119"/>
      <c r="F65" s="119"/>
    </row>
    <row r="66" spans="3:6">
      <c r="C66" s="34"/>
      <c r="E66" s="119"/>
      <c r="F66" s="119"/>
    </row>
    <row r="67" spans="3:6">
      <c r="C67" s="34"/>
      <c r="E67" s="119"/>
      <c r="F67" s="119"/>
    </row>
    <row r="68" spans="3:6">
      <c r="C68" s="34"/>
      <c r="E68" s="119"/>
      <c r="F68" s="119"/>
    </row>
    <row r="69" spans="3:6">
      <c r="E69" s="119"/>
      <c r="F69" s="119"/>
    </row>
    <row r="70" spans="3:6">
      <c r="E70" s="119"/>
      <c r="F70" s="119"/>
    </row>
    <row r="71" spans="3:6">
      <c r="E71" s="119"/>
      <c r="F71" s="119"/>
    </row>
    <row r="72" spans="3:6">
      <c r="E72" s="119"/>
      <c r="F72" s="119"/>
    </row>
    <row r="73" spans="3:6">
      <c r="E73" s="119"/>
      <c r="F73" s="119"/>
    </row>
    <row r="74" spans="3:6">
      <c r="E74" s="119"/>
      <c r="F74" s="119"/>
    </row>
    <row r="75" spans="3:6">
      <c r="E75" s="119"/>
      <c r="F75" s="119"/>
    </row>
    <row r="76" spans="3:6">
      <c r="E76" s="119"/>
      <c r="F76" s="119"/>
    </row>
    <row r="77" spans="3:6">
      <c r="E77" s="119"/>
      <c r="F77" s="119"/>
    </row>
    <row r="78" spans="3:6">
      <c r="E78" s="119"/>
      <c r="F78" s="119"/>
    </row>
    <row r="79" spans="3:6">
      <c r="E79" s="119"/>
      <c r="F79" s="119"/>
    </row>
    <row r="80" spans="3:6">
      <c r="E80" s="119"/>
      <c r="F80" s="119"/>
    </row>
    <row r="81" spans="5:6">
      <c r="E81" s="119"/>
      <c r="F81" s="119"/>
    </row>
    <row r="82" spans="5:6">
      <c r="E82" s="119"/>
      <c r="F82" s="119"/>
    </row>
    <row r="83" spans="5:6">
      <c r="E83" s="119"/>
      <c r="F83" s="119"/>
    </row>
    <row r="84" spans="5:6">
      <c r="E84" s="119"/>
      <c r="F84" s="119"/>
    </row>
    <row r="85" spans="5:6">
      <c r="E85" s="119"/>
      <c r="F85" s="119"/>
    </row>
    <row r="86" spans="5:6">
      <c r="E86" s="119"/>
      <c r="F86" s="119"/>
    </row>
    <row r="87" spans="5:6">
      <c r="E87" s="119"/>
      <c r="F87" s="119"/>
    </row>
    <row r="88" spans="5:6">
      <c r="E88" s="119"/>
      <c r="F88" s="119"/>
    </row>
    <row r="89" spans="5:6">
      <c r="E89" s="119"/>
      <c r="F89" s="119"/>
    </row>
    <row r="90" spans="5:6">
      <c r="E90" s="119"/>
      <c r="F90" s="119"/>
    </row>
    <row r="91" spans="5:6">
      <c r="E91" s="119"/>
      <c r="F91" s="119"/>
    </row>
    <row r="92" spans="5:6">
      <c r="E92" s="119"/>
      <c r="F92" s="119"/>
    </row>
    <row r="93" spans="5:6">
      <c r="E93" s="119"/>
      <c r="F93" s="119"/>
    </row>
    <row r="94" spans="5:6">
      <c r="E94" s="119"/>
      <c r="F94" s="119"/>
    </row>
    <row r="95" spans="5:6">
      <c r="E95" s="119"/>
      <c r="F95" s="119"/>
    </row>
    <row r="96" spans="5:6">
      <c r="E96" s="119"/>
      <c r="F96" s="119"/>
    </row>
    <row r="97" spans="5:6">
      <c r="E97" s="119"/>
      <c r="F97" s="119"/>
    </row>
    <row r="98" spans="5:6">
      <c r="E98" s="119"/>
      <c r="F98" s="119"/>
    </row>
    <row r="99" spans="5:6">
      <c r="E99" s="119"/>
      <c r="F99" s="119"/>
    </row>
    <row r="100" spans="5:6">
      <c r="E100" s="119"/>
      <c r="F100" s="119"/>
    </row>
    <row r="101" spans="5:6">
      <c r="E101" s="119"/>
      <c r="F101" s="119"/>
    </row>
    <row r="102" spans="5:6">
      <c r="E102" s="119"/>
      <c r="F102" s="119"/>
    </row>
    <row r="103" spans="5:6">
      <c r="E103" s="119"/>
      <c r="F103" s="119"/>
    </row>
    <row r="104" spans="5:6">
      <c r="E104" s="119"/>
      <c r="F104" s="119"/>
    </row>
    <row r="105" spans="5:6">
      <c r="E105" s="119"/>
      <c r="F105" s="119"/>
    </row>
    <row r="106" spans="5:6">
      <c r="E106" s="119"/>
      <c r="F106" s="119"/>
    </row>
    <row r="107" spans="5:6">
      <c r="E107" s="119"/>
      <c r="F107" s="119"/>
    </row>
    <row r="108" spans="5:6">
      <c r="E108" s="119"/>
      <c r="F108" s="119"/>
    </row>
    <row r="109" spans="5:6">
      <c r="E109" s="119"/>
      <c r="F109" s="119"/>
    </row>
  </sheetData>
  <dataConsolidate/>
  <mergeCells count="9">
    <mergeCell ref="B8:G8"/>
    <mergeCell ref="B11:G11"/>
    <mergeCell ref="B18:G18"/>
    <mergeCell ref="B2:G2"/>
    <mergeCell ref="I2:N2"/>
    <mergeCell ref="K3:L3"/>
    <mergeCell ref="M3:M4"/>
    <mergeCell ref="N3:N4"/>
    <mergeCell ref="B5:G5"/>
  </mergeCells>
  <phoneticPr fontId="10" type="noConversion"/>
  <dataValidations count="2">
    <dataValidation type="list" allowBlank="1" showInputMessage="1" showErrorMessage="1" sqref="E19">
      <formula1>#REF!</formula1>
    </dataValidation>
    <dataValidation type="list" allowBlank="1" showInputMessage="1" showErrorMessage="1" sqref="E21:F23 E48:F109 E19">
      <formula1>#REF!</formula1>
    </dataValidation>
  </dataValidations>
  <pageMargins left="0.70866141732283472" right="0.70866141732283472" top="0.59055118110236227" bottom="0.59055118110236227" header="0.31496062992125984" footer="0.31496062992125984"/>
  <pageSetup scale="95"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B1:H56"/>
  <sheetViews>
    <sheetView tabSelected="1" topLeftCell="A7" zoomScaleNormal="100" workbookViewId="0">
      <selection activeCell="I13" sqref="I13"/>
    </sheetView>
  </sheetViews>
  <sheetFormatPr baseColWidth="10" defaultColWidth="11.42578125" defaultRowHeight="12.75"/>
  <cols>
    <col min="1" max="1" width="3" style="30" customWidth="1"/>
    <col min="2" max="2" width="8.7109375" style="102" customWidth="1"/>
    <col min="3" max="3" width="46.140625" style="102" customWidth="1"/>
    <col min="4" max="4" width="0.5703125" style="102" hidden="1" customWidth="1"/>
    <col min="5" max="5" width="0.28515625" style="102" hidden="1" customWidth="1"/>
    <col min="6" max="6" width="22.140625" style="29" customWidth="1"/>
    <col min="7" max="16384" width="11.42578125" style="30"/>
  </cols>
  <sheetData>
    <row r="1" spans="2:7">
      <c r="B1" s="506" t="s">
        <v>3708</v>
      </c>
      <c r="C1" s="507"/>
      <c r="D1" s="507"/>
      <c r="E1" s="507"/>
      <c r="F1" s="507"/>
    </row>
    <row r="2" spans="2:7">
      <c r="B2" s="507"/>
      <c r="C2" s="507"/>
      <c r="D2" s="507"/>
      <c r="E2" s="507"/>
      <c r="F2" s="507"/>
    </row>
    <row r="3" spans="2:7">
      <c r="B3" s="507"/>
      <c r="C3" s="507"/>
      <c r="D3" s="507"/>
      <c r="E3" s="507"/>
      <c r="F3" s="507"/>
    </row>
    <row r="4" spans="2:7">
      <c r="B4" s="507"/>
      <c r="C4" s="507"/>
      <c r="D4" s="507"/>
      <c r="E4" s="507"/>
      <c r="F4" s="507"/>
    </row>
    <row r="5" spans="2:7">
      <c r="B5" s="507"/>
      <c r="C5" s="507"/>
      <c r="D5" s="507"/>
      <c r="E5" s="507"/>
      <c r="F5" s="507"/>
    </row>
    <row r="6" spans="2:7" ht="27" customHeight="1">
      <c r="B6" s="505" t="s">
        <v>2185</v>
      </c>
      <c r="C6" s="505"/>
      <c r="D6" s="505"/>
      <c r="E6" s="505"/>
      <c r="F6" s="505"/>
    </row>
    <row r="7" spans="2:7" s="28" customFormat="1" ht="48" customHeight="1">
      <c r="B7" s="508" t="s">
        <v>198</v>
      </c>
      <c r="C7" s="90" t="s">
        <v>811</v>
      </c>
      <c r="D7" s="90" t="s">
        <v>521</v>
      </c>
      <c r="E7" s="90" t="s">
        <v>581</v>
      </c>
      <c r="F7" s="91" t="s">
        <v>197</v>
      </c>
    </row>
    <row r="8" spans="2:7">
      <c r="B8" s="508"/>
      <c r="C8" s="92" t="s">
        <v>3623</v>
      </c>
      <c r="D8" s="92"/>
      <c r="E8" s="92"/>
      <c r="F8" s="93">
        <v>1005</v>
      </c>
    </row>
    <row r="9" spans="2:7">
      <c r="B9" s="94">
        <v>1</v>
      </c>
      <c r="C9" s="92" t="s">
        <v>184</v>
      </c>
      <c r="D9" s="92"/>
      <c r="E9" s="92"/>
      <c r="F9" s="93">
        <v>395</v>
      </c>
      <c r="G9" s="30" t="s">
        <v>1861</v>
      </c>
    </row>
    <row r="10" spans="2:7">
      <c r="B10" s="95">
        <v>1.1000000000000001</v>
      </c>
      <c r="C10" s="103" t="s">
        <v>688</v>
      </c>
      <c r="D10" s="96" t="s">
        <v>580</v>
      </c>
      <c r="E10" s="97" t="s">
        <v>597</v>
      </c>
      <c r="F10" s="98">
        <v>93</v>
      </c>
    </row>
    <row r="11" spans="2:7">
      <c r="B11" s="95">
        <v>1.2</v>
      </c>
      <c r="C11" s="103" t="s">
        <v>191</v>
      </c>
      <c r="D11" s="96" t="s">
        <v>776</v>
      </c>
      <c r="E11" s="97" t="s">
        <v>597</v>
      </c>
      <c r="F11" s="99">
        <v>46</v>
      </c>
    </row>
    <row r="12" spans="2:7">
      <c r="B12" s="95">
        <v>1.3</v>
      </c>
      <c r="C12" s="103" t="s">
        <v>689</v>
      </c>
      <c r="D12" s="96" t="s">
        <v>580</v>
      </c>
      <c r="E12" s="97" t="s">
        <v>597</v>
      </c>
      <c r="F12" s="99">
        <f>'1.3.'!B63</f>
        <v>53</v>
      </c>
    </row>
    <row r="13" spans="2:7">
      <c r="B13" s="95">
        <v>1.4</v>
      </c>
      <c r="C13" s="103" t="s">
        <v>527</v>
      </c>
      <c r="D13" s="96" t="s">
        <v>580</v>
      </c>
      <c r="E13" s="97" t="s">
        <v>597</v>
      </c>
      <c r="F13" s="99">
        <v>20</v>
      </c>
    </row>
    <row r="14" spans="2:7">
      <c r="B14" s="95">
        <v>1.5</v>
      </c>
      <c r="C14" s="103" t="s">
        <v>833</v>
      </c>
      <c r="D14" s="96" t="s">
        <v>693</v>
      </c>
      <c r="E14" s="97" t="s">
        <v>804</v>
      </c>
      <c r="F14" s="99">
        <v>50</v>
      </c>
    </row>
    <row r="15" spans="2:7">
      <c r="B15" s="95">
        <v>1.6</v>
      </c>
      <c r="C15" s="103" t="s">
        <v>189</v>
      </c>
      <c r="D15" s="96" t="s">
        <v>829</v>
      </c>
      <c r="E15" s="97" t="s">
        <v>806</v>
      </c>
      <c r="F15" s="98">
        <v>44</v>
      </c>
    </row>
    <row r="16" spans="2:7">
      <c r="B16" s="95">
        <v>1.7</v>
      </c>
      <c r="C16" s="103" t="s">
        <v>192</v>
      </c>
      <c r="D16" s="96" t="s">
        <v>694</v>
      </c>
      <c r="E16" s="97" t="s">
        <v>806</v>
      </c>
      <c r="F16" s="98">
        <f>'1.7.'!B23</f>
        <v>13</v>
      </c>
    </row>
    <row r="17" spans="2:6">
      <c r="B17" s="95">
        <v>1.8</v>
      </c>
      <c r="C17" s="103" t="s">
        <v>190</v>
      </c>
      <c r="D17" s="96" t="s">
        <v>580</v>
      </c>
      <c r="E17" s="97" t="s">
        <v>597</v>
      </c>
      <c r="F17" s="99">
        <v>61</v>
      </c>
    </row>
    <row r="18" spans="2:6">
      <c r="B18" s="95">
        <v>1.9</v>
      </c>
      <c r="C18" s="103" t="s">
        <v>690</v>
      </c>
      <c r="D18" s="96" t="s">
        <v>692</v>
      </c>
      <c r="E18" s="97" t="s">
        <v>597</v>
      </c>
      <c r="F18" s="99">
        <v>15</v>
      </c>
    </row>
    <row r="19" spans="2:6">
      <c r="B19" s="94">
        <v>2</v>
      </c>
      <c r="C19" s="92" t="s">
        <v>193</v>
      </c>
      <c r="D19" s="92"/>
      <c r="E19" s="92"/>
      <c r="F19" s="93">
        <f>SUM(F20:F29)</f>
        <v>275</v>
      </c>
    </row>
    <row r="20" spans="2:6">
      <c r="B20" s="95">
        <v>2.1</v>
      </c>
      <c r="C20" s="103" t="s">
        <v>788</v>
      </c>
      <c r="D20" s="97" t="s">
        <v>808</v>
      </c>
      <c r="E20" s="97" t="s">
        <v>807</v>
      </c>
      <c r="F20" s="99">
        <f>+'2.1.'!B17</f>
        <v>7</v>
      </c>
    </row>
    <row r="21" spans="2:6">
      <c r="B21" s="95">
        <v>2.2000000000000002</v>
      </c>
      <c r="C21" s="103" t="s">
        <v>789</v>
      </c>
      <c r="D21" s="97" t="s">
        <v>830</v>
      </c>
      <c r="E21" s="97" t="s">
        <v>807</v>
      </c>
      <c r="F21" s="99">
        <v>40</v>
      </c>
    </row>
    <row r="22" spans="2:6">
      <c r="B22" s="95">
        <v>2.2999999999999998</v>
      </c>
      <c r="C22" s="103" t="s">
        <v>1125</v>
      </c>
      <c r="D22" s="97" t="s">
        <v>830</v>
      </c>
      <c r="E22" s="97" t="s">
        <v>807</v>
      </c>
      <c r="F22" s="99">
        <f>'2.3.'!B19</f>
        <v>9</v>
      </c>
    </row>
    <row r="23" spans="2:6">
      <c r="B23" s="95">
        <v>2.4</v>
      </c>
      <c r="C23" s="103" t="s">
        <v>790</v>
      </c>
      <c r="D23" s="96" t="s">
        <v>831</v>
      </c>
      <c r="E23" s="97" t="s">
        <v>807</v>
      </c>
      <c r="F23" s="98">
        <v>21</v>
      </c>
    </row>
    <row r="24" spans="2:6">
      <c r="B24" s="95">
        <v>2.5</v>
      </c>
      <c r="C24" s="103" t="s">
        <v>1210</v>
      </c>
      <c r="D24" s="97" t="s">
        <v>830</v>
      </c>
      <c r="E24" s="97" t="s">
        <v>807</v>
      </c>
      <c r="F24" s="98">
        <f>'2.5.'!B24</f>
        <v>12</v>
      </c>
    </row>
    <row r="25" spans="2:6">
      <c r="B25" s="95">
        <v>2.6</v>
      </c>
      <c r="C25" s="103" t="s">
        <v>1209</v>
      </c>
      <c r="D25" s="97" t="s">
        <v>830</v>
      </c>
      <c r="E25" s="97" t="s">
        <v>807</v>
      </c>
      <c r="F25" s="98">
        <f>'2.6.'!B33</f>
        <v>22</v>
      </c>
    </row>
    <row r="26" spans="2:6">
      <c r="B26" s="95">
        <v>2.7</v>
      </c>
      <c r="C26" s="103" t="s">
        <v>975</v>
      </c>
      <c r="D26" s="96" t="s">
        <v>832</v>
      </c>
      <c r="E26" s="97" t="s">
        <v>807</v>
      </c>
      <c r="F26" s="98">
        <v>89</v>
      </c>
    </row>
    <row r="27" spans="2:6">
      <c r="B27" s="95">
        <v>2.8</v>
      </c>
      <c r="C27" s="103" t="s">
        <v>791</v>
      </c>
      <c r="D27" s="97" t="s">
        <v>809</v>
      </c>
      <c r="E27" s="97" t="s">
        <v>807</v>
      </c>
      <c r="F27" s="98">
        <f>'2.8.'!B22</f>
        <v>12</v>
      </c>
    </row>
    <row r="28" spans="2:6">
      <c r="B28" s="95">
        <v>2.9</v>
      </c>
      <c r="C28" s="103" t="s">
        <v>1211</v>
      </c>
      <c r="D28" s="97" t="s">
        <v>830</v>
      </c>
      <c r="E28" s="97" t="s">
        <v>807</v>
      </c>
      <c r="F28" s="98">
        <f>'2.9.'!B54</f>
        <v>44</v>
      </c>
    </row>
    <row r="29" spans="2:6">
      <c r="B29" s="95" t="s">
        <v>793</v>
      </c>
      <c r="C29" s="103" t="s">
        <v>792</v>
      </c>
      <c r="D29" s="97" t="s">
        <v>810</v>
      </c>
      <c r="E29" s="97" t="s">
        <v>807</v>
      </c>
      <c r="F29" s="98">
        <v>19</v>
      </c>
    </row>
    <row r="30" spans="2:6">
      <c r="B30" s="94">
        <v>3</v>
      </c>
      <c r="C30" s="92" t="s">
        <v>520</v>
      </c>
      <c r="D30" s="92"/>
      <c r="E30" s="92"/>
      <c r="F30" s="93">
        <v>305</v>
      </c>
    </row>
    <row r="31" spans="2:6">
      <c r="B31" s="95">
        <v>3.1</v>
      </c>
      <c r="C31" s="178" t="s">
        <v>794</v>
      </c>
      <c r="D31" s="115" t="s">
        <v>803</v>
      </c>
      <c r="E31" s="97" t="s">
        <v>1448</v>
      </c>
      <c r="F31" s="99">
        <v>59</v>
      </c>
    </row>
    <row r="32" spans="2:6">
      <c r="B32" s="95">
        <v>3.2</v>
      </c>
      <c r="C32" s="178" t="s">
        <v>1461</v>
      </c>
      <c r="D32" s="115" t="s">
        <v>803</v>
      </c>
      <c r="E32" s="96" t="s">
        <v>1447</v>
      </c>
      <c r="F32" s="99">
        <v>21</v>
      </c>
    </row>
    <row r="33" spans="2:8">
      <c r="B33" s="95" t="s">
        <v>1462</v>
      </c>
      <c r="C33" s="178" t="s">
        <v>795</v>
      </c>
      <c r="D33" s="115" t="s">
        <v>803</v>
      </c>
      <c r="E33" s="97" t="s">
        <v>1448</v>
      </c>
      <c r="F33" s="99">
        <v>23</v>
      </c>
    </row>
    <row r="34" spans="2:8">
      <c r="B34" s="95">
        <v>3.4</v>
      </c>
      <c r="C34" s="178" t="s">
        <v>796</v>
      </c>
      <c r="D34" s="115" t="s">
        <v>803</v>
      </c>
      <c r="E34" s="97" t="s">
        <v>1448</v>
      </c>
      <c r="F34" s="99">
        <v>36</v>
      </c>
    </row>
    <row r="35" spans="2:8">
      <c r="B35" s="95">
        <v>3.5</v>
      </c>
      <c r="C35" s="178" t="s">
        <v>797</v>
      </c>
      <c r="D35" s="115" t="s">
        <v>803</v>
      </c>
      <c r="E35" s="97" t="s">
        <v>1449</v>
      </c>
      <c r="F35" s="99">
        <v>43</v>
      </c>
    </row>
    <row r="36" spans="2:8">
      <c r="B36" s="95">
        <v>3.6</v>
      </c>
      <c r="C36" s="178" t="s">
        <v>798</v>
      </c>
      <c r="D36" s="115" t="s">
        <v>803</v>
      </c>
      <c r="E36" s="97" t="s">
        <v>1449</v>
      </c>
      <c r="F36" s="99">
        <v>15</v>
      </c>
    </row>
    <row r="37" spans="2:8">
      <c r="B37" s="95">
        <v>3.7</v>
      </c>
      <c r="C37" s="178" t="s">
        <v>799</v>
      </c>
      <c r="D37" s="115" t="s">
        <v>803</v>
      </c>
      <c r="E37" s="97" t="s">
        <v>1449</v>
      </c>
      <c r="F37" s="98">
        <v>19</v>
      </c>
    </row>
    <row r="38" spans="2:8">
      <c r="B38" s="95">
        <v>3.8</v>
      </c>
      <c r="C38" s="178" t="s">
        <v>800</v>
      </c>
      <c r="D38" s="115" t="s">
        <v>803</v>
      </c>
      <c r="E38" s="97" t="s">
        <v>597</v>
      </c>
      <c r="F38" s="98">
        <v>32</v>
      </c>
    </row>
    <row r="39" spans="2:8">
      <c r="B39" s="95">
        <v>3.9</v>
      </c>
      <c r="C39" s="178" t="s">
        <v>1451</v>
      </c>
      <c r="D39" s="115" t="s">
        <v>803</v>
      </c>
      <c r="E39" s="96" t="s">
        <v>1450</v>
      </c>
      <c r="F39" s="98">
        <f>'3.9.'!B68</f>
        <v>57</v>
      </c>
    </row>
    <row r="40" spans="2:8">
      <c r="B40" s="94">
        <v>4</v>
      </c>
      <c r="C40" s="92" t="s">
        <v>1771</v>
      </c>
      <c r="D40" s="92"/>
      <c r="E40" s="92"/>
      <c r="F40" s="93">
        <f>SUM(F41)</f>
        <v>5</v>
      </c>
    </row>
    <row r="41" spans="2:8">
      <c r="B41" s="95">
        <v>4.0999999999999996</v>
      </c>
      <c r="C41" s="179" t="s">
        <v>528</v>
      </c>
      <c r="D41" s="96" t="s">
        <v>1772</v>
      </c>
      <c r="E41" s="97" t="s">
        <v>805</v>
      </c>
      <c r="F41" s="98">
        <f>'4.1.'!B11</f>
        <v>5</v>
      </c>
      <c r="H41" s="30" t="s">
        <v>1861</v>
      </c>
    </row>
    <row r="42" spans="2:8">
      <c r="B42" s="94">
        <v>5</v>
      </c>
      <c r="C42" s="92" t="s">
        <v>1786</v>
      </c>
      <c r="D42" s="92"/>
      <c r="E42" s="92"/>
      <c r="F42" s="93">
        <v>25</v>
      </c>
    </row>
    <row r="43" spans="2:8">
      <c r="B43" s="95">
        <v>5.0999999999999996</v>
      </c>
      <c r="C43" s="178" t="s">
        <v>194</v>
      </c>
      <c r="D43" s="100"/>
      <c r="E43" s="100"/>
      <c r="F43" s="98">
        <v>12</v>
      </c>
    </row>
    <row r="44" spans="2:8">
      <c r="B44" s="95">
        <v>5.2</v>
      </c>
      <c r="C44" s="178" t="s">
        <v>1810</v>
      </c>
      <c r="D44" s="100"/>
      <c r="E44" s="100"/>
      <c r="F44" s="101">
        <v>3</v>
      </c>
    </row>
    <row r="45" spans="2:8">
      <c r="B45" s="95">
        <v>5.3</v>
      </c>
      <c r="C45" s="178" t="s">
        <v>195</v>
      </c>
      <c r="D45" s="100"/>
      <c r="E45" s="100"/>
      <c r="F45" s="101">
        <v>7</v>
      </c>
    </row>
    <row r="46" spans="2:8">
      <c r="B46" s="95">
        <v>5.4</v>
      </c>
      <c r="C46" s="178" t="s">
        <v>196</v>
      </c>
      <c r="D46" s="100"/>
      <c r="E46" s="100"/>
      <c r="F46" s="101">
        <v>3</v>
      </c>
    </row>
    <row r="47" spans="2:8">
      <c r="B47" s="451"/>
      <c r="C47" s="178"/>
      <c r="D47" s="449"/>
      <c r="E47" s="449"/>
      <c r="F47" s="452"/>
    </row>
    <row r="48" spans="2:8">
      <c r="B48" s="474"/>
      <c r="C48" s="475" t="s">
        <v>3704</v>
      </c>
      <c r="D48" s="475"/>
      <c r="E48" s="475"/>
      <c r="F48" s="476">
        <f>+F50+F51+F53</f>
        <v>208</v>
      </c>
    </row>
    <row r="49" spans="2:6">
      <c r="B49" s="94">
        <v>6</v>
      </c>
      <c r="C49" s="92" t="s">
        <v>2973</v>
      </c>
      <c r="D49" s="92"/>
      <c r="E49" s="92"/>
      <c r="F49" s="93" t="s">
        <v>1861</v>
      </c>
    </row>
    <row r="50" spans="2:6" ht="15">
      <c r="B50" s="95">
        <v>6.1</v>
      </c>
      <c r="C50" s="450" t="s">
        <v>2786</v>
      </c>
      <c r="D50" s="450" t="s">
        <v>2787</v>
      </c>
      <c r="E50" s="97" t="s">
        <v>2788</v>
      </c>
      <c r="F50" s="101">
        <v>86</v>
      </c>
    </row>
    <row r="51" spans="2:6" ht="15">
      <c r="B51" s="95">
        <v>6.2</v>
      </c>
      <c r="C51" s="450" t="s">
        <v>2789</v>
      </c>
      <c r="D51" s="100"/>
      <c r="E51" s="100"/>
      <c r="F51" s="101">
        <v>35</v>
      </c>
    </row>
    <row r="52" spans="2:6">
      <c r="B52" s="94">
        <v>7</v>
      </c>
      <c r="C52" s="92" t="s">
        <v>3622</v>
      </c>
      <c r="D52" s="92"/>
      <c r="E52" s="92"/>
      <c r="F52" s="93"/>
    </row>
    <row r="53" spans="2:6" ht="15">
      <c r="B53" s="95">
        <v>7.1</v>
      </c>
      <c r="C53" s="450" t="s">
        <v>2792</v>
      </c>
      <c r="D53" s="450" t="s">
        <v>2790</v>
      </c>
      <c r="E53" s="97" t="s">
        <v>2791</v>
      </c>
      <c r="F53" s="95">
        <v>87</v>
      </c>
    </row>
    <row r="54" spans="2:6" ht="15">
      <c r="B54" s="454"/>
      <c r="C54" s="345"/>
      <c r="D54" s="345"/>
      <c r="E54" s="453"/>
      <c r="F54" s="451"/>
    </row>
    <row r="55" spans="2:6">
      <c r="B55" s="94">
        <v>8</v>
      </c>
      <c r="C55" s="92" t="s">
        <v>3150</v>
      </c>
      <c r="D55" s="92"/>
      <c r="E55" s="455"/>
      <c r="F55" s="456"/>
    </row>
    <row r="56" spans="2:6">
      <c r="B56" s="94">
        <v>9</v>
      </c>
      <c r="C56" s="92" t="s">
        <v>3412</v>
      </c>
      <c r="D56" s="92"/>
      <c r="E56" s="455"/>
      <c r="F56" s="456"/>
    </row>
  </sheetData>
  <mergeCells count="3">
    <mergeCell ref="B6:F6"/>
    <mergeCell ref="B1:F5"/>
    <mergeCell ref="B7:B8"/>
  </mergeCells>
  <phoneticPr fontId="10" type="noConversion"/>
  <hyperlinks>
    <hyperlink ref="C44" location="Arquitectura!A1" display="Arquitectura"/>
    <hyperlink ref="C45" location="Seguridad!A1" display="Seguridad"/>
    <hyperlink ref="C46" location="Migración!A1" display="Migración de información"/>
    <hyperlink ref="C17" location="'1.8.'!A1" display="Tesorería"/>
    <hyperlink ref="C10" location="'1.1.'!A1" display="Contabilidad general"/>
    <hyperlink ref="C11" location="'1.2.'!A1" display="Cuentas por pagar"/>
    <hyperlink ref="C12" location="'1.3.'!A1" display="Control presupuestal"/>
    <hyperlink ref="C13" location="'1.4.'!A1" display="Cuentas por cobrar"/>
    <hyperlink ref="C14" location="'1.5.'!A1" display="Compras"/>
    <hyperlink ref="C15" location="'1.6.'!A1" display="Activos fijos"/>
    <hyperlink ref="C16" location="'1.7.'!A1" display="Inventarios"/>
    <hyperlink ref="C18" location="'1.9.'!A1" display="Gestión de proyectos"/>
    <hyperlink ref="C20" location="'2.1.'!A1" display="Selección de personal"/>
    <hyperlink ref="C21" location="'2.2.'!A1" display="Contratación de Personal "/>
    <hyperlink ref="C22" location="'2.3.'!A1" display="Administración de Compensaciones - Compensación base"/>
    <hyperlink ref="C23" location="'2.4.'!A1" display="Ausencias y vacaciones"/>
    <hyperlink ref="C24" location="'2.5.'!A1" display="Gestión de posiciones"/>
    <hyperlink ref="C25" location="'2.6.'!A1" display="Gestión de perfiles (incluye hojas de vida)"/>
    <hyperlink ref="C26" location="'2.7.'!A1" display="Nómina global (incluye autoservicio)"/>
    <hyperlink ref="C27" location="'2.8.'!A1" display="Proyección de carrera"/>
    <hyperlink ref="C28" location="'2.9.'!A1" display="Administración de formación (incluye bienestar empleados)"/>
    <hyperlink ref="C29" location="'2.10.'!A1" display="Evaluación de desempeño "/>
    <hyperlink ref="C31" location="'3.1.'!A1" display="Admisiones"/>
    <hyperlink ref="C32" location="'3.2.'!A1" display="Comunidad del campus (incluye egresados)"/>
    <hyperlink ref="C33" location="'3.3.'!A1" display="Registro estudiantil"/>
    <hyperlink ref="C34" location="'3.4.'!A1" display="Estructura académica"/>
    <hyperlink ref="C35" location="'3.5.'!A1" display="Asesoría académica"/>
    <hyperlink ref="C36" location="'3.6.'!A1" display="Cuaderno de notas"/>
    <hyperlink ref="C37" location="'3.7.'!A1" display="Practicas profesionales"/>
    <hyperlink ref="C38" location="'3.8.'!A1" display="Finanzas estudiantiles"/>
    <hyperlink ref="C39" location="'3.9.'!A1" display="Educación continuada"/>
    <hyperlink ref="C41" location="'5.1.'!A1" display="Tableros de Control"/>
    <hyperlink ref="C43:C46" location="'6'!A1" display="Integraciones"/>
  </hyperlinks>
  <pageMargins left="0.7" right="0.7" top="0.75" bottom="0.75" header="0.3" footer="0.3"/>
  <pageSetup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45"/>
  <sheetViews>
    <sheetView zoomScale="125" zoomScaleNormal="125" workbookViewId="0">
      <pane xSplit="1" ySplit="4" topLeftCell="B47" activePane="bottomRight" state="frozen"/>
      <selection activeCell="A2" sqref="A2:XFD5"/>
      <selection pane="topRight" activeCell="A2" sqref="A2:XFD5"/>
      <selection pane="bottomLeft" activeCell="A2" sqref="A2:XFD5"/>
      <selection pane="bottomRight" activeCell="B5" sqref="B5:G5"/>
    </sheetView>
  </sheetViews>
  <sheetFormatPr baseColWidth="10" defaultColWidth="11.42578125" defaultRowHeight="12"/>
  <cols>
    <col min="1" max="1" width="2.7109375" style="31" customWidth="1"/>
    <col min="2" max="2" width="16.140625" style="31" customWidth="1"/>
    <col min="3" max="3" width="17.140625" style="31" customWidth="1"/>
    <col min="4" max="4" width="59.7109375" style="31" customWidth="1"/>
    <col min="5" max="5" width="13.42578125" style="31" customWidth="1"/>
    <col min="6" max="6" width="15.140625" style="31" customWidth="1"/>
    <col min="7" max="16384" width="11.42578125" style="31"/>
  </cols>
  <sheetData>
    <row r="1" spans="2:14" ht="12.75" thickBot="1">
      <c r="B1" s="32"/>
    </row>
    <row r="2" spans="2:14" ht="24" customHeight="1">
      <c r="B2" s="505" t="s">
        <v>956</v>
      </c>
      <c r="C2" s="505"/>
      <c r="D2" s="505"/>
      <c r="E2" s="505"/>
      <c r="F2" s="505"/>
      <c r="G2" s="505"/>
      <c r="I2" s="509" t="s">
        <v>1813</v>
      </c>
      <c r="J2" s="510"/>
      <c r="K2" s="510"/>
      <c r="L2" s="510"/>
      <c r="M2" s="510"/>
      <c r="N2" s="511"/>
    </row>
    <row r="3" spans="2:14" ht="36">
      <c r="B3" s="67" t="s">
        <v>1101</v>
      </c>
      <c r="C3" s="68"/>
      <c r="D3" s="134"/>
      <c r="E3" s="26"/>
      <c r="F3" s="27"/>
      <c r="G3" s="26"/>
      <c r="I3" s="59" t="s">
        <v>573</v>
      </c>
      <c r="J3" s="59" t="s">
        <v>574</v>
      </c>
      <c r="K3" s="542" t="s">
        <v>572</v>
      </c>
      <c r="L3" s="542"/>
      <c r="M3" s="543" t="s">
        <v>1815</v>
      </c>
      <c r="N3" s="542" t="s">
        <v>575</v>
      </c>
    </row>
    <row r="4" spans="2:14" ht="24">
      <c r="B4" s="104" t="s">
        <v>523</v>
      </c>
      <c r="C4" s="104" t="s">
        <v>62</v>
      </c>
      <c r="D4" s="104" t="s">
        <v>119</v>
      </c>
      <c r="E4" s="104" t="s">
        <v>104</v>
      </c>
      <c r="F4" s="104" t="s">
        <v>109</v>
      </c>
      <c r="G4" s="104" t="s">
        <v>524</v>
      </c>
      <c r="I4" s="59" t="s">
        <v>571</v>
      </c>
      <c r="J4" s="59" t="s">
        <v>571</v>
      </c>
      <c r="K4" s="59" t="s">
        <v>571</v>
      </c>
      <c r="L4" s="59" t="s">
        <v>579</v>
      </c>
      <c r="M4" s="543"/>
      <c r="N4" s="542"/>
    </row>
    <row r="5" spans="2:14">
      <c r="B5" s="524" t="s">
        <v>568</v>
      </c>
      <c r="C5" s="524"/>
      <c r="D5" s="524"/>
      <c r="E5" s="524"/>
      <c r="F5" s="524"/>
      <c r="G5" s="524"/>
      <c r="I5" s="55"/>
      <c r="J5" s="55"/>
      <c r="K5" s="55"/>
      <c r="L5" s="55"/>
      <c r="M5" s="55"/>
      <c r="N5" s="55"/>
    </row>
    <row r="6" spans="2:14" ht="60">
      <c r="B6" s="46" t="s">
        <v>1102</v>
      </c>
      <c r="C6" s="130"/>
      <c r="D6" s="131" t="s">
        <v>1104</v>
      </c>
      <c r="E6" s="49"/>
      <c r="F6" s="49" t="s">
        <v>107</v>
      </c>
      <c r="G6" s="49" t="s">
        <v>525</v>
      </c>
      <c r="I6" s="55"/>
      <c r="J6" s="55"/>
      <c r="K6" s="55"/>
      <c r="L6" s="55"/>
      <c r="M6" s="55"/>
      <c r="N6" s="55"/>
    </row>
    <row r="7" spans="2:14" ht="75" customHeight="1">
      <c r="B7" s="46" t="s">
        <v>1103</v>
      </c>
      <c r="C7" s="89"/>
      <c r="D7" s="131" t="s">
        <v>913</v>
      </c>
      <c r="E7" s="49"/>
      <c r="F7" s="49" t="s">
        <v>107</v>
      </c>
      <c r="G7" s="49" t="s">
        <v>525</v>
      </c>
      <c r="I7" s="55"/>
      <c r="J7" s="55"/>
      <c r="K7" s="55"/>
      <c r="L7" s="55"/>
      <c r="M7" s="55"/>
      <c r="N7" s="55"/>
    </row>
    <row r="8" spans="2:14" ht="12" customHeight="1">
      <c r="B8" s="524" t="s">
        <v>567</v>
      </c>
      <c r="C8" s="524"/>
      <c r="D8" s="524"/>
      <c r="E8" s="524"/>
      <c r="F8" s="524"/>
      <c r="G8" s="524"/>
      <c r="I8" s="55"/>
      <c r="J8" s="55"/>
      <c r="K8" s="55"/>
      <c r="L8" s="55"/>
      <c r="M8" s="55"/>
      <c r="N8" s="55"/>
    </row>
    <row r="9" spans="2:14" ht="68.25" customHeight="1">
      <c r="B9" s="46" t="s">
        <v>1105</v>
      </c>
      <c r="C9" s="55"/>
      <c r="D9" s="132" t="s">
        <v>937</v>
      </c>
      <c r="E9" s="55"/>
      <c r="F9" s="49" t="s">
        <v>107</v>
      </c>
      <c r="G9" s="49" t="s">
        <v>525</v>
      </c>
      <c r="I9" s="55"/>
      <c r="J9" s="55"/>
      <c r="K9" s="55"/>
      <c r="L9" s="55"/>
      <c r="M9" s="55"/>
      <c r="N9" s="55"/>
    </row>
    <row r="10" spans="2:14" ht="12" customHeight="1">
      <c r="B10" s="524" t="s">
        <v>570</v>
      </c>
      <c r="C10" s="524"/>
      <c r="D10" s="524"/>
      <c r="E10" s="524"/>
      <c r="F10" s="524"/>
      <c r="G10" s="524"/>
      <c r="I10" s="55"/>
      <c r="J10" s="55"/>
      <c r="K10" s="55"/>
      <c r="L10" s="55"/>
      <c r="M10" s="55"/>
      <c r="N10" s="55"/>
    </row>
    <row r="11" spans="2:14" ht="45" customHeight="1">
      <c r="B11" s="46" t="s">
        <v>1106</v>
      </c>
      <c r="C11" s="86"/>
      <c r="D11" s="132" t="s">
        <v>938</v>
      </c>
      <c r="E11" s="49"/>
      <c r="F11" s="49" t="s">
        <v>107</v>
      </c>
      <c r="G11" s="49" t="s">
        <v>525</v>
      </c>
      <c r="I11" s="55"/>
      <c r="J11" s="55"/>
      <c r="K11" s="55"/>
      <c r="L11" s="55"/>
      <c r="M11" s="55"/>
      <c r="N11" s="55"/>
    </row>
    <row r="12" spans="2:14" ht="30" customHeight="1">
      <c r="B12" s="46" t="s">
        <v>1107</v>
      </c>
      <c r="C12" s="86"/>
      <c r="D12" s="132" t="s">
        <v>939</v>
      </c>
      <c r="E12" s="49"/>
      <c r="F12" s="49" t="s">
        <v>107</v>
      </c>
      <c r="G12" s="49" t="s">
        <v>525</v>
      </c>
      <c r="I12" s="55"/>
      <c r="J12" s="55"/>
      <c r="K12" s="55"/>
      <c r="L12" s="55"/>
      <c r="M12" s="55"/>
      <c r="N12" s="55"/>
    </row>
    <row r="13" spans="2:14" ht="45" customHeight="1">
      <c r="B13" s="46" t="s">
        <v>1108</v>
      </c>
      <c r="C13" s="86"/>
      <c r="D13" s="132" t="s">
        <v>940</v>
      </c>
      <c r="E13" s="49"/>
      <c r="F13" s="49" t="s">
        <v>107</v>
      </c>
      <c r="G13" s="49" t="s">
        <v>525</v>
      </c>
      <c r="I13" s="55"/>
      <c r="J13" s="55"/>
      <c r="K13" s="55"/>
      <c r="L13" s="55"/>
      <c r="M13" s="55"/>
      <c r="N13" s="55"/>
    </row>
    <row r="14" spans="2:14" ht="25.15" customHeight="1">
      <c r="B14" s="46" t="s">
        <v>1109</v>
      </c>
      <c r="C14" s="86"/>
      <c r="D14" s="132" t="s">
        <v>941</v>
      </c>
      <c r="E14" s="49"/>
      <c r="F14" s="49" t="s">
        <v>107</v>
      </c>
      <c r="G14" s="49" t="s">
        <v>525</v>
      </c>
      <c r="I14" s="55"/>
      <c r="J14" s="55"/>
      <c r="K14" s="55"/>
      <c r="L14" s="55"/>
      <c r="M14" s="55"/>
      <c r="N14" s="55"/>
    </row>
    <row r="15" spans="2:14" ht="60" customHeight="1">
      <c r="B15" s="46" t="s">
        <v>1110</v>
      </c>
      <c r="C15" s="86"/>
      <c r="D15" s="132" t="s">
        <v>942</v>
      </c>
      <c r="E15" s="49"/>
      <c r="F15" s="49" t="s">
        <v>107</v>
      </c>
      <c r="G15" s="49" t="s">
        <v>525</v>
      </c>
      <c r="I15" s="55"/>
      <c r="J15" s="55"/>
      <c r="K15" s="55"/>
      <c r="L15" s="55"/>
      <c r="M15" s="55"/>
      <c r="N15" s="55"/>
    </row>
    <row r="16" spans="2:14" ht="30" customHeight="1">
      <c r="B16" s="46" t="s">
        <v>1111</v>
      </c>
      <c r="C16" s="86"/>
      <c r="D16" s="132" t="s">
        <v>943</v>
      </c>
      <c r="E16" s="49"/>
      <c r="F16" s="49" t="s">
        <v>107</v>
      </c>
      <c r="G16" s="49" t="s">
        <v>525</v>
      </c>
      <c r="I16" s="55"/>
      <c r="J16" s="55"/>
      <c r="K16" s="55"/>
      <c r="L16" s="55"/>
      <c r="M16" s="55"/>
      <c r="N16" s="55"/>
    </row>
    <row r="17" spans="2:14" ht="30" customHeight="1">
      <c r="B17" s="46" t="s">
        <v>1112</v>
      </c>
      <c r="C17" s="86"/>
      <c r="D17" s="132" t="s">
        <v>944</v>
      </c>
      <c r="E17" s="49"/>
      <c r="F17" s="49" t="s">
        <v>107</v>
      </c>
      <c r="G17" s="49" t="s">
        <v>525</v>
      </c>
      <c r="I17" s="55"/>
      <c r="J17" s="55"/>
      <c r="K17" s="55"/>
      <c r="L17" s="55"/>
      <c r="M17" s="55"/>
      <c r="N17" s="55"/>
    </row>
    <row r="18" spans="2:14" ht="60" customHeight="1">
      <c r="B18" s="46" t="s">
        <v>1113</v>
      </c>
      <c r="C18" s="86"/>
      <c r="D18" s="132" t="s">
        <v>945</v>
      </c>
      <c r="E18" s="49"/>
      <c r="F18" s="49" t="s">
        <v>107</v>
      </c>
      <c r="G18" s="49" t="s">
        <v>525</v>
      </c>
      <c r="I18" s="55"/>
      <c r="J18" s="55"/>
      <c r="K18" s="55"/>
      <c r="L18" s="55"/>
      <c r="M18" s="55"/>
      <c r="N18" s="55"/>
    </row>
    <row r="19" spans="2:14" ht="45" customHeight="1">
      <c r="B19" s="46" t="s">
        <v>1114</v>
      </c>
      <c r="C19" s="86"/>
      <c r="D19" s="132" t="s">
        <v>946</v>
      </c>
      <c r="E19" s="49"/>
      <c r="F19" s="49" t="s">
        <v>107</v>
      </c>
      <c r="G19" s="49" t="s">
        <v>525</v>
      </c>
      <c r="I19" s="55"/>
      <c r="J19" s="55"/>
      <c r="K19" s="55"/>
      <c r="L19" s="55"/>
      <c r="M19" s="55"/>
      <c r="N19" s="55"/>
    </row>
    <row r="20" spans="2:14" ht="30" customHeight="1">
      <c r="B20" s="46" t="s">
        <v>1115</v>
      </c>
      <c r="C20" s="86"/>
      <c r="D20" s="132" t="s">
        <v>947</v>
      </c>
      <c r="E20" s="49"/>
      <c r="F20" s="49" t="s">
        <v>107</v>
      </c>
      <c r="G20" s="49" t="s">
        <v>525</v>
      </c>
      <c r="I20" s="55"/>
      <c r="J20" s="55"/>
      <c r="K20" s="55"/>
      <c r="L20" s="55"/>
      <c r="M20" s="55"/>
      <c r="N20" s="55"/>
    </row>
    <row r="21" spans="2:14" ht="45" customHeight="1">
      <c r="B21" s="46" t="s">
        <v>1116</v>
      </c>
      <c r="C21" s="86"/>
      <c r="D21" s="132" t="s">
        <v>948</v>
      </c>
      <c r="E21" s="49"/>
      <c r="F21" s="49" t="s">
        <v>107</v>
      </c>
      <c r="G21" s="49" t="s">
        <v>525</v>
      </c>
      <c r="I21" s="55"/>
      <c r="J21" s="55"/>
      <c r="K21" s="55"/>
      <c r="L21" s="55"/>
      <c r="M21" s="55"/>
      <c r="N21" s="55"/>
    </row>
    <row r="22" spans="2:14" ht="24">
      <c r="B22" s="46" t="s">
        <v>1117</v>
      </c>
      <c r="C22" s="86"/>
      <c r="D22" s="132" t="s">
        <v>949</v>
      </c>
      <c r="E22" s="49"/>
      <c r="F22" s="49" t="s">
        <v>107</v>
      </c>
      <c r="G22" s="49" t="s">
        <v>525</v>
      </c>
      <c r="I22" s="55"/>
      <c r="J22" s="55"/>
      <c r="K22" s="55"/>
      <c r="L22" s="55"/>
      <c r="M22" s="55"/>
      <c r="N22" s="55"/>
    </row>
    <row r="23" spans="2:14" ht="31.15" customHeight="1">
      <c r="B23" s="46" t="s">
        <v>1118</v>
      </c>
      <c r="C23" s="86"/>
      <c r="D23" s="132" t="s">
        <v>950</v>
      </c>
      <c r="E23" s="49"/>
      <c r="F23" s="49" t="s">
        <v>107</v>
      </c>
      <c r="G23" s="49" t="s">
        <v>525</v>
      </c>
      <c r="I23" s="55"/>
      <c r="J23" s="55"/>
      <c r="K23" s="55"/>
      <c r="L23" s="55"/>
      <c r="M23" s="55"/>
      <c r="N23" s="55"/>
    </row>
    <row r="24" spans="2:14" ht="60" customHeight="1">
      <c r="B24" s="46" t="s">
        <v>1119</v>
      </c>
      <c r="C24" s="86"/>
      <c r="D24" s="131" t="s">
        <v>915</v>
      </c>
      <c r="E24" s="49"/>
      <c r="F24" s="49" t="s">
        <v>107</v>
      </c>
      <c r="G24" s="49" t="s">
        <v>525</v>
      </c>
      <c r="I24" s="55"/>
      <c r="J24" s="55"/>
      <c r="K24" s="55"/>
      <c r="L24" s="55"/>
      <c r="M24" s="55"/>
      <c r="N24" s="55"/>
    </row>
    <row r="25" spans="2:14" ht="30" customHeight="1">
      <c r="B25" s="46" t="s">
        <v>1120</v>
      </c>
      <c r="C25" s="86"/>
      <c r="D25" s="131" t="s">
        <v>916</v>
      </c>
      <c r="E25" s="49"/>
      <c r="F25" s="49" t="s">
        <v>107</v>
      </c>
      <c r="G25" s="49" t="s">
        <v>525</v>
      </c>
      <c r="I25" s="55"/>
      <c r="J25" s="55"/>
      <c r="K25" s="55"/>
      <c r="L25" s="55"/>
      <c r="M25" s="55"/>
      <c r="N25" s="55"/>
    </row>
    <row r="26" spans="2:14" ht="60" customHeight="1">
      <c r="B26" s="46" t="s">
        <v>1121</v>
      </c>
      <c r="C26" s="86"/>
      <c r="D26" s="131" t="s">
        <v>917</v>
      </c>
      <c r="E26" s="49"/>
      <c r="F26" s="49" t="s">
        <v>107</v>
      </c>
      <c r="G26" s="49" t="s">
        <v>525</v>
      </c>
      <c r="I26" s="55"/>
      <c r="J26" s="55"/>
      <c r="K26" s="55"/>
      <c r="L26" s="55"/>
      <c r="M26" s="55"/>
      <c r="N26" s="55"/>
    </row>
    <row r="27" spans="2:14" ht="60" customHeight="1">
      <c r="B27" s="46" t="s">
        <v>1122</v>
      </c>
      <c r="C27" s="86"/>
      <c r="D27" s="131" t="s">
        <v>918</v>
      </c>
      <c r="E27" s="49"/>
      <c r="F27" s="49" t="s">
        <v>107</v>
      </c>
      <c r="G27" s="49" t="s">
        <v>525</v>
      </c>
      <c r="I27" s="55"/>
      <c r="J27" s="55"/>
      <c r="K27" s="55"/>
      <c r="L27" s="55"/>
      <c r="M27" s="55"/>
      <c r="N27" s="55"/>
    </row>
    <row r="28" spans="2:14" ht="45" customHeight="1">
      <c r="B28" s="46" t="s">
        <v>1215</v>
      </c>
      <c r="C28" s="86"/>
      <c r="D28" s="131" t="s">
        <v>919</v>
      </c>
      <c r="E28" s="49"/>
      <c r="F28" s="49" t="s">
        <v>107</v>
      </c>
      <c r="G28" s="49" t="s">
        <v>525</v>
      </c>
      <c r="I28" s="55"/>
      <c r="J28" s="55"/>
      <c r="K28" s="55"/>
      <c r="L28" s="55"/>
      <c r="M28" s="55"/>
      <c r="N28" s="55"/>
    </row>
    <row r="29" spans="2:14" ht="45" customHeight="1">
      <c r="B29" s="46" t="s">
        <v>1216</v>
      </c>
      <c r="C29" s="86"/>
      <c r="D29" s="131" t="s">
        <v>920</v>
      </c>
      <c r="E29" s="49"/>
      <c r="F29" s="49" t="s">
        <v>107</v>
      </c>
      <c r="G29" s="49" t="s">
        <v>525</v>
      </c>
      <c r="I29" s="55"/>
      <c r="J29" s="55"/>
      <c r="K29" s="55"/>
      <c r="L29" s="55"/>
      <c r="M29" s="55"/>
      <c r="N29" s="55"/>
    </row>
    <row r="30" spans="2:14" ht="30" customHeight="1">
      <c r="B30" s="46" t="s">
        <v>1217</v>
      </c>
      <c r="C30" s="86"/>
      <c r="D30" s="131" t="s">
        <v>921</v>
      </c>
      <c r="E30" s="49"/>
      <c r="F30" s="49" t="s">
        <v>107</v>
      </c>
      <c r="G30" s="49" t="s">
        <v>525</v>
      </c>
      <c r="I30" s="55"/>
      <c r="J30" s="55"/>
      <c r="K30" s="55"/>
      <c r="L30" s="55"/>
      <c r="M30" s="55"/>
      <c r="N30" s="55"/>
    </row>
    <row r="31" spans="2:14" ht="45" customHeight="1">
      <c r="B31" s="46" t="s">
        <v>1218</v>
      </c>
      <c r="C31" s="86"/>
      <c r="D31" s="131" t="s">
        <v>922</v>
      </c>
      <c r="E31" s="49"/>
      <c r="F31" s="49" t="s">
        <v>107</v>
      </c>
      <c r="G31" s="49" t="s">
        <v>525</v>
      </c>
      <c r="I31" s="55"/>
      <c r="J31" s="55"/>
      <c r="K31" s="55"/>
      <c r="L31" s="55"/>
      <c r="M31" s="55"/>
      <c r="N31" s="55"/>
    </row>
    <row r="32" spans="2:14" ht="45" customHeight="1">
      <c r="B32" s="46" t="s">
        <v>1219</v>
      </c>
      <c r="C32" s="86"/>
      <c r="D32" s="131" t="s">
        <v>923</v>
      </c>
      <c r="E32" s="49"/>
      <c r="F32" s="49" t="s">
        <v>107</v>
      </c>
      <c r="G32" s="49" t="s">
        <v>525</v>
      </c>
      <c r="I32" s="55"/>
      <c r="J32" s="55"/>
      <c r="K32" s="55"/>
      <c r="L32" s="55"/>
      <c r="M32" s="55"/>
      <c r="N32" s="55"/>
    </row>
    <row r="33" spans="1:14" ht="30" customHeight="1">
      <c r="B33" s="46" t="s">
        <v>1220</v>
      </c>
      <c r="C33" s="86"/>
      <c r="D33" s="131" t="s">
        <v>924</v>
      </c>
      <c r="E33" s="49"/>
      <c r="F33" s="49" t="s">
        <v>107</v>
      </c>
      <c r="G33" s="49" t="s">
        <v>525</v>
      </c>
      <c r="I33" s="55"/>
      <c r="J33" s="55"/>
      <c r="K33" s="55"/>
      <c r="L33" s="55"/>
      <c r="M33" s="55"/>
      <c r="N33" s="55"/>
    </row>
    <row r="34" spans="1:14" ht="45" customHeight="1">
      <c r="B34" s="46" t="s">
        <v>1221</v>
      </c>
      <c r="C34" s="86"/>
      <c r="D34" s="131" t="s">
        <v>925</v>
      </c>
      <c r="E34" s="49"/>
      <c r="F34" s="49" t="s">
        <v>107</v>
      </c>
      <c r="G34" s="49" t="s">
        <v>525</v>
      </c>
      <c r="I34" s="55"/>
      <c r="J34" s="55"/>
      <c r="K34" s="55"/>
      <c r="L34" s="55"/>
      <c r="M34" s="55"/>
      <c r="N34" s="55"/>
    </row>
    <row r="35" spans="1:14" ht="45" customHeight="1">
      <c r="B35" s="46" t="s">
        <v>1222</v>
      </c>
      <c r="C35" s="86"/>
      <c r="D35" s="131" t="s">
        <v>926</v>
      </c>
      <c r="E35" s="49"/>
      <c r="F35" s="49" t="s">
        <v>107</v>
      </c>
      <c r="G35" s="49" t="s">
        <v>525</v>
      </c>
      <c r="I35" s="55"/>
      <c r="J35" s="55"/>
      <c r="K35" s="55"/>
      <c r="L35" s="55"/>
      <c r="M35" s="55"/>
      <c r="N35" s="55"/>
    </row>
    <row r="36" spans="1:14" ht="45" customHeight="1">
      <c r="B36" s="46" t="s">
        <v>1223</v>
      </c>
      <c r="C36" s="86"/>
      <c r="D36" s="131" t="s">
        <v>927</v>
      </c>
      <c r="E36" s="49"/>
      <c r="F36" s="49" t="s">
        <v>107</v>
      </c>
      <c r="G36" s="49" t="s">
        <v>525</v>
      </c>
      <c r="I36" s="55"/>
      <c r="J36" s="55"/>
      <c r="K36" s="55"/>
      <c r="L36" s="55"/>
      <c r="M36" s="55"/>
      <c r="N36" s="55"/>
    </row>
    <row r="37" spans="1:14" ht="30" customHeight="1">
      <c r="B37" s="46" t="s">
        <v>1224</v>
      </c>
      <c r="C37" s="86"/>
      <c r="D37" s="131" t="s">
        <v>928</v>
      </c>
      <c r="E37" s="49"/>
      <c r="F37" s="49" t="s">
        <v>107</v>
      </c>
      <c r="G37" s="49" t="s">
        <v>525</v>
      </c>
      <c r="I37" s="55"/>
      <c r="J37" s="55"/>
      <c r="K37" s="55"/>
      <c r="L37" s="55"/>
      <c r="M37" s="55"/>
      <c r="N37" s="55"/>
    </row>
    <row r="38" spans="1:14" ht="45" customHeight="1">
      <c r="B38" s="46" t="s">
        <v>1225</v>
      </c>
      <c r="C38" s="86"/>
      <c r="D38" s="131" t="s">
        <v>929</v>
      </c>
      <c r="E38" s="49"/>
      <c r="F38" s="49" t="s">
        <v>107</v>
      </c>
      <c r="G38" s="49" t="s">
        <v>525</v>
      </c>
      <c r="I38" s="55"/>
      <c r="J38" s="55"/>
      <c r="K38" s="55"/>
      <c r="L38" s="55"/>
      <c r="M38" s="55"/>
      <c r="N38" s="55"/>
    </row>
    <row r="39" spans="1:14" ht="30" customHeight="1">
      <c r="B39" s="46" t="s">
        <v>1226</v>
      </c>
      <c r="C39" s="86"/>
      <c r="D39" s="131" t="s">
        <v>930</v>
      </c>
      <c r="E39" s="49"/>
      <c r="F39" s="49" t="s">
        <v>107</v>
      </c>
      <c r="G39" s="49" t="s">
        <v>525</v>
      </c>
      <c r="I39" s="55"/>
      <c r="J39" s="55"/>
      <c r="K39" s="55"/>
      <c r="L39" s="55"/>
      <c r="M39" s="55"/>
      <c r="N39" s="55"/>
    </row>
    <row r="40" spans="1:14" ht="45" customHeight="1">
      <c r="B40" s="46" t="s">
        <v>1227</v>
      </c>
      <c r="C40" s="86"/>
      <c r="D40" s="131" t="s">
        <v>931</v>
      </c>
      <c r="E40" s="49"/>
      <c r="F40" s="49" t="s">
        <v>107</v>
      </c>
      <c r="G40" s="49" t="s">
        <v>525</v>
      </c>
      <c r="I40" s="55"/>
      <c r="J40" s="55"/>
      <c r="K40" s="55"/>
      <c r="L40" s="55"/>
      <c r="M40" s="55"/>
      <c r="N40" s="55"/>
    </row>
    <row r="41" spans="1:14" ht="30" customHeight="1">
      <c r="B41" s="46" t="s">
        <v>1228</v>
      </c>
      <c r="C41" s="86"/>
      <c r="D41" s="131" t="s">
        <v>932</v>
      </c>
      <c r="E41" s="49"/>
      <c r="F41" s="49" t="s">
        <v>107</v>
      </c>
      <c r="G41" s="49" t="s">
        <v>525</v>
      </c>
      <c r="I41" s="55"/>
      <c r="J41" s="55"/>
      <c r="K41" s="55"/>
      <c r="L41" s="55"/>
      <c r="M41" s="55"/>
      <c r="N41" s="55"/>
    </row>
    <row r="42" spans="1:14" ht="24">
      <c r="A42" s="123"/>
      <c r="B42" s="46" t="s">
        <v>1229</v>
      </c>
      <c r="C42" s="86"/>
      <c r="D42" s="131" t="s">
        <v>933</v>
      </c>
      <c r="E42" s="49"/>
      <c r="F42" s="49" t="s">
        <v>107</v>
      </c>
      <c r="G42" s="49" t="s">
        <v>525</v>
      </c>
      <c r="I42" s="55"/>
      <c r="J42" s="55"/>
      <c r="K42" s="55"/>
      <c r="L42" s="55"/>
      <c r="M42" s="55"/>
      <c r="N42" s="55"/>
    </row>
    <row r="43" spans="1:14" ht="12" customHeight="1">
      <c r="B43" s="524" t="s">
        <v>569</v>
      </c>
      <c r="C43" s="524"/>
      <c r="D43" s="524"/>
      <c r="E43" s="524"/>
      <c r="F43" s="524"/>
      <c r="G43" s="524"/>
      <c r="I43" s="55"/>
      <c r="J43" s="55"/>
      <c r="K43" s="55"/>
      <c r="L43" s="55"/>
      <c r="M43" s="55"/>
      <c r="N43" s="55"/>
    </row>
    <row r="44" spans="1:14" ht="56.25" customHeight="1">
      <c r="B44" s="46" t="s">
        <v>1230</v>
      </c>
      <c r="C44" s="55"/>
      <c r="D44" s="131" t="s">
        <v>951</v>
      </c>
      <c r="E44" s="55"/>
      <c r="F44" s="49" t="s">
        <v>108</v>
      </c>
      <c r="G44" s="110" t="s">
        <v>595</v>
      </c>
      <c r="I44" s="55"/>
      <c r="J44" s="55"/>
      <c r="K44" s="55"/>
      <c r="L44" s="55"/>
      <c r="M44" s="55"/>
      <c r="N44" s="55"/>
    </row>
    <row r="45" spans="1:14" ht="54" customHeight="1">
      <c r="B45" s="46" t="s">
        <v>1231</v>
      </c>
      <c r="C45" s="55"/>
      <c r="D45" s="131" t="s">
        <v>952</v>
      </c>
      <c r="E45" s="55"/>
      <c r="F45" s="49" t="s">
        <v>108</v>
      </c>
      <c r="G45" s="110" t="s">
        <v>595</v>
      </c>
      <c r="I45" s="55"/>
      <c r="J45" s="55"/>
      <c r="K45" s="55"/>
      <c r="L45" s="55"/>
      <c r="M45" s="55"/>
      <c r="N45" s="55"/>
    </row>
    <row r="46" spans="1:14" ht="36">
      <c r="B46" s="46" t="s">
        <v>1232</v>
      </c>
      <c r="C46" s="51"/>
      <c r="D46" s="131" t="s">
        <v>953</v>
      </c>
      <c r="E46" s="49"/>
      <c r="F46" s="49" t="s">
        <v>108</v>
      </c>
      <c r="G46" s="110" t="s">
        <v>595</v>
      </c>
      <c r="I46" s="55"/>
      <c r="J46" s="55"/>
      <c r="K46" s="55"/>
      <c r="L46" s="55"/>
      <c r="M46" s="55"/>
      <c r="N46" s="55"/>
    </row>
    <row r="47" spans="1:14" ht="36">
      <c r="B47" s="46" t="s">
        <v>1233</v>
      </c>
      <c r="C47" s="51"/>
      <c r="D47" s="131" t="s">
        <v>954</v>
      </c>
      <c r="E47" s="49"/>
      <c r="F47" s="49" t="s">
        <v>108</v>
      </c>
      <c r="G47" s="110" t="s">
        <v>595</v>
      </c>
      <c r="I47" s="55"/>
      <c r="J47" s="55"/>
      <c r="K47" s="55"/>
      <c r="L47" s="55"/>
      <c r="M47" s="55"/>
      <c r="N47" s="55"/>
    </row>
    <row r="48" spans="1:14" ht="36">
      <c r="B48" s="46" t="s">
        <v>1234</v>
      </c>
      <c r="C48" s="51"/>
      <c r="D48" s="131" t="s">
        <v>955</v>
      </c>
      <c r="E48" s="49"/>
      <c r="F48" s="49" t="s">
        <v>108</v>
      </c>
      <c r="G48" s="110" t="s">
        <v>595</v>
      </c>
      <c r="I48" s="55"/>
      <c r="J48" s="55"/>
      <c r="K48" s="55"/>
      <c r="L48" s="55"/>
      <c r="M48" s="55"/>
      <c r="N48" s="55"/>
    </row>
    <row r="49" spans="1:14" ht="90" customHeight="1">
      <c r="B49" s="46" t="s">
        <v>1235</v>
      </c>
      <c r="C49" s="86"/>
      <c r="D49" s="131" t="s">
        <v>914</v>
      </c>
      <c r="E49" s="49"/>
      <c r="F49" s="49" t="s">
        <v>108</v>
      </c>
      <c r="G49" s="110" t="s">
        <v>595</v>
      </c>
      <c r="I49" s="55"/>
      <c r="J49" s="55"/>
      <c r="K49" s="55"/>
      <c r="L49" s="55"/>
      <c r="M49" s="55"/>
      <c r="N49" s="55"/>
    </row>
    <row r="50" spans="1:14" ht="28.15" customHeight="1">
      <c r="A50" s="123"/>
      <c r="B50" s="46" t="s">
        <v>1236</v>
      </c>
      <c r="C50" s="89"/>
      <c r="D50" s="131" t="s">
        <v>934</v>
      </c>
      <c r="E50" s="49"/>
      <c r="F50" s="49" t="s">
        <v>108</v>
      </c>
      <c r="G50" s="110" t="s">
        <v>595</v>
      </c>
      <c r="I50" s="55"/>
      <c r="J50" s="55"/>
      <c r="K50" s="55"/>
      <c r="L50" s="55"/>
      <c r="M50" s="55"/>
      <c r="N50" s="55"/>
    </row>
    <row r="51" spans="1:14" ht="28.15" customHeight="1">
      <c r="A51" s="123"/>
      <c r="B51" s="46" t="s">
        <v>1237</v>
      </c>
      <c r="C51" s="86"/>
      <c r="D51" s="131" t="s">
        <v>935</v>
      </c>
      <c r="E51" s="49"/>
      <c r="F51" s="49" t="s">
        <v>108</v>
      </c>
      <c r="G51" s="110" t="s">
        <v>595</v>
      </c>
      <c r="I51" s="55"/>
      <c r="J51" s="55"/>
      <c r="K51" s="55"/>
      <c r="L51" s="55"/>
      <c r="M51" s="55"/>
      <c r="N51" s="55"/>
    </row>
    <row r="52" spans="1:14" ht="76.150000000000006" customHeight="1">
      <c r="A52" s="123"/>
      <c r="B52" s="46" t="s">
        <v>1238</v>
      </c>
      <c r="C52" s="86"/>
      <c r="D52" s="131" t="s">
        <v>936</v>
      </c>
      <c r="E52" s="49"/>
      <c r="F52" s="49" t="s">
        <v>108</v>
      </c>
      <c r="G52" s="110" t="s">
        <v>595</v>
      </c>
      <c r="I52" s="55"/>
      <c r="J52" s="55"/>
      <c r="K52" s="55"/>
      <c r="L52" s="55"/>
      <c r="M52" s="55"/>
      <c r="N52" s="55"/>
    </row>
    <row r="53" spans="1:14">
      <c r="B53" s="31" t="s">
        <v>59</v>
      </c>
      <c r="C53" s="34"/>
      <c r="E53" s="117"/>
      <c r="F53" s="117"/>
    </row>
    <row r="54" spans="1:14">
      <c r="B54" s="31">
        <v>44</v>
      </c>
      <c r="C54" s="34"/>
      <c r="E54" s="117"/>
      <c r="F54" s="117"/>
    </row>
    <row r="55" spans="1:14">
      <c r="C55" s="34"/>
      <c r="E55" s="117"/>
      <c r="F55" s="117"/>
    </row>
    <row r="56" spans="1:14">
      <c r="C56" s="34"/>
      <c r="E56" s="117"/>
      <c r="F56" s="117"/>
    </row>
    <row r="57" spans="1:14">
      <c r="C57" s="34"/>
      <c r="E57" s="117"/>
      <c r="F57" s="117"/>
    </row>
    <row r="58" spans="1:14">
      <c r="C58" s="34"/>
      <c r="E58" s="117"/>
      <c r="F58" s="117"/>
    </row>
    <row r="59" spans="1:14">
      <c r="C59" s="34"/>
      <c r="E59" s="117"/>
      <c r="F59" s="117"/>
    </row>
    <row r="60" spans="1:14">
      <c r="C60" s="34"/>
      <c r="E60" s="117"/>
      <c r="F60" s="117"/>
    </row>
    <row r="61" spans="1:14">
      <c r="C61" s="34"/>
      <c r="E61" s="117"/>
      <c r="F61" s="117"/>
    </row>
    <row r="62" spans="1:14">
      <c r="C62" s="34"/>
      <c r="E62" s="117"/>
      <c r="F62" s="117"/>
    </row>
    <row r="63" spans="1:14">
      <c r="C63" s="34"/>
      <c r="E63" s="117"/>
      <c r="F63" s="117"/>
    </row>
    <row r="64" spans="1:14">
      <c r="C64" s="34"/>
      <c r="E64" s="117"/>
      <c r="F64" s="117"/>
    </row>
    <row r="65" spans="3:6">
      <c r="C65" s="34"/>
      <c r="E65" s="117"/>
      <c r="F65" s="117"/>
    </row>
    <row r="66" spans="3:6">
      <c r="C66" s="34"/>
      <c r="E66" s="117"/>
      <c r="F66" s="117"/>
    </row>
    <row r="67" spans="3:6">
      <c r="C67" s="34"/>
      <c r="E67" s="117"/>
      <c r="F67" s="117"/>
    </row>
    <row r="68" spans="3:6">
      <c r="C68" s="34"/>
      <c r="E68" s="117"/>
      <c r="F68" s="117"/>
    </row>
    <row r="69" spans="3:6">
      <c r="C69" s="34"/>
      <c r="E69" s="117"/>
      <c r="F69" s="117"/>
    </row>
    <row r="70" spans="3:6">
      <c r="C70" s="34"/>
      <c r="E70" s="117"/>
      <c r="F70" s="117"/>
    </row>
    <row r="71" spans="3:6">
      <c r="C71" s="34"/>
      <c r="E71" s="117"/>
      <c r="F71" s="117"/>
    </row>
    <row r="72" spans="3:6">
      <c r="C72" s="34"/>
      <c r="E72" s="117"/>
      <c r="F72" s="117"/>
    </row>
    <row r="73" spans="3:6">
      <c r="C73" s="34"/>
      <c r="E73" s="117"/>
      <c r="F73" s="117"/>
    </row>
    <row r="74" spans="3:6">
      <c r="C74" s="34"/>
      <c r="E74" s="117"/>
      <c r="F74" s="117"/>
    </row>
    <row r="75" spans="3:6">
      <c r="C75" s="34"/>
      <c r="E75" s="117"/>
      <c r="F75" s="117"/>
    </row>
    <row r="76" spans="3:6">
      <c r="C76" s="34"/>
      <c r="E76" s="117"/>
      <c r="F76" s="117"/>
    </row>
    <row r="77" spans="3:6">
      <c r="C77" s="34"/>
      <c r="E77" s="117"/>
      <c r="F77" s="117"/>
    </row>
    <row r="78" spans="3:6">
      <c r="C78" s="34"/>
      <c r="E78" s="117"/>
      <c r="F78" s="117"/>
    </row>
    <row r="79" spans="3:6">
      <c r="C79" s="34"/>
      <c r="E79" s="117"/>
      <c r="F79" s="117"/>
    </row>
    <row r="80" spans="3:6">
      <c r="C80" s="34"/>
      <c r="E80" s="117"/>
      <c r="F80" s="117"/>
    </row>
    <row r="81" spans="3:6">
      <c r="C81" s="34"/>
      <c r="E81" s="117"/>
      <c r="F81" s="117"/>
    </row>
    <row r="82" spans="3:6">
      <c r="C82" s="34"/>
      <c r="E82" s="117"/>
      <c r="F82" s="117"/>
    </row>
    <row r="83" spans="3:6">
      <c r="C83" s="34"/>
      <c r="E83" s="117"/>
      <c r="F83" s="117"/>
    </row>
    <row r="84" spans="3:6">
      <c r="C84" s="34"/>
      <c r="E84" s="117"/>
      <c r="F84" s="117"/>
    </row>
    <row r="85" spans="3:6">
      <c r="C85" s="34"/>
      <c r="E85" s="117"/>
      <c r="F85" s="117"/>
    </row>
    <row r="86" spans="3:6">
      <c r="C86" s="34"/>
      <c r="E86" s="117"/>
      <c r="F86" s="117"/>
    </row>
    <row r="87" spans="3:6">
      <c r="C87" s="34"/>
      <c r="E87" s="117"/>
      <c r="F87" s="117"/>
    </row>
    <row r="88" spans="3:6">
      <c r="C88" s="34"/>
      <c r="E88" s="117"/>
      <c r="F88" s="117"/>
    </row>
    <row r="89" spans="3:6">
      <c r="C89" s="34"/>
      <c r="E89" s="117"/>
      <c r="F89" s="117"/>
    </row>
    <row r="90" spans="3:6">
      <c r="C90" s="34"/>
      <c r="E90" s="117"/>
      <c r="F90" s="117"/>
    </row>
    <row r="91" spans="3:6">
      <c r="C91" s="34"/>
      <c r="E91" s="117"/>
      <c r="F91" s="117"/>
    </row>
    <row r="92" spans="3:6">
      <c r="C92" s="34"/>
      <c r="E92" s="117"/>
      <c r="F92" s="117"/>
    </row>
    <row r="93" spans="3:6">
      <c r="C93" s="34"/>
      <c r="E93" s="117"/>
      <c r="F93" s="117"/>
    </row>
    <row r="94" spans="3:6">
      <c r="C94" s="34"/>
      <c r="E94" s="117"/>
      <c r="F94" s="117"/>
    </row>
    <row r="95" spans="3:6">
      <c r="C95" s="34"/>
      <c r="E95" s="117"/>
      <c r="F95" s="117"/>
    </row>
    <row r="96" spans="3:6">
      <c r="C96" s="34"/>
      <c r="E96" s="117"/>
      <c r="F96" s="117"/>
    </row>
    <row r="97" spans="3:6">
      <c r="C97" s="34"/>
      <c r="E97" s="117"/>
      <c r="F97" s="117"/>
    </row>
    <row r="98" spans="3:6">
      <c r="C98" s="34"/>
      <c r="E98" s="117"/>
      <c r="F98" s="117"/>
    </row>
    <row r="99" spans="3:6">
      <c r="C99" s="34"/>
      <c r="E99" s="117"/>
      <c r="F99" s="117"/>
    </row>
    <row r="100" spans="3:6">
      <c r="C100" s="34"/>
      <c r="E100" s="117"/>
      <c r="F100" s="117"/>
    </row>
    <row r="101" spans="3:6">
      <c r="C101" s="34"/>
      <c r="E101" s="117"/>
      <c r="F101" s="117"/>
    </row>
    <row r="102" spans="3:6">
      <c r="C102" s="34"/>
      <c r="E102" s="117"/>
      <c r="F102" s="117"/>
    </row>
    <row r="103" spans="3:6">
      <c r="C103" s="34"/>
      <c r="E103" s="117"/>
      <c r="F103" s="117"/>
    </row>
    <row r="104" spans="3:6">
      <c r="C104" s="34"/>
      <c r="E104" s="117"/>
      <c r="F104" s="117"/>
    </row>
    <row r="105" spans="3:6">
      <c r="E105" s="117"/>
      <c r="F105" s="117"/>
    </row>
    <row r="106" spans="3:6">
      <c r="E106" s="117"/>
      <c r="F106" s="117"/>
    </row>
    <row r="107" spans="3:6">
      <c r="E107" s="117"/>
      <c r="F107" s="117"/>
    </row>
    <row r="108" spans="3:6">
      <c r="E108" s="117"/>
      <c r="F108" s="117"/>
    </row>
    <row r="109" spans="3:6">
      <c r="E109" s="117"/>
      <c r="F109" s="117"/>
    </row>
    <row r="110" spans="3:6">
      <c r="E110" s="117"/>
      <c r="F110" s="117"/>
    </row>
    <row r="111" spans="3:6">
      <c r="E111" s="117"/>
      <c r="F111" s="117"/>
    </row>
    <row r="112" spans="3:6">
      <c r="E112" s="117"/>
      <c r="F112" s="117"/>
    </row>
    <row r="113" spans="5:6">
      <c r="E113" s="117"/>
      <c r="F113" s="117"/>
    </row>
    <row r="114" spans="5:6">
      <c r="E114" s="117"/>
      <c r="F114" s="117"/>
    </row>
    <row r="115" spans="5:6">
      <c r="E115" s="117"/>
      <c r="F115" s="117"/>
    </row>
    <row r="116" spans="5:6">
      <c r="E116" s="117"/>
      <c r="F116" s="117"/>
    </row>
    <row r="117" spans="5:6">
      <c r="E117" s="117"/>
      <c r="F117" s="117"/>
    </row>
    <row r="118" spans="5:6">
      <c r="E118" s="117"/>
      <c r="F118" s="117"/>
    </row>
    <row r="119" spans="5:6">
      <c r="E119" s="117"/>
      <c r="F119" s="117"/>
    </row>
    <row r="120" spans="5:6">
      <c r="E120" s="117"/>
      <c r="F120" s="117"/>
    </row>
    <row r="121" spans="5:6">
      <c r="E121" s="117"/>
      <c r="F121" s="117"/>
    </row>
    <row r="122" spans="5:6">
      <c r="E122" s="117"/>
      <c r="F122" s="117"/>
    </row>
    <row r="123" spans="5:6">
      <c r="E123" s="117"/>
      <c r="F123" s="117"/>
    </row>
    <row r="124" spans="5:6">
      <c r="E124" s="117"/>
      <c r="F124" s="117"/>
    </row>
    <row r="125" spans="5:6">
      <c r="E125" s="117"/>
      <c r="F125" s="117"/>
    </row>
    <row r="126" spans="5:6">
      <c r="E126" s="117"/>
      <c r="F126" s="117"/>
    </row>
    <row r="127" spans="5:6">
      <c r="E127" s="117"/>
      <c r="F127" s="117"/>
    </row>
    <row r="128" spans="5:6">
      <c r="E128" s="117"/>
      <c r="F128" s="117"/>
    </row>
    <row r="129" spans="5:6">
      <c r="E129" s="117"/>
      <c r="F129" s="117"/>
    </row>
    <row r="130" spans="5:6">
      <c r="E130" s="117"/>
      <c r="F130" s="117"/>
    </row>
    <row r="131" spans="5:6">
      <c r="E131" s="117"/>
      <c r="F131" s="117"/>
    </row>
    <row r="132" spans="5:6">
      <c r="E132" s="117"/>
      <c r="F132" s="117"/>
    </row>
    <row r="133" spans="5:6">
      <c r="E133" s="117"/>
      <c r="F133" s="117"/>
    </row>
    <row r="134" spans="5:6">
      <c r="E134" s="117"/>
      <c r="F134" s="117"/>
    </row>
    <row r="135" spans="5:6">
      <c r="E135" s="117"/>
      <c r="F135" s="117"/>
    </row>
    <row r="136" spans="5:6">
      <c r="E136" s="117"/>
      <c r="F136" s="117"/>
    </row>
    <row r="137" spans="5:6">
      <c r="E137" s="117"/>
      <c r="F137" s="117"/>
    </row>
    <row r="138" spans="5:6">
      <c r="E138" s="117"/>
      <c r="F138" s="117"/>
    </row>
    <row r="139" spans="5:6">
      <c r="E139" s="117"/>
      <c r="F139" s="117"/>
    </row>
    <row r="140" spans="5:6">
      <c r="E140" s="117"/>
      <c r="F140" s="117"/>
    </row>
    <row r="141" spans="5:6">
      <c r="E141" s="117"/>
      <c r="F141" s="117"/>
    </row>
    <row r="142" spans="5:6">
      <c r="E142" s="117"/>
      <c r="F142" s="117"/>
    </row>
    <row r="143" spans="5:6">
      <c r="E143" s="117"/>
      <c r="F143" s="117"/>
    </row>
    <row r="144" spans="5:6">
      <c r="E144" s="117"/>
      <c r="F144" s="117"/>
    </row>
    <row r="145" spans="5:6">
      <c r="E145" s="117"/>
      <c r="F145" s="117"/>
    </row>
  </sheetData>
  <dataConsolidate/>
  <mergeCells count="9">
    <mergeCell ref="B8:G8"/>
    <mergeCell ref="B10:G10"/>
    <mergeCell ref="B43:G43"/>
    <mergeCell ref="B2:G2"/>
    <mergeCell ref="I2:N2"/>
    <mergeCell ref="K3:L3"/>
    <mergeCell ref="M3:M4"/>
    <mergeCell ref="N3:N4"/>
    <mergeCell ref="B5:G5"/>
  </mergeCells>
  <phoneticPr fontId="10" type="noConversion"/>
  <dataValidations count="2">
    <dataValidation type="list" allowBlank="1" showInputMessage="1" showErrorMessage="1" sqref="E6:E7 E11:E42 E46:E145">
      <formula1>#REF!</formula1>
    </dataValidation>
    <dataValidation type="list" allowBlank="1" showInputMessage="1" showErrorMessage="1" sqref="F53:F145 E7 E24:E42 E49:E52">
      <formula1>#REF!</formula1>
    </dataValidation>
  </dataValidations>
  <pageMargins left="0.70866141732283472" right="0.70866141732283472" top="0.59055118110236227" bottom="0.59055118110236227" header="0.31496062992125984" footer="0.31496062992125984"/>
  <pageSetup scale="95" orientation="landscape"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322"/>
  <sheetViews>
    <sheetView zoomScale="125" zoomScaleNormal="125" workbookViewId="0">
      <pane xSplit="1" ySplit="4" topLeftCell="B24" activePane="bottomRight" state="frozen"/>
      <selection activeCell="A2" sqref="A2:XFD5"/>
      <selection pane="topRight" activeCell="A2" sqref="A2:XFD5"/>
      <selection pane="bottomLeft" activeCell="A2" sqref="A2:XFD5"/>
      <selection pane="bottomRight" activeCell="B29" sqref="B29"/>
    </sheetView>
  </sheetViews>
  <sheetFormatPr baseColWidth="10" defaultColWidth="11.42578125" defaultRowHeight="12"/>
  <cols>
    <col min="1" max="1" width="2.7109375" style="31" customWidth="1"/>
    <col min="2" max="2" width="16.140625" style="31" customWidth="1"/>
    <col min="3" max="3" width="8.140625" style="31" customWidth="1"/>
    <col min="4" max="4" width="63" style="31" customWidth="1"/>
    <col min="5" max="5" width="34.7109375" style="31" customWidth="1"/>
    <col min="6" max="6" width="15.140625" style="31" customWidth="1"/>
    <col min="7" max="16384" width="11.42578125" style="31"/>
  </cols>
  <sheetData>
    <row r="1" spans="2:14" ht="12.75" thickBot="1"/>
    <row r="2" spans="2:14" ht="24" customHeight="1">
      <c r="B2" s="505" t="s">
        <v>812</v>
      </c>
      <c r="C2" s="505"/>
      <c r="D2" s="505"/>
      <c r="E2" s="505"/>
      <c r="F2" s="505"/>
      <c r="G2" s="505"/>
      <c r="I2" s="509" t="s">
        <v>1813</v>
      </c>
      <c r="J2" s="510"/>
      <c r="K2" s="510"/>
      <c r="L2" s="510"/>
      <c r="M2" s="510"/>
      <c r="N2" s="511"/>
    </row>
    <row r="3" spans="2:14" ht="36">
      <c r="B3" s="67" t="s">
        <v>1304</v>
      </c>
      <c r="C3" s="68"/>
      <c r="D3" s="26"/>
      <c r="E3" s="26"/>
      <c r="F3" s="27"/>
      <c r="G3" s="26"/>
      <c r="I3" s="64" t="s">
        <v>573</v>
      </c>
      <c r="J3" s="136" t="s">
        <v>574</v>
      </c>
      <c r="K3" s="512" t="s">
        <v>572</v>
      </c>
      <c r="L3" s="513"/>
      <c r="M3" s="514" t="s">
        <v>1815</v>
      </c>
      <c r="N3" s="516" t="s">
        <v>575</v>
      </c>
    </row>
    <row r="4" spans="2:14" ht="24">
      <c r="B4" s="104" t="s">
        <v>523</v>
      </c>
      <c r="C4" s="104" t="s">
        <v>62</v>
      </c>
      <c r="D4" s="104" t="s">
        <v>119</v>
      </c>
      <c r="E4" s="104" t="s">
        <v>104</v>
      </c>
      <c r="F4" s="104" t="s">
        <v>109</v>
      </c>
      <c r="G4" s="104" t="s">
        <v>524</v>
      </c>
      <c r="I4" s="78" t="s">
        <v>571</v>
      </c>
      <c r="J4" s="79" t="s">
        <v>571</v>
      </c>
      <c r="K4" s="79" t="s">
        <v>571</v>
      </c>
      <c r="L4" s="79" t="s">
        <v>579</v>
      </c>
      <c r="M4" s="537"/>
      <c r="N4" s="533"/>
    </row>
    <row r="5" spans="2:14">
      <c r="B5" s="524" t="s">
        <v>568</v>
      </c>
      <c r="C5" s="524"/>
      <c r="D5" s="524"/>
      <c r="E5" s="524"/>
      <c r="F5" s="524"/>
      <c r="G5" s="524"/>
      <c r="I5" s="55"/>
      <c r="J5" s="55"/>
      <c r="K5" s="55"/>
      <c r="L5" s="55"/>
      <c r="M5" s="55"/>
      <c r="N5" s="55"/>
    </row>
    <row r="6" spans="2:14" ht="60">
      <c r="B6" s="46" t="s">
        <v>1305</v>
      </c>
      <c r="C6" s="130"/>
      <c r="D6" s="131" t="s">
        <v>1306</v>
      </c>
      <c r="E6" s="49"/>
      <c r="F6" s="49" t="s">
        <v>107</v>
      </c>
      <c r="G6" s="49" t="s">
        <v>525</v>
      </c>
      <c r="I6" s="55"/>
      <c r="J6" s="55"/>
      <c r="K6" s="55"/>
      <c r="L6" s="55"/>
      <c r="M6" s="55"/>
      <c r="N6" s="55"/>
    </row>
    <row r="7" spans="2:14" ht="90.75" customHeight="1">
      <c r="B7" s="46" t="s">
        <v>1308</v>
      </c>
      <c r="C7" s="55"/>
      <c r="D7" s="48" t="s">
        <v>813</v>
      </c>
      <c r="E7" s="48"/>
      <c r="F7" s="49" t="s">
        <v>107</v>
      </c>
      <c r="G7" s="49" t="s">
        <v>525</v>
      </c>
      <c r="I7" s="55"/>
      <c r="J7" s="55"/>
      <c r="K7" s="55"/>
      <c r="L7" s="55"/>
      <c r="M7" s="55"/>
      <c r="N7" s="55"/>
    </row>
    <row r="8" spans="2:14" ht="12" customHeight="1">
      <c r="B8" s="524" t="s">
        <v>567</v>
      </c>
      <c r="C8" s="524"/>
      <c r="D8" s="524"/>
      <c r="E8" s="524"/>
      <c r="F8" s="524"/>
      <c r="G8" s="524"/>
      <c r="I8" s="55"/>
      <c r="J8" s="55"/>
      <c r="K8" s="55"/>
      <c r="L8" s="55"/>
      <c r="M8" s="55"/>
      <c r="N8" s="55"/>
    </row>
    <row r="9" spans="2:14" ht="90.75" customHeight="1">
      <c r="B9" s="46" t="s">
        <v>1309</v>
      </c>
      <c r="C9" s="55"/>
      <c r="D9" s="48" t="s">
        <v>826</v>
      </c>
      <c r="E9" s="48"/>
      <c r="F9" s="49" t="s">
        <v>107</v>
      </c>
      <c r="G9" s="49" t="s">
        <v>525</v>
      </c>
      <c r="I9" s="55"/>
      <c r="J9" s="55"/>
      <c r="K9" s="55"/>
      <c r="L9" s="55"/>
      <c r="M9" s="55"/>
      <c r="N9" s="55"/>
    </row>
    <row r="10" spans="2:14" ht="52.9" customHeight="1">
      <c r="B10" s="46" t="s">
        <v>1310</v>
      </c>
      <c r="C10" s="55"/>
      <c r="D10" s="48" t="s">
        <v>814</v>
      </c>
      <c r="E10" s="48"/>
      <c r="F10" s="49" t="s">
        <v>107</v>
      </c>
      <c r="G10" s="49" t="s">
        <v>525</v>
      </c>
      <c r="I10" s="55"/>
      <c r="J10" s="55"/>
      <c r="K10" s="55"/>
      <c r="L10" s="55"/>
      <c r="M10" s="55"/>
      <c r="N10" s="55"/>
    </row>
    <row r="11" spans="2:14" ht="12" customHeight="1">
      <c r="B11" s="524" t="s">
        <v>570</v>
      </c>
      <c r="C11" s="524"/>
      <c r="D11" s="524"/>
      <c r="E11" s="524"/>
      <c r="F11" s="524"/>
      <c r="G11" s="524"/>
      <c r="I11" s="55"/>
      <c r="J11" s="55"/>
      <c r="K11" s="55"/>
      <c r="L11" s="55"/>
      <c r="M11" s="55"/>
      <c r="N11" s="55"/>
    </row>
    <row r="12" spans="2:14" ht="32.25" customHeight="1">
      <c r="B12" s="46" t="s">
        <v>1311</v>
      </c>
      <c r="C12" s="55"/>
      <c r="D12" s="48" t="s">
        <v>827</v>
      </c>
      <c r="E12" s="48"/>
      <c r="F12" s="49" t="s">
        <v>107</v>
      </c>
      <c r="G12" s="49" t="s">
        <v>525</v>
      </c>
      <c r="I12" s="55"/>
      <c r="J12" s="55"/>
      <c r="K12" s="55"/>
      <c r="L12" s="55"/>
      <c r="M12" s="55"/>
      <c r="N12" s="55"/>
    </row>
    <row r="13" spans="2:14" ht="32.25" customHeight="1">
      <c r="B13" s="46" t="s">
        <v>1312</v>
      </c>
      <c r="C13" s="55"/>
      <c r="D13" s="48" t="s">
        <v>828</v>
      </c>
      <c r="E13" s="48"/>
      <c r="F13" s="49" t="s">
        <v>107</v>
      </c>
      <c r="G13" s="49" t="s">
        <v>525</v>
      </c>
      <c r="I13" s="55"/>
      <c r="J13" s="55"/>
      <c r="K13" s="55"/>
      <c r="L13" s="55"/>
      <c r="M13" s="55"/>
      <c r="N13" s="55"/>
    </row>
    <row r="14" spans="2:14" ht="27" customHeight="1">
      <c r="B14" s="46" t="s">
        <v>1313</v>
      </c>
      <c r="C14" s="55"/>
      <c r="D14" s="48" t="s">
        <v>816</v>
      </c>
      <c r="E14" s="48"/>
      <c r="F14" s="49" t="s">
        <v>107</v>
      </c>
      <c r="G14" s="49" t="s">
        <v>525</v>
      </c>
      <c r="I14" s="55"/>
      <c r="J14" s="55"/>
      <c r="K14" s="55"/>
      <c r="L14" s="55"/>
      <c r="M14" s="55"/>
      <c r="N14" s="55"/>
    </row>
    <row r="15" spans="2:14" ht="35.25" customHeight="1">
      <c r="B15" s="46" t="s">
        <v>1314</v>
      </c>
      <c r="C15" s="55"/>
      <c r="D15" s="48" t="s">
        <v>817</v>
      </c>
      <c r="E15" s="48"/>
      <c r="F15" s="49" t="s">
        <v>107</v>
      </c>
      <c r="G15" s="49" t="s">
        <v>525</v>
      </c>
      <c r="I15" s="55"/>
      <c r="J15" s="55"/>
      <c r="K15" s="55"/>
      <c r="L15" s="55"/>
      <c r="M15" s="55"/>
      <c r="N15" s="55"/>
    </row>
    <row r="16" spans="2:14" ht="36.75" customHeight="1">
      <c r="B16" s="46" t="s">
        <v>1315</v>
      </c>
      <c r="C16" s="55"/>
      <c r="D16" s="48" t="s">
        <v>818</v>
      </c>
      <c r="E16" s="48"/>
      <c r="F16" s="49" t="s">
        <v>107</v>
      </c>
      <c r="G16" s="49" t="s">
        <v>525</v>
      </c>
      <c r="I16" s="55"/>
      <c r="J16" s="55"/>
      <c r="K16" s="55"/>
      <c r="L16" s="55"/>
      <c r="M16" s="55"/>
      <c r="N16" s="55"/>
    </row>
    <row r="17" spans="2:14" ht="29.25" customHeight="1">
      <c r="B17" s="46" t="s">
        <v>1316</v>
      </c>
      <c r="C17" s="55"/>
      <c r="D17" s="48" t="s">
        <v>819</v>
      </c>
      <c r="E17" s="48"/>
      <c r="F17" s="49" t="s">
        <v>107</v>
      </c>
      <c r="G17" s="49" t="s">
        <v>525</v>
      </c>
      <c r="I17" s="55"/>
      <c r="J17" s="55"/>
      <c r="K17" s="55"/>
      <c r="L17" s="55"/>
      <c r="M17" s="55"/>
      <c r="N17" s="55"/>
    </row>
    <row r="18" spans="2:14" ht="39.75" customHeight="1">
      <c r="B18" s="46" t="s">
        <v>1317</v>
      </c>
      <c r="C18" s="55"/>
      <c r="D18" s="48" t="s">
        <v>465</v>
      </c>
      <c r="E18" s="48"/>
      <c r="F18" s="49" t="s">
        <v>107</v>
      </c>
      <c r="G18" s="49" t="s">
        <v>525</v>
      </c>
      <c r="I18" s="55"/>
      <c r="J18" s="55"/>
      <c r="K18" s="55"/>
      <c r="L18" s="55"/>
      <c r="M18" s="55"/>
      <c r="N18" s="55"/>
    </row>
    <row r="19" spans="2:14" ht="80.25" customHeight="1">
      <c r="B19" s="46" t="s">
        <v>1318</v>
      </c>
      <c r="C19" s="55"/>
      <c r="D19" s="48" t="s">
        <v>820</v>
      </c>
      <c r="E19" s="48"/>
      <c r="F19" s="49" t="s">
        <v>107</v>
      </c>
      <c r="G19" s="49" t="s">
        <v>525</v>
      </c>
      <c r="I19" s="55"/>
      <c r="J19" s="55"/>
      <c r="K19" s="55"/>
      <c r="L19" s="55"/>
      <c r="M19" s="55"/>
      <c r="N19" s="55"/>
    </row>
    <row r="20" spans="2:14" ht="39.75" customHeight="1">
      <c r="B20" s="46" t="s">
        <v>1319</v>
      </c>
      <c r="C20" s="55"/>
      <c r="D20" s="48" t="s">
        <v>823</v>
      </c>
      <c r="E20" s="48"/>
      <c r="F20" s="49" t="s">
        <v>107</v>
      </c>
      <c r="G20" s="49" t="s">
        <v>525</v>
      </c>
      <c r="I20" s="55"/>
      <c r="J20" s="55"/>
      <c r="K20" s="55"/>
      <c r="L20" s="55"/>
      <c r="M20" s="55"/>
      <c r="N20" s="55"/>
    </row>
    <row r="21" spans="2:14" ht="63" customHeight="1">
      <c r="B21" s="46" t="s">
        <v>1320</v>
      </c>
      <c r="C21" s="55"/>
      <c r="D21" s="48" t="s">
        <v>824</v>
      </c>
      <c r="E21" s="55"/>
      <c r="F21" s="49" t="s">
        <v>107</v>
      </c>
      <c r="G21" s="49" t="s">
        <v>525</v>
      </c>
      <c r="I21" s="55"/>
      <c r="J21" s="55"/>
      <c r="K21" s="55"/>
      <c r="L21" s="55"/>
      <c r="M21" s="55"/>
      <c r="N21" s="55"/>
    </row>
    <row r="22" spans="2:14" ht="63" customHeight="1">
      <c r="B22" s="46" t="s">
        <v>2197</v>
      </c>
      <c r="C22" s="55"/>
      <c r="D22" s="48" t="s">
        <v>821</v>
      </c>
      <c r="E22" s="51"/>
      <c r="F22" s="49" t="s">
        <v>107</v>
      </c>
      <c r="G22" s="49" t="s">
        <v>525</v>
      </c>
      <c r="I22" s="55"/>
      <c r="J22" s="55"/>
      <c r="K22" s="55"/>
      <c r="L22" s="55"/>
      <c r="M22" s="55"/>
      <c r="N22" s="55"/>
    </row>
    <row r="23" spans="2:14" ht="12" customHeight="1">
      <c r="B23" s="524" t="s">
        <v>569</v>
      </c>
      <c r="C23" s="524"/>
      <c r="D23" s="524"/>
      <c r="E23" s="524"/>
      <c r="F23" s="524"/>
      <c r="G23" s="524"/>
      <c r="I23" s="55"/>
      <c r="J23" s="55"/>
      <c r="K23" s="55"/>
      <c r="L23" s="55"/>
      <c r="M23" s="55"/>
      <c r="N23" s="55"/>
    </row>
    <row r="24" spans="2:14" ht="32.25" customHeight="1">
      <c r="B24" s="46" t="s">
        <v>1321</v>
      </c>
      <c r="C24" s="55"/>
      <c r="D24" s="48" t="s">
        <v>815</v>
      </c>
      <c r="E24" s="48"/>
      <c r="F24" s="49" t="s">
        <v>108</v>
      </c>
      <c r="G24" s="49" t="s">
        <v>595</v>
      </c>
      <c r="I24" s="55"/>
      <c r="J24" s="55"/>
      <c r="K24" s="55"/>
      <c r="L24" s="55"/>
      <c r="M24" s="55"/>
      <c r="N24" s="55"/>
    </row>
    <row r="25" spans="2:14" ht="63" customHeight="1">
      <c r="B25" s="46" t="s">
        <v>1322</v>
      </c>
      <c r="C25" s="55"/>
      <c r="D25" s="48" t="s">
        <v>825</v>
      </c>
      <c r="E25" s="55"/>
      <c r="F25" s="49" t="s">
        <v>108</v>
      </c>
      <c r="G25" s="49" t="s">
        <v>595</v>
      </c>
      <c r="I25" s="55"/>
      <c r="J25" s="55"/>
      <c r="K25" s="55"/>
      <c r="L25" s="55"/>
      <c r="M25" s="55"/>
      <c r="N25" s="55"/>
    </row>
    <row r="26" spans="2:14" ht="63" customHeight="1">
      <c r="B26" s="46" t="s">
        <v>1323</v>
      </c>
      <c r="C26" s="55"/>
      <c r="D26" s="51" t="s">
        <v>1307</v>
      </c>
      <c r="E26" s="51"/>
      <c r="F26" s="49" t="s">
        <v>108</v>
      </c>
      <c r="G26" s="49" t="s">
        <v>595</v>
      </c>
      <c r="I26" s="55"/>
      <c r="J26" s="55"/>
      <c r="K26" s="55"/>
      <c r="L26" s="55"/>
      <c r="M26" s="55"/>
      <c r="N26" s="55"/>
    </row>
    <row r="27" spans="2:14" ht="56.25" customHeight="1">
      <c r="B27" s="46" t="s">
        <v>1324</v>
      </c>
      <c r="C27" s="48"/>
      <c r="D27" s="48" t="s">
        <v>822</v>
      </c>
      <c r="E27" s="72"/>
      <c r="F27" s="49" t="s">
        <v>108</v>
      </c>
      <c r="G27" s="49" t="s">
        <v>595</v>
      </c>
      <c r="I27" s="55"/>
      <c r="J27" s="55"/>
      <c r="K27" s="55"/>
      <c r="L27" s="55"/>
      <c r="M27" s="55"/>
      <c r="N27" s="55"/>
    </row>
    <row r="28" spans="2:14">
      <c r="B28" s="37" t="s">
        <v>489</v>
      </c>
      <c r="C28" s="37"/>
      <c r="D28" s="43"/>
      <c r="E28" s="139"/>
      <c r="F28" s="139"/>
    </row>
    <row r="29" spans="2:14">
      <c r="B29" s="37">
        <v>19</v>
      </c>
      <c r="C29" s="37"/>
      <c r="D29" s="43"/>
      <c r="E29" s="139"/>
      <c r="F29" s="139"/>
    </row>
    <row r="30" spans="2:14" ht="46.5" customHeight="1">
      <c r="B30" s="37"/>
      <c r="C30" s="37"/>
      <c r="D30" s="43"/>
      <c r="E30" s="139"/>
      <c r="F30" s="139"/>
    </row>
    <row r="31" spans="2:14" ht="80.25" customHeight="1">
      <c r="B31" s="37"/>
      <c r="C31" s="37"/>
      <c r="D31" s="43"/>
      <c r="E31" s="534"/>
      <c r="F31" s="534"/>
    </row>
    <row r="32" spans="2:14" ht="36.75" customHeight="1">
      <c r="B32" s="37"/>
      <c r="C32" s="37"/>
      <c r="D32" s="43"/>
      <c r="E32" s="534"/>
      <c r="F32" s="534"/>
    </row>
    <row r="33" spans="2:6" ht="101.25" customHeight="1">
      <c r="B33" s="37"/>
      <c r="C33" s="37"/>
      <c r="D33" s="37"/>
      <c r="E33" s="119"/>
      <c r="F33" s="119"/>
    </row>
    <row r="34" spans="2:6" ht="63" customHeight="1">
      <c r="B34" s="37"/>
      <c r="C34" s="37"/>
      <c r="D34" s="43"/>
      <c r="E34" s="119"/>
      <c r="F34" s="119"/>
    </row>
    <row r="35" spans="2:6" ht="48" customHeight="1">
      <c r="B35" s="37"/>
      <c r="C35" s="37"/>
      <c r="D35" s="43"/>
      <c r="E35" s="119"/>
      <c r="F35" s="119"/>
    </row>
    <row r="36" spans="2:6" ht="34.5" customHeight="1">
      <c r="B36" s="37"/>
      <c r="C36" s="37"/>
      <c r="D36" s="37"/>
      <c r="E36" s="119"/>
      <c r="F36" s="119"/>
    </row>
    <row r="37" spans="2:6" ht="55.5" customHeight="1">
      <c r="B37" s="87"/>
      <c r="C37" s="37"/>
      <c r="D37" s="37"/>
      <c r="E37" s="119"/>
      <c r="F37" s="119"/>
    </row>
    <row r="38" spans="2:6" ht="121.5" customHeight="1">
      <c r="B38" s="37"/>
      <c r="C38" s="37"/>
      <c r="D38" s="37"/>
      <c r="E38" s="119"/>
      <c r="F38" s="119"/>
    </row>
    <row r="39" spans="2:6" ht="75.75" customHeight="1">
      <c r="B39" s="37"/>
      <c r="C39" s="37"/>
      <c r="D39" s="37"/>
      <c r="E39" s="119"/>
      <c r="F39" s="119"/>
    </row>
    <row r="40" spans="2:6" ht="31.5" customHeight="1">
      <c r="B40" s="44"/>
      <c r="C40" s="37"/>
      <c r="D40" s="37"/>
      <c r="E40" s="119"/>
      <c r="F40" s="119"/>
    </row>
    <row r="41" spans="2:6" ht="40.5" customHeight="1">
      <c r="B41" s="44"/>
      <c r="C41" s="37"/>
      <c r="D41" s="44"/>
      <c r="E41" s="119"/>
      <c r="F41" s="119"/>
    </row>
    <row r="42" spans="2:6" ht="55.5" customHeight="1">
      <c r="B42" s="44"/>
      <c r="C42" s="37"/>
      <c r="D42" s="44"/>
      <c r="E42" s="119"/>
      <c r="F42" s="119"/>
    </row>
    <row r="43" spans="2:6" ht="55.5" customHeight="1">
      <c r="B43" s="44"/>
      <c r="C43" s="37"/>
      <c r="D43" s="44"/>
      <c r="E43" s="119"/>
      <c r="F43" s="119"/>
    </row>
    <row r="44" spans="2:6" ht="68.25" customHeight="1">
      <c r="C44" s="37"/>
      <c r="D44" s="44"/>
      <c r="E44" s="119"/>
      <c r="F44" s="119"/>
    </row>
    <row r="45" spans="2:6" ht="112.5" customHeight="1">
      <c r="C45" s="37"/>
      <c r="D45" s="44"/>
      <c r="E45" s="119"/>
      <c r="F45" s="119"/>
    </row>
    <row r="46" spans="2:6" ht="43.5" customHeight="1">
      <c r="C46" s="37"/>
      <c r="D46" s="34"/>
      <c r="E46" s="119"/>
      <c r="F46" s="119"/>
    </row>
    <row r="47" spans="2:6" ht="54.75" customHeight="1">
      <c r="C47" s="37"/>
      <c r="D47" s="45"/>
      <c r="E47" s="119"/>
      <c r="F47" s="119"/>
    </row>
    <row r="48" spans="2:6" ht="50.25" customHeight="1">
      <c r="C48" s="37"/>
      <c r="E48" s="119"/>
      <c r="F48" s="119"/>
    </row>
    <row r="49" spans="3:6" ht="117" customHeight="1">
      <c r="C49" s="37"/>
      <c r="E49" s="119"/>
      <c r="F49" s="119"/>
    </row>
    <row r="50" spans="3:6" ht="84" customHeight="1">
      <c r="C50" s="37"/>
      <c r="E50" s="119"/>
      <c r="F50" s="119"/>
    </row>
    <row r="51" spans="3:6" ht="79.5" customHeight="1">
      <c r="C51" s="37"/>
      <c r="E51" s="119"/>
      <c r="F51" s="119"/>
    </row>
    <row r="52" spans="3:6" ht="32.25" customHeight="1">
      <c r="C52" s="37"/>
      <c r="E52" s="119"/>
      <c r="F52" s="119"/>
    </row>
    <row r="53" spans="3:6" ht="33" customHeight="1">
      <c r="C53" s="37"/>
      <c r="E53" s="119"/>
      <c r="F53" s="119"/>
    </row>
    <row r="54" spans="3:6" ht="46.5" customHeight="1">
      <c r="C54" s="37"/>
      <c r="E54" s="119"/>
      <c r="F54" s="119"/>
    </row>
    <row r="55" spans="3:6" ht="43.5" customHeight="1">
      <c r="C55" s="37"/>
      <c r="E55" s="119"/>
      <c r="F55" s="119"/>
    </row>
    <row r="56" spans="3:6" ht="57" customHeight="1">
      <c r="C56" s="37"/>
      <c r="E56" s="119"/>
      <c r="F56" s="119"/>
    </row>
    <row r="57" spans="3:6" ht="94.5" customHeight="1">
      <c r="C57" s="37"/>
      <c r="E57" s="119"/>
      <c r="F57" s="119"/>
    </row>
    <row r="58" spans="3:6">
      <c r="C58" s="37"/>
      <c r="E58" s="119"/>
      <c r="F58" s="119"/>
    </row>
    <row r="59" spans="3:6">
      <c r="C59" s="37"/>
      <c r="E59" s="119"/>
      <c r="F59" s="119"/>
    </row>
    <row r="60" spans="3:6">
      <c r="C60" s="37"/>
      <c r="E60" s="119"/>
      <c r="F60" s="119"/>
    </row>
    <row r="61" spans="3:6">
      <c r="C61" s="37"/>
      <c r="E61" s="119"/>
      <c r="F61" s="119"/>
    </row>
    <row r="62" spans="3:6">
      <c r="C62" s="37"/>
      <c r="E62" s="119"/>
      <c r="F62" s="119"/>
    </row>
    <row r="63" spans="3:6">
      <c r="C63" s="37"/>
      <c r="E63" s="119"/>
      <c r="F63" s="119"/>
    </row>
    <row r="64" spans="3:6">
      <c r="C64" s="37"/>
      <c r="E64" s="119"/>
      <c r="F64" s="119"/>
    </row>
    <row r="65" spans="3:6">
      <c r="C65" s="37"/>
      <c r="E65" s="119"/>
      <c r="F65" s="119"/>
    </row>
    <row r="66" spans="3:6">
      <c r="C66" s="37"/>
      <c r="E66" s="119"/>
      <c r="F66" s="119"/>
    </row>
    <row r="67" spans="3:6">
      <c r="C67" s="37"/>
      <c r="E67" s="119"/>
      <c r="F67" s="119"/>
    </row>
    <row r="68" spans="3:6">
      <c r="C68" s="37"/>
      <c r="E68" s="119"/>
      <c r="F68" s="119"/>
    </row>
    <row r="69" spans="3:6">
      <c r="C69" s="37"/>
      <c r="E69" s="119"/>
      <c r="F69" s="119"/>
    </row>
    <row r="70" spans="3:6">
      <c r="C70" s="37"/>
      <c r="E70" s="119"/>
      <c r="F70" s="119"/>
    </row>
    <row r="71" spans="3:6">
      <c r="C71" s="37"/>
      <c r="E71" s="119"/>
      <c r="F71" s="119"/>
    </row>
    <row r="72" spans="3:6">
      <c r="C72" s="37"/>
      <c r="E72" s="119"/>
      <c r="F72" s="119"/>
    </row>
    <row r="73" spans="3:6">
      <c r="C73" s="37"/>
      <c r="E73" s="119"/>
      <c r="F73" s="119"/>
    </row>
    <row r="74" spans="3:6">
      <c r="C74" s="37"/>
      <c r="E74" s="119"/>
      <c r="F74" s="119"/>
    </row>
    <row r="75" spans="3:6">
      <c r="C75" s="34"/>
      <c r="E75" s="119"/>
      <c r="F75" s="119"/>
    </row>
    <row r="76" spans="3:6">
      <c r="C76" s="34"/>
      <c r="E76" s="119"/>
      <c r="F76" s="119"/>
    </row>
    <row r="77" spans="3:6">
      <c r="C77" s="34"/>
      <c r="E77" s="119"/>
      <c r="F77" s="119"/>
    </row>
    <row r="78" spans="3:6">
      <c r="C78" s="34"/>
      <c r="E78" s="119"/>
      <c r="F78" s="119"/>
    </row>
    <row r="79" spans="3:6">
      <c r="C79" s="34"/>
      <c r="E79" s="119"/>
      <c r="F79" s="119"/>
    </row>
    <row r="80" spans="3:6">
      <c r="C80" s="34"/>
      <c r="E80" s="119"/>
      <c r="F80" s="119"/>
    </row>
    <row r="81" spans="3:6">
      <c r="C81" s="34"/>
      <c r="E81" s="119"/>
      <c r="F81" s="119"/>
    </row>
    <row r="82" spans="3:6">
      <c r="C82" s="34"/>
      <c r="E82" s="119"/>
      <c r="F82" s="119"/>
    </row>
    <row r="83" spans="3:6">
      <c r="C83" s="34"/>
      <c r="E83" s="119"/>
      <c r="F83" s="119"/>
    </row>
    <row r="84" spans="3:6">
      <c r="C84" s="34"/>
      <c r="E84" s="119"/>
      <c r="F84" s="119"/>
    </row>
    <row r="85" spans="3:6">
      <c r="C85" s="34"/>
      <c r="E85" s="119"/>
      <c r="F85" s="119"/>
    </row>
    <row r="86" spans="3:6">
      <c r="C86" s="34"/>
      <c r="E86" s="119"/>
      <c r="F86" s="119"/>
    </row>
    <row r="87" spans="3:6">
      <c r="C87" s="34"/>
      <c r="E87" s="119"/>
      <c r="F87" s="119"/>
    </row>
    <row r="88" spans="3:6">
      <c r="C88" s="34"/>
      <c r="E88" s="119"/>
      <c r="F88" s="119"/>
    </row>
    <row r="89" spans="3:6">
      <c r="C89" s="34"/>
      <c r="E89" s="119"/>
      <c r="F89" s="119"/>
    </row>
    <row r="90" spans="3:6">
      <c r="C90" s="34"/>
      <c r="E90" s="119"/>
      <c r="F90" s="119"/>
    </row>
    <row r="91" spans="3:6">
      <c r="C91" s="34"/>
      <c r="E91" s="119"/>
      <c r="F91" s="119"/>
    </row>
    <row r="92" spans="3:6">
      <c r="C92" s="34"/>
      <c r="E92" s="119"/>
      <c r="F92" s="119"/>
    </row>
    <row r="93" spans="3:6">
      <c r="C93" s="34"/>
      <c r="E93" s="119"/>
      <c r="F93" s="119"/>
    </row>
    <row r="94" spans="3:6">
      <c r="C94" s="34"/>
      <c r="E94" s="119"/>
      <c r="F94" s="119"/>
    </row>
    <row r="95" spans="3:6">
      <c r="C95" s="34"/>
      <c r="E95" s="119"/>
      <c r="F95" s="119"/>
    </row>
    <row r="96" spans="3:6">
      <c r="C96" s="34"/>
      <c r="E96" s="119"/>
      <c r="F96" s="119"/>
    </row>
    <row r="97" spans="3:6">
      <c r="C97" s="34"/>
      <c r="E97" s="119"/>
      <c r="F97" s="119"/>
    </row>
    <row r="98" spans="3:6">
      <c r="C98" s="34"/>
      <c r="E98" s="119"/>
      <c r="F98" s="119"/>
    </row>
    <row r="99" spans="3:6">
      <c r="C99" s="34"/>
      <c r="E99" s="119"/>
      <c r="F99" s="119"/>
    </row>
    <row r="100" spans="3:6">
      <c r="C100" s="34"/>
      <c r="E100" s="119"/>
      <c r="F100" s="119"/>
    </row>
    <row r="101" spans="3:6">
      <c r="C101" s="34"/>
      <c r="E101" s="119"/>
      <c r="F101" s="119"/>
    </row>
    <row r="102" spans="3:6">
      <c r="C102" s="34"/>
      <c r="E102" s="119"/>
      <c r="F102" s="119"/>
    </row>
    <row r="103" spans="3:6">
      <c r="C103" s="34"/>
      <c r="E103" s="119"/>
      <c r="F103" s="119"/>
    </row>
    <row r="104" spans="3:6">
      <c r="C104" s="34"/>
      <c r="E104" s="119"/>
      <c r="F104" s="119"/>
    </row>
    <row r="105" spans="3:6">
      <c r="C105" s="34"/>
      <c r="E105" s="119"/>
      <c r="F105" s="119"/>
    </row>
    <row r="106" spans="3:6">
      <c r="C106" s="34"/>
      <c r="E106" s="119"/>
      <c r="F106" s="119"/>
    </row>
    <row r="107" spans="3:6">
      <c r="C107" s="34"/>
      <c r="E107" s="119"/>
      <c r="F107" s="119"/>
    </row>
    <row r="108" spans="3:6">
      <c r="C108" s="34"/>
      <c r="E108" s="119"/>
      <c r="F108" s="119"/>
    </row>
    <row r="109" spans="3:6">
      <c r="C109" s="34"/>
      <c r="E109" s="119"/>
      <c r="F109" s="119"/>
    </row>
    <row r="110" spans="3:6">
      <c r="C110" s="34"/>
      <c r="E110" s="119"/>
      <c r="F110" s="119"/>
    </row>
    <row r="111" spans="3:6">
      <c r="C111" s="34"/>
      <c r="E111" s="119"/>
      <c r="F111" s="119"/>
    </row>
    <row r="112" spans="3:6">
      <c r="C112" s="34"/>
      <c r="E112" s="119"/>
      <c r="F112" s="119"/>
    </row>
    <row r="113" spans="3:6">
      <c r="C113" s="34"/>
      <c r="E113" s="119"/>
      <c r="F113" s="119"/>
    </row>
    <row r="114" spans="3:6">
      <c r="C114" s="34"/>
      <c r="E114" s="119"/>
      <c r="F114" s="119"/>
    </row>
    <row r="115" spans="3:6">
      <c r="C115" s="34"/>
      <c r="E115" s="119"/>
      <c r="F115" s="119"/>
    </row>
    <row r="116" spans="3:6">
      <c r="C116" s="34"/>
      <c r="E116" s="119"/>
      <c r="F116" s="119"/>
    </row>
    <row r="117" spans="3:6">
      <c r="C117" s="34"/>
      <c r="E117" s="119"/>
      <c r="F117" s="119"/>
    </row>
    <row r="118" spans="3:6">
      <c r="C118" s="34"/>
      <c r="E118" s="119"/>
      <c r="F118" s="119"/>
    </row>
    <row r="119" spans="3:6">
      <c r="C119" s="34"/>
      <c r="E119" s="119"/>
      <c r="F119" s="119"/>
    </row>
    <row r="120" spans="3:6">
      <c r="C120" s="34"/>
      <c r="E120" s="119"/>
      <c r="F120" s="119"/>
    </row>
    <row r="121" spans="3:6">
      <c r="C121" s="34"/>
      <c r="E121" s="119"/>
      <c r="F121" s="119"/>
    </row>
    <row r="122" spans="3:6">
      <c r="C122" s="34"/>
      <c r="E122" s="119"/>
      <c r="F122" s="119"/>
    </row>
    <row r="123" spans="3:6">
      <c r="C123" s="34"/>
      <c r="E123" s="119"/>
      <c r="F123" s="119"/>
    </row>
    <row r="124" spans="3:6">
      <c r="C124" s="34"/>
      <c r="E124" s="119"/>
      <c r="F124" s="119"/>
    </row>
    <row r="125" spans="3:6">
      <c r="C125" s="34"/>
      <c r="E125" s="119"/>
      <c r="F125" s="119"/>
    </row>
    <row r="126" spans="3:6">
      <c r="C126" s="34"/>
      <c r="E126" s="119"/>
      <c r="F126" s="119"/>
    </row>
    <row r="127" spans="3:6">
      <c r="C127" s="34"/>
      <c r="E127" s="119"/>
      <c r="F127" s="119"/>
    </row>
    <row r="128" spans="3:6">
      <c r="C128" s="34"/>
      <c r="E128" s="119"/>
      <c r="F128" s="119"/>
    </row>
    <row r="129" spans="3:6">
      <c r="C129" s="34"/>
      <c r="E129" s="119"/>
      <c r="F129" s="119"/>
    </row>
    <row r="130" spans="3:6">
      <c r="C130" s="34"/>
      <c r="E130" s="119"/>
      <c r="F130" s="119"/>
    </row>
    <row r="131" spans="3:6">
      <c r="C131" s="34"/>
      <c r="E131" s="119"/>
      <c r="F131" s="119"/>
    </row>
    <row r="132" spans="3:6">
      <c r="C132" s="34"/>
      <c r="E132" s="119"/>
      <c r="F132" s="119"/>
    </row>
    <row r="133" spans="3:6">
      <c r="C133" s="34"/>
      <c r="E133" s="119"/>
      <c r="F133" s="119"/>
    </row>
    <row r="134" spans="3:6">
      <c r="C134" s="34"/>
      <c r="E134" s="119"/>
      <c r="F134" s="119"/>
    </row>
    <row r="135" spans="3:6">
      <c r="C135" s="34"/>
      <c r="E135" s="119"/>
      <c r="F135" s="119"/>
    </row>
    <row r="136" spans="3:6">
      <c r="C136" s="34"/>
      <c r="E136" s="119"/>
      <c r="F136" s="119"/>
    </row>
    <row r="137" spans="3:6">
      <c r="C137" s="34"/>
      <c r="E137" s="119"/>
      <c r="F137" s="119"/>
    </row>
    <row r="138" spans="3:6">
      <c r="C138" s="34"/>
      <c r="E138" s="119"/>
      <c r="F138" s="119"/>
    </row>
    <row r="139" spans="3:6">
      <c r="C139" s="34"/>
      <c r="E139" s="119"/>
      <c r="F139" s="119"/>
    </row>
    <row r="140" spans="3:6">
      <c r="C140" s="34"/>
      <c r="E140" s="119"/>
      <c r="F140" s="119"/>
    </row>
    <row r="141" spans="3:6">
      <c r="C141" s="34"/>
      <c r="E141" s="119"/>
      <c r="F141" s="119"/>
    </row>
    <row r="142" spans="3:6">
      <c r="C142" s="34"/>
      <c r="E142" s="119"/>
      <c r="F142" s="119"/>
    </row>
    <row r="143" spans="3:6">
      <c r="C143" s="34"/>
      <c r="E143" s="119"/>
      <c r="F143" s="119"/>
    </row>
    <row r="144" spans="3:6">
      <c r="C144" s="34"/>
      <c r="E144" s="119"/>
      <c r="F144" s="119"/>
    </row>
    <row r="145" spans="3:6">
      <c r="C145" s="34"/>
      <c r="E145" s="119"/>
      <c r="F145" s="119"/>
    </row>
    <row r="146" spans="3:6">
      <c r="C146" s="34"/>
      <c r="E146" s="119"/>
      <c r="F146" s="119"/>
    </row>
    <row r="147" spans="3:6">
      <c r="C147" s="34"/>
      <c r="E147" s="119"/>
      <c r="F147" s="119"/>
    </row>
    <row r="148" spans="3:6">
      <c r="C148" s="34"/>
      <c r="E148" s="119"/>
      <c r="F148" s="119"/>
    </row>
    <row r="149" spans="3:6">
      <c r="C149" s="34"/>
      <c r="E149" s="119"/>
      <c r="F149" s="119"/>
    </row>
    <row r="150" spans="3:6">
      <c r="C150" s="34"/>
      <c r="E150" s="119"/>
      <c r="F150" s="119"/>
    </row>
    <row r="151" spans="3:6">
      <c r="C151" s="34"/>
      <c r="E151" s="119"/>
      <c r="F151" s="119"/>
    </row>
    <row r="152" spans="3:6">
      <c r="C152" s="34"/>
      <c r="E152" s="119"/>
      <c r="F152" s="119"/>
    </row>
    <row r="153" spans="3:6">
      <c r="C153" s="34"/>
      <c r="E153" s="119"/>
      <c r="F153" s="119"/>
    </row>
    <row r="154" spans="3:6">
      <c r="C154" s="34"/>
      <c r="E154" s="119"/>
      <c r="F154" s="119"/>
    </row>
    <row r="155" spans="3:6">
      <c r="C155" s="34"/>
      <c r="E155" s="119"/>
      <c r="F155" s="119"/>
    </row>
    <row r="156" spans="3:6">
      <c r="C156" s="34"/>
      <c r="E156" s="119"/>
      <c r="F156" s="119"/>
    </row>
    <row r="157" spans="3:6">
      <c r="C157" s="34"/>
      <c r="E157" s="119"/>
      <c r="F157" s="119"/>
    </row>
    <row r="158" spans="3:6">
      <c r="C158" s="34"/>
      <c r="E158" s="119"/>
      <c r="F158" s="119"/>
    </row>
    <row r="159" spans="3:6">
      <c r="C159" s="34"/>
      <c r="E159" s="119"/>
      <c r="F159" s="119"/>
    </row>
    <row r="160" spans="3:6">
      <c r="C160" s="34"/>
      <c r="E160" s="119"/>
      <c r="F160" s="119"/>
    </row>
    <row r="161" spans="3:6">
      <c r="C161" s="34"/>
      <c r="E161" s="119"/>
      <c r="F161" s="119"/>
    </row>
    <row r="162" spans="3:6">
      <c r="C162" s="34"/>
      <c r="E162" s="119"/>
      <c r="F162" s="119"/>
    </row>
    <row r="163" spans="3:6">
      <c r="C163" s="34"/>
      <c r="E163" s="119"/>
      <c r="F163" s="119"/>
    </row>
    <row r="164" spans="3:6">
      <c r="C164" s="34"/>
      <c r="E164" s="119"/>
      <c r="F164" s="119"/>
    </row>
    <row r="165" spans="3:6">
      <c r="C165" s="34"/>
      <c r="E165" s="119"/>
      <c r="F165" s="119"/>
    </row>
    <row r="166" spans="3:6">
      <c r="C166" s="34"/>
      <c r="E166" s="119"/>
      <c r="F166" s="119"/>
    </row>
    <row r="167" spans="3:6">
      <c r="C167" s="34"/>
      <c r="E167" s="119"/>
      <c r="F167" s="119"/>
    </row>
    <row r="168" spans="3:6">
      <c r="C168" s="34"/>
      <c r="E168" s="119"/>
      <c r="F168" s="119"/>
    </row>
    <row r="169" spans="3:6">
      <c r="C169" s="34"/>
      <c r="E169" s="119"/>
      <c r="F169" s="119"/>
    </row>
    <row r="170" spans="3:6">
      <c r="C170" s="34"/>
      <c r="E170" s="119"/>
      <c r="F170" s="119"/>
    </row>
    <row r="171" spans="3:6">
      <c r="C171" s="34"/>
      <c r="E171" s="119"/>
      <c r="F171" s="119"/>
    </row>
    <row r="172" spans="3:6">
      <c r="C172" s="34"/>
      <c r="E172" s="119"/>
      <c r="F172" s="119"/>
    </row>
    <row r="173" spans="3:6">
      <c r="C173" s="34"/>
      <c r="E173" s="119"/>
      <c r="F173" s="119"/>
    </row>
    <row r="174" spans="3:6">
      <c r="C174" s="34"/>
      <c r="E174" s="119"/>
      <c r="F174" s="119"/>
    </row>
    <row r="175" spans="3:6">
      <c r="C175" s="34"/>
      <c r="E175" s="119"/>
      <c r="F175" s="119"/>
    </row>
    <row r="176" spans="3:6">
      <c r="C176" s="34"/>
      <c r="E176" s="119"/>
      <c r="F176" s="119"/>
    </row>
    <row r="177" spans="3:6">
      <c r="C177" s="34"/>
      <c r="E177" s="119"/>
      <c r="F177" s="119"/>
    </row>
    <row r="178" spans="3:6">
      <c r="C178" s="34"/>
      <c r="E178" s="119"/>
      <c r="F178" s="119"/>
    </row>
    <row r="179" spans="3:6">
      <c r="C179" s="34"/>
      <c r="E179" s="119"/>
      <c r="F179" s="119"/>
    </row>
    <row r="180" spans="3:6">
      <c r="C180" s="34"/>
      <c r="E180" s="119"/>
      <c r="F180" s="119"/>
    </row>
    <row r="181" spans="3:6">
      <c r="C181" s="34"/>
      <c r="E181" s="119"/>
      <c r="F181" s="119"/>
    </row>
    <row r="182" spans="3:6">
      <c r="C182" s="34"/>
      <c r="E182" s="119"/>
      <c r="F182" s="119"/>
    </row>
    <row r="183" spans="3:6">
      <c r="C183" s="34"/>
      <c r="E183" s="119"/>
      <c r="F183" s="119"/>
    </row>
    <row r="184" spans="3:6">
      <c r="C184" s="34"/>
      <c r="E184" s="119"/>
      <c r="F184" s="119"/>
    </row>
    <row r="185" spans="3:6">
      <c r="C185" s="34"/>
      <c r="E185" s="119"/>
      <c r="F185" s="119"/>
    </row>
    <row r="186" spans="3:6">
      <c r="C186" s="34"/>
      <c r="E186" s="119"/>
      <c r="F186" s="119"/>
    </row>
    <row r="187" spans="3:6">
      <c r="C187" s="34"/>
      <c r="E187" s="119"/>
      <c r="F187" s="119"/>
    </row>
    <row r="188" spans="3:6">
      <c r="C188" s="34"/>
      <c r="E188" s="119"/>
      <c r="F188" s="119"/>
    </row>
    <row r="189" spans="3:6">
      <c r="C189" s="34"/>
      <c r="E189" s="119"/>
      <c r="F189" s="119"/>
    </row>
    <row r="190" spans="3:6">
      <c r="C190" s="34"/>
      <c r="E190" s="119"/>
      <c r="F190" s="119"/>
    </row>
    <row r="191" spans="3:6">
      <c r="C191" s="34"/>
      <c r="E191" s="119"/>
      <c r="F191" s="119"/>
    </row>
    <row r="192" spans="3:6">
      <c r="C192" s="34"/>
      <c r="E192" s="119"/>
      <c r="F192" s="119"/>
    </row>
    <row r="193" spans="3:6">
      <c r="C193" s="34"/>
      <c r="E193" s="119"/>
      <c r="F193" s="119"/>
    </row>
    <row r="194" spans="3:6">
      <c r="C194" s="34"/>
      <c r="E194" s="119"/>
      <c r="F194" s="119"/>
    </row>
    <row r="195" spans="3:6">
      <c r="C195" s="34"/>
      <c r="E195" s="119"/>
      <c r="F195" s="119"/>
    </row>
    <row r="196" spans="3:6">
      <c r="C196" s="34"/>
      <c r="E196" s="119"/>
      <c r="F196" s="119"/>
    </row>
    <row r="197" spans="3:6">
      <c r="C197" s="34"/>
      <c r="E197" s="119"/>
      <c r="F197" s="119"/>
    </row>
    <row r="198" spans="3:6">
      <c r="C198" s="34"/>
      <c r="E198" s="119"/>
      <c r="F198" s="119"/>
    </row>
    <row r="199" spans="3:6">
      <c r="C199" s="34"/>
      <c r="E199" s="119"/>
      <c r="F199" s="119"/>
    </row>
    <row r="200" spans="3:6">
      <c r="C200" s="34"/>
      <c r="E200" s="119"/>
      <c r="F200" s="119"/>
    </row>
    <row r="201" spans="3:6">
      <c r="C201" s="34"/>
      <c r="E201" s="119"/>
      <c r="F201" s="119"/>
    </row>
    <row r="202" spans="3:6">
      <c r="C202" s="34"/>
      <c r="E202" s="119"/>
      <c r="F202" s="119"/>
    </row>
    <row r="203" spans="3:6">
      <c r="C203" s="34"/>
      <c r="E203" s="119"/>
      <c r="F203" s="119"/>
    </row>
    <row r="204" spans="3:6">
      <c r="C204" s="34"/>
      <c r="E204" s="119"/>
      <c r="F204" s="119"/>
    </row>
    <row r="205" spans="3:6">
      <c r="C205" s="34"/>
      <c r="E205" s="119"/>
      <c r="F205" s="119"/>
    </row>
    <row r="206" spans="3:6">
      <c r="C206" s="34"/>
      <c r="E206" s="119"/>
      <c r="F206" s="119"/>
    </row>
    <row r="207" spans="3:6">
      <c r="C207" s="34"/>
      <c r="E207" s="119"/>
      <c r="F207" s="119"/>
    </row>
    <row r="208" spans="3:6">
      <c r="C208" s="34"/>
      <c r="E208" s="119"/>
      <c r="F208" s="119"/>
    </row>
    <row r="209" spans="3:6">
      <c r="C209" s="34"/>
      <c r="E209" s="119"/>
      <c r="F209" s="119"/>
    </row>
    <row r="210" spans="3:6">
      <c r="C210" s="34"/>
      <c r="E210" s="119"/>
      <c r="F210" s="119"/>
    </row>
    <row r="211" spans="3:6">
      <c r="C211" s="34"/>
      <c r="E211" s="119"/>
      <c r="F211" s="119"/>
    </row>
    <row r="212" spans="3:6">
      <c r="C212" s="34"/>
      <c r="E212" s="119"/>
      <c r="F212" s="119"/>
    </row>
    <row r="213" spans="3:6">
      <c r="C213" s="34"/>
      <c r="E213" s="119"/>
      <c r="F213" s="119"/>
    </row>
    <row r="214" spans="3:6">
      <c r="C214" s="34"/>
      <c r="E214" s="119"/>
      <c r="F214" s="119"/>
    </row>
    <row r="215" spans="3:6">
      <c r="C215" s="34"/>
      <c r="E215" s="119"/>
      <c r="F215" s="119"/>
    </row>
    <row r="216" spans="3:6">
      <c r="C216" s="34"/>
      <c r="E216" s="119"/>
      <c r="F216" s="119"/>
    </row>
    <row r="217" spans="3:6">
      <c r="C217" s="34"/>
      <c r="E217" s="119"/>
      <c r="F217" s="119"/>
    </row>
    <row r="218" spans="3:6">
      <c r="C218" s="34"/>
      <c r="E218" s="119"/>
      <c r="F218" s="119"/>
    </row>
    <row r="219" spans="3:6">
      <c r="C219" s="34"/>
      <c r="E219" s="119"/>
      <c r="F219" s="119"/>
    </row>
    <row r="220" spans="3:6">
      <c r="C220" s="34"/>
      <c r="E220" s="119"/>
      <c r="F220" s="119"/>
    </row>
    <row r="221" spans="3:6">
      <c r="C221" s="34"/>
      <c r="E221" s="119"/>
      <c r="F221" s="119"/>
    </row>
    <row r="222" spans="3:6">
      <c r="C222" s="34"/>
      <c r="E222" s="119"/>
      <c r="F222" s="119"/>
    </row>
    <row r="223" spans="3:6">
      <c r="C223" s="34"/>
      <c r="E223" s="119"/>
      <c r="F223" s="119"/>
    </row>
    <row r="224" spans="3:6">
      <c r="C224" s="34"/>
      <c r="E224" s="119"/>
      <c r="F224" s="119"/>
    </row>
    <row r="225" spans="3:6">
      <c r="C225" s="34"/>
      <c r="E225" s="119"/>
      <c r="F225" s="119"/>
    </row>
    <row r="226" spans="3:6">
      <c r="C226" s="34"/>
      <c r="E226" s="119"/>
      <c r="F226" s="119"/>
    </row>
    <row r="227" spans="3:6">
      <c r="C227" s="34"/>
      <c r="E227" s="119"/>
      <c r="F227" s="119"/>
    </row>
    <row r="228" spans="3:6">
      <c r="C228" s="34"/>
      <c r="E228" s="119"/>
      <c r="F228" s="119"/>
    </row>
    <row r="229" spans="3:6">
      <c r="C229" s="34"/>
      <c r="E229" s="119"/>
      <c r="F229" s="119"/>
    </row>
    <row r="230" spans="3:6">
      <c r="C230" s="34"/>
      <c r="E230" s="119"/>
      <c r="F230" s="119"/>
    </row>
    <row r="231" spans="3:6">
      <c r="C231" s="34"/>
      <c r="E231" s="119"/>
      <c r="F231" s="119"/>
    </row>
    <row r="232" spans="3:6">
      <c r="C232" s="34"/>
      <c r="E232" s="119"/>
      <c r="F232" s="119"/>
    </row>
    <row r="233" spans="3:6">
      <c r="C233" s="34"/>
      <c r="E233" s="119"/>
      <c r="F233" s="119"/>
    </row>
    <row r="234" spans="3:6">
      <c r="C234" s="34"/>
      <c r="E234" s="119"/>
      <c r="F234" s="119"/>
    </row>
    <row r="235" spans="3:6">
      <c r="C235" s="34"/>
      <c r="E235" s="119"/>
      <c r="F235" s="119"/>
    </row>
    <row r="236" spans="3:6">
      <c r="C236" s="34"/>
      <c r="E236" s="119"/>
      <c r="F236" s="119"/>
    </row>
    <row r="237" spans="3:6">
      <c r="C237" s="34"/>
      <c r="E237" s="119"/>
      <c r="F237" s="119"/>
    </row>
    <row r="238" spans="3:6">
      <c r="C238" s="34"/>
      <c r="E238" s="119"/>
      <c r="F238" s="119"/>
    </row>
    <row r="239" spans="3:6">
      <c r="C239" s="34"/>
      <c r="E239" s="119"/>
      <c r="F239" s="119"/>
    </row>
    <row r="240" spans="3:6">
      <c r="C240" s="34"/>
      <c r="E240" s="119"/>
      <c r="F240" s="119"/>
    </row>
    <row r="241" spans="3:6">
      <c r="C241" s="34"/>
      <c r="E241" s="119"/>
      <c r="F241" s="119"/>
    </row>
    <row r="242" spans="3:6">
      <c r="C242" s="34"/>
      <c r="E242" s="119"/>
      <c r="F242" s="119"/>
    </row>
    <row r="243" spans="3:6">
      <c r="C243" s="34"/>
      <c r="E243" s="119"/>
      <c r="F243" s="119"/>
    </row>
    <row r="244" spans="3:6">
      <c r="C244" s="34"/>
      <c r="E244" s="119"/>
      <c r="F244" s="119"/>
    </row>
    <row r="245" spans="3:6">
      <c r="C245" s="34"/>
      <c r="E245" s="119"/>
      <c r="F245" s="119"/>
    </row>
    <row r="246" spans="3:6">
      <c r="C246" s="34"/>
      <c r="E246" s="119"/>
      <c r="F246" s="119"/>
    </row>
    <row r="247" spans="3:6">
      <c r="C247" s="34"/>
      <c r="E247" s="119"/>
      <c r="F247" s="119"/>
    </row>
    <row r="248" spans="3:6">
      <c r="C248" s="34"/>
      <c r="E248" s="119"/>
      <c r="F248" s="119"/>
    </row>
    <row r="249" spans="3:6">
      <c r="C249" s="34"/>
      <c r="E249" s="119"/>
      <c r="F249" s="119"/>
    </row>
    <row r="250" spans="3:6">
      <c r="C250" s="34"/>
      <c r="E250" s="119"/>
      <c r="F250" s="119"/>
    </row>
    <row r="251" spans="3:6">
      <c r="C251" s="34"/>
      <c r="E251" s="119"/>
      <c r="F251" s="119"/>
    </row>
    <row r="252" spans="3:6">
      <c r="C252" s="34"/>
      <c r="E252" s="119"/>
      <c r="F252" s="119"/>
    </row>
    <row r="253" spans="3:6">
      <c r="C253" s="34"/>
      <c r="E253" s="119"/>
      <c r="F253" s="119"/>
    </row>
    <row r="254" spans="3:6">
      <c r="C254" s="34"/>
      <c r="E254" s="119"/>
      <c r="F254" s="119"/>
    </row>
    <row r="255" spans="3:6">
      <c r="C255" s="34"/>
      <c r="E255" s="119"/>
      <c r="F255" s="119"/>
    </row>
    <row r="256" spans="3:6">
      <c r="C256" s="34"/>
      <c r="E256" s="119"/>
      <c r="F256" s="119"/>
    </row>
    <row r="257" spans="3:6">
      <c r="C257" s="34"/>
      <c r="E257" s="119"/>
      <c r="F257" s="119"/>
    </row>
    <row r="258" spans="3:6">
      <c r="C258" s="34"/>
      <c r="E258" s="119"/>
      <c r="F258" s="119"/>
    </row>
    <row r="259" spans="3:6">
      <c r="C259" s="34"/>
      <c r="E259" s="119"/>
      <c r="F259" s="119"/>
    </row>
    <row r="260" spans="3:6">
      <c r="C260" s="34"/>
      <c r="E260" s="119"/>
      <c r="F260" s="119"/>
    </row>
    <row r="261" spans="3:6">
      <c r="C261" s="34"/>
      <c r="E261" s="119"/>
      <c r="F261" s="119"/>
    </row>
    <row r="262" spans="3:6">
      <c r="C262" s="34"/>
      <c r="E262" s="119"/>
      <c r="F262" s="119"/>
    </row>
    <row r="263" spans="3:6">
      <c r="C263" s="34"/>
      <c r="E263" s="119"/>
      <c r="F263" s="119"/>
    </row>
    <row r="264" spans="3:6">
      <c r="C264" s="34"/>
      <c r="E264" s="119"/>
      <c r="F264" s="119"/>
    </row>
    <row r="265" spans="3:6">
      <c r="C265" s="34"/>
      <c r="E265" s="119"/>
      <c r="F265" s="119"/>
    </row>
    <row r="266" spans="3:6">
      <c r="C266" s="34"/>
      <c r="E266" s="119"/>
      <c r="F266" s="119"/>
    </row>
    <row r="267" spans="3:6">
      <c r="C267" s="34"/>
      <c r="E267" s="119"/>
      <c r="F267" s="119"/>
    </row>
    <row r="268" spans="3:6">
      <c r="C268" s="34"/>
      <c r="E268" s="119"/>
      <c r="F268" s="119"/>
    </row>
    <row r="269" spans="3:6">
      <c r="C269" s="34"/>
      <c r="E269" s="119"/>
      <c r="F269" s="119"/>
    </row>
    <row r="270" spans="3:6">
      <c r="C270" s="34"/>
      <c r="E270" s="119"/>
      <c r="F270" s="119"/>
    </row>
    <row r="271" spans="3:6">
      <c r="C271" s="34"/>
      <c r="E271" s="119"/>
      <c r="F271" s="119"/>
    </row>
    <row r="272" spans="3:6">
      <c r="C272" s="34"/>
      <c r="E272" s="119"/>
      <c r="F272" s="119"/>
    </row>
    <row r="273" spans="3:6">
      <c r="C273" s="34"/>
      <c r="E273" s="119"/>
      <c r="F273" s="119"/>
    </row>
    <row r="274" spans="3:6">
      <c r="C274" s="34"/>
      <c r="E274" s="119"/>
      <c r="F274" s="119"/>
    </row>
    <row r="275" spans="3:6">
      <c r="C275" s="34"/>
      <c r="E275" s="119"/>
      <c r="F275" s="119"/>
    </row>
    <row r="276" spans="3:6">
      <c r="C276" s="34"/>
      <c r="E276" s="119"/>
      <c r="F276" s="119"/>
    </row>
    <row r="277" spans="3:6">
      <c r="C277" s="34"/>
      <c r="E277" s="119"/>
      <c r="F277" s="119"/>
    </row>
    <row r="278" spans="3:6">
      <c r="C278" s="34"/>
      <c r="E278" s="119"/>
      <c r="F278" s="119"/>
    </row>
    <row r="279" spans="3:6">
      <c r="C279" s="34"/>
      <c r="E279" s="119"/>
      <c r="F279" s="119"/>
    </row>
    <row r="280" spans="3:6">
      <c r="C280" s="34"/>
      <c r="E280" s="119"/>
      <c r="F280" s="119"/>
    </row>
    <row r="281" spans="3:6">
      <c r="E281" s="119"/>
      <c r="F281" s="119"/>
    </row>
    <row r="282" spans="3:6">
      <c r="E282" s="119"/>
      <c r="F282" s="119"/>
    </row>
    <row r="283" spans="3:6">
      <c r="E283" s="119"/>
      <c r="F283" s="119"/>
    </row>
    <row r="284" spans="3:6">
      <c r="E284" s="119"/>
      <c r="F284" s="119"/>
    </row>
    <row r="285" spans="3:6">
      <c r="E285" s="119"/>
      <c r="F285" s="119"/>
    </row>
    <row r="286" spans="3:6">
      <c r="E286" s="119"/>
      <c r="F286" s="119"/>
    </row>
    <row r="287" spans="3:6">
      <c r="E287" s="119"/>
      <c r="F287" s="119"/>
    </row>
    <row r="288" spans="3:6">
      <c r="E288" s="119"/>
      <c r="F288" s="119"/>
    </row>
    <row r="289" spans="5:6">
      <c r="E289" s="119"/>
      <c r="F289" s="119"/>
    </row>
    <row r="290" spans="5:6">
      <c r="E290" s="119"/>
      <c r="F290" s="119"/>
    </row>
    <row r="291" spans="5:6">
      <c r="E291" s="119"/>
      <c r="F291" s="119"/>
    </row>
    <row r="292" spans="5:6">
      <c r="E292" s="119"/>
      <c r="F292" s="119"/>
    </row>
    <row r="293" spans="5:6">
      <c r="E293" s="119"/>
      <c r="F293" s="119"/>
    </row>
    <row r="294" spans="5:6">
      <c r="E294" s="119"/>
      <c r="F294" s="119"/>
    </row>
    <row r="295" spans="5:6">
      <c r="E295" s="119"/>
      <c r="F295" s="119"/>
    </row>
    <row r="296" spans="5:6">
      <c r="E296" s="119"/>
      <c r="F296" s="119"/>
    </row>
    <row r="297" spans="5:6">
      <c r="E297" s="119"/>
      <c r="F297" s="119"/>
    </row>
    <row r="298" spans="5:6">
      <c r="E298" s="119"/>
      <c r="F298" s="119"/>
    </row>
    <row r="299" spans="5:6">
      <c r="E299" s="119"/>
      <c r="F299" s="119"/>
    </row>
    <row r="300" spans="5:6">
      <c r="E300" s="119"/>
      <c r="F300" s="119"/>
    </row>
    <row r="301" spans="5:6">
      <c r="E301" s="119"/>
      <c r="F301" s="119"/>
    </row>
    <row r="302" spans="5:6">
      <c r="E302" s="119"/>
      <c r="F302" s="119"/>
    </row>
    <row r="303" spans="5:6">
      <c r="E303" s="119"/>
      <c r="F303" s="119"/>
    </row>
    <row r="304" spans="5:6">
      <c r="E304" s="119"/>
      <c r="F304" s="119"/>
    </row>
    <row r="305" spans="5:6">
      <c r="E305" s="119"/>
      <c r="F305" s="119"/>
    </row>
    <row r="306" spans="5:6">
      <c r="E306" s="119"/>
      <c r="F306" s="119"/>
    </row>
    <row r="307" spans="5:6">
      <c r="E307" s="119"/>
      <c r="F307" s="119"/>
    </row>
    <row r="308" spans="5:6">
      <c r="E308" s="119"/>
      <c r="F308" s="119"/>
    </row>
    <row r="309" spans="5:6">
      <c r="E309" s="119"/>
      <c r="F309" s="119"/>
    </row>
    <row r="310" spans="5:6">
      <c r="E310" s="119"/>
      <c r="F310" s="119"/>
    </row>
    <row r="311" spans="5:6">
      <c r="E311" s="119"/>
      <c r="F311" s="119"/>
    </row>
    <row r="312" spans="5:6">
      <c r="E312" s="119"/>
      <c r="F312" s="119"/>
    </row>
    <row r="313" spans="5:6">
      <c r="E313" s="119"/>
      <c r="F313" s="119"/>
    </row>
    <row r="314" spans="5:6">
      <c r="E314" s="119"/>
      <c r="F314" s="119"/>
    </row>
    <row r="315" spans="5:6">
      <c r="E315" s="119"/>
      <c r="F315" s="119"/>
    </row>
    <row r="316" spans="5:6">
      <c r="E316" s="119"/>
      <c r="F316" s="119"/>
    </row>
    <row r="317" spans="5:6">
      <c r="E317" s="119"/>
      <c r="F317" s="119"/>
    </row>
    <row r="318" spans="5:6">
      <c r="E318" s="119"/>
      <c r="F318" s="119"/>
    </row>
    <row r="319" spans="5:6">
      <c r="E319" s="119"/>
      <c r="F319" s="119"/>
    </row>
    <row r="320" spans="5:6">
      <c r="E320" s="119"/>
      <c r="F320" s="119"/>
    </row>
    <row r="321" spans="5:6">
      <c r="E321" s="119"/>
      <c r="F321" s="119"/>
    </row>
    <row r="322" spans="5:6">
      <c r="E322" s="119"/>
      <c r="F322" s="119"/>
    </row>
  </sheetData>
  <dataConsolidate/>
  <mergeCells count="11">
    <mergeCell ref="B2:G2"/>
    <mergeCell ref="I2:N2"/>
    <mergeCell ref="K3:L3"/>
    <mergeCell ref="M3:M4"/>
    <mergeCell ref="N3:N4"/>
    <mergeCell ref="E31:E32"/>
    <mergeCell ref="F31:F32"/>
    <mergeCell ref="B5:G5"/>
    <mergeCell ref="B8:G8"/>
    <mergeCell ref="B11:G11"/>
    <mergeCell ref="B23:G23"/>
  </mergeCells>
  <phoneticPr fontId="10" type="noConversion"/>
  <dataValidations count="1">
    <dataValidation type="list" allowBlank="1" showInputMessage="1" showErrorMessage="1" sqref="E31:F31 E33:F322 E6">
      <formula1>#REF!</formula1>
    </dataValidation>
  </dataValidations>
  <pageMargins left="0.70866141732283472" right="0.70866141732283472" top="0.59055118110236227" bottom="0.59055118110236227" header="0.31496062992125984" footer="0.31496062992125984"/>
  <pageSetup scale="95" orientation="landscape"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305"/>
  <sheetViews>
    <sheetView zoomScale="125" zoomScaleNormal="125" zoomScalePageLayoutView="125" workbookViewId="0">
      <pane xSplit="1" ySplit="5" topLeftCell="B6" activePane="bottomRight" state="frozen"/>
      <selection activeCell="D6" sqref="D6"/>
      <selection pane="topRight" activeCell="D6" sqref="D6"/>
      <selection pane="bottomLeft" activeCell="D6" sqref="D6"/>
      <selection pane="bottomRight" activeCell="D3" sqref="D3"/>
    </sheetView>
  </sheetViews>
  <sheetFormatPr baseColWidth="10" defaultColWidth="11.42578125" defaultRowHeight="12"/>
  <cols>
    <col min="1" max="1" width="2.7109375" style="31" customWidth="1"/>
    <col min="2" max="2" width="11.28515625" style="31" customWidth="1"/>
    <col min="3" max="3" width="12" style="31" customWidth="1"/>
    <col min="4" max="4" width="50.28515625" style="31" customWidth="1"/>
    <col min="5" max="5" width="54.85546875" style="31" customWidth="1"/>
    <col min="6" max="6" width="11.42578125" style="31"/>
    <col min="7" max="7" width="5.7109375" style="31" customWidth="1"/>
    <col min="8" max="8" width="11.42578125" style="31"/>
    <col min="9" max="9" width="13.140625" style="31" customWidth="1"/>
    <col min="10" max="12" width="11.42578125" style="31"/>
    <col min="13" max="13" width="14" style="31" customWidth="1"/>
    <col min="14" max="14" width="13.140625" style="31" customWidth="1"/>
    <col min="15" max="16384" width="11.42578125" style="31"/>
  </cols>
  <sheetData>
    <row r="1" spans="2:14" ht="12.75" thickBot="1"/>
    <row r="2" spans="2:14" ht="15">
      <c r="B2" s="505" t="s">
        <v>1350</v>
      </c>
      <c r="C2" s="505"/>
      <c r="D2" s="505"/>
      <c r="E2" s="505"/>
      <c r="F2" s="505"/>
      <c r="G2" s="505"/>
      <c r="I2" s="509" t="s">
        <v>1813</v>
      </c>
      <c r="J2" s="510"/>
      <c r="K2" s="510"/>
      <c r="L2" s="510"/>
      <c r="M2" s="510"/>
      <c r="N2" s="511"/>
    </row>
    <row r="3" spans="2:14" ht="36.75" thickBot="1">
      <c r="B3" s="67" t="s">
        <v>1351</v>
      </c>
      <c r="C3" s="68"/>
      <c r="D3" s="134"/>
      <c r="E3" s="26"/>
      <c r="F3" s="27"/>
      <c r="G3" s="26"/>
      <c r="I3" s="64" t="s">
        <v>573</v>
      </c>
      <c r="J3" s="204" t="s">
        <v>574</v>
      </c>
      <c r="K3" s="512" t="s">
        <v>572</v>
      </c>
      <c r="L3" s="513"/>
      <c r="M3" s="514" t="s">
        <v>1814</v>
      </c>
      <c r="N3" s="516" t="s">
        <v>575</v>
      </c>
    </row>
    <row r="4" spans="2:14" ht="36.75" thickBot="1">
      <c r="B4" s="73" t="s">
        <v>523</v>
      </c>
      <c r="C4" s="74" t="s">
        <v>62</v>
      </c>
      <c r="D4" s="74" t="s">
        <v>119</v>
      </c>
      <c r="E4" s="74" t="s">
        <v>104</v>
      </c>
      <c r="F4" s="74" t="s">
        <v>109</v>
      </c>
      <c r="G4" s="75" t="s">
        <v>524</v>
      </c>
      <c r="I4" s="65" t="s">
        <v>571</v>
      </c>
      <c r="J4" s="66" t="s">
        <v>571</v>
      </c>
      <c r="K4" s="66" t="s">
        <v>571</v>
      </c>
      <c r="L4" s="66" t="s">
        <v>579</v>
      </c>
      <c r="M4" s="515"/>
      <c r="N4" s="517"/>
    </row>
    <row r="5" spans="2:14">
      <c r="B5" s="535" t="s">
        <v>568</v>
      </c>
      <c r="C5" s="535"/>
      <c r="D5" s="535"/>
      <c r="E5" s="535"/>
      <c r="F5" s="535"/>
      <c r="G5" s="535"/>
      <c r="I5" s="55"/>
      <c r="J5" s="55"/>
      <c r="K5" s="55"/>
      <c r="L5" s="55"/>
      <c r="M5" s="55"/>
      <c r="N5" s="55"/>
    </row>
    <row r="6" spans="2:14" ht="48">
      <c r="B6" s="140" t="s">
        <v>1367</v>
      </c>
      <c r="C6" s="187"/>
      <c r="D6" s="150" t="s">
        <v>2046</v>
      </c>
      <c r="E6" s="187"/>
      <c r="F6" s="110" t="s">
        <v>107</v>
      </c>
      <c r="G6" s="110" t="s">
        <v>525</v>
      </c>
      <c r="I6" s="55"/>
      <c r="J6" s="55"/>
      <c r="K6" s="55"/>
      <c r="L6" s="55"/>
      <c r="M6" s="55"/>
      <c r="N6" s="55"/>
    </row>
    <row r="7" spans="2:14">
      <c r="B7" s="535" t="s">
        <v>567</v>
      </c>
      <c r="C7" s="535"/>
      <c r="D7" s="535"/>
      <c r="E7" s="535"/>
      <c r="F7" s="535"/>
      <c r="G7" s="535"/>
      <c r="I7" s="55"/>
      <c r="J7" s="55"/>
      <c r="K7" s="55"/>
      <c r="L7" s="55"/>
      <c r="M7" s="55"/>
      <c r="N7" s="55"/>
    </row>
    <row r="8" spans="2:14" ht="36">
      <c r="B8" s="140" t="s">
        <v>1368</v>
      </c>
      <c r="C8" s="149"/>
      <c r="D8" s="150" t="s">
        <v>1352</v>
      </c>
      <c r="E8" s="151"/>
      <c r="F8" s="110" t="s">
        <v>107</v>
      </c>
      <c r="G8" s="110" t="s">
        <v>525</v>
      </c>
      <c r="I8" s="55"/>
      <c r="J8" s="55"/>
      <c r="K8" s="55"/>
      <c r="L8" s="55"/>
      <c r="M8" s="55"/>
      <c r="N8" s="55"/>
    </row>
    <row r="9" spans="2:14" ht="24">
      <c r="B9" s="140" t="s">
        <v>1369</v>
      </c>
      <c r="C9" s="149"/>
      <c r="D9" s="150" t="s">
        <v>1366</v>
      </c>
      <c r="E9" s="151"/>
      <c r="F9" s="110" t="s">
        <v>107</v>
      </c>
      <c r="G9" s="110" t="s">
        <v>525</v>
      </c>
      <c r="I9" s="55"/>
      <c r="J9" s="55"/>
      <c r="K9" s="55"/>
      <c r="L9" s="55"/>
      <c r="M9" s="55"/>
      <c r="N9" s="55"/>
    </row>
    <row r="10" spans="2:14" ht="24">
      <c r="B10" s="140" t="s">
        <v>1370</v>
      </c>
      <c r="C10" s="149"/>
      <c r="D10" s="150" t="s">
        <v>1353</v>
      </c>
      <c r="E10" s="151"/>
      <c r="F10" s="110" t="s">
        <v>107</v>
      </c>
      <c r="G10" s="110" t="s">
        <v>525</v>
      </c>
      <c r="I10" s="55"/>
      <c r="J10" s="55"/>
      <c r="K10" s="55"/>
      <c r="L10" s="55"/>
      <c r="M10" s="55"/>
      <c r="N10" s="55"/>
    </row>
    <row r="11" spans="2:14" ht="36">
      <c r="B11" s="140" t="s">
        <v>1371</v>
      </c>
      <c r="C11" s="149"/>
      <c r="D11" s="220" t="s">
        <v>2045</v>
      </c>
      <c r="E11" s="219"/>
      <c r="F11" s="110" t="s">
        <v>107</v>
      </c>
      <c r="G11" s="110" t="s">
        <v>525</v>
      </c>
      <c r="I11" s="55"/>
      <c r="J11" s="55"/>
      <c r="K11" s="55"/>
      <c r="L11" s="55"/>
      <c r="M11" s="55"/>
      <c r="N11" s="55"/>
    </row>
    <row r="12" spans="2:14" ht="36">
      <c r="B12" s="140" t="s">
        <v>2044</v>
      </c>
      <c r="C12" s="149"/>
      <c r="D12" s="152" t="s">
        <v>2043</v>
      </c>
      <c r="E12" s="151"/>
      <c r="F12" s="110" t="s">
        <v>107</v>
      </c>
      <c r="G12" s="110" t="s">
        <v>525</v>
      </c>
      <c r="I12" s="55"/>
      <c r="J12" s="55"/>
      <c r="K12" s="55"/>
      <c r="L12" s="55"/>
      <c r="M12" s="55"/>
      <c r="N12" s="55"/>
    </row>
    <row r="13" spans="2:14" ht="12" customHeight="1">
      <c r="B13" s="535" t="s">
        <v>570</v>
      </c>
      <c r="C13" s="535"/>
      <c r="D13" s="535"/>
      <c r="E13" s="535"/>
      <c r="F13" s="535"/>
      <c r="G13" s="535"/>
      <c r="I13" s="55"/>
      <c r="J13" s="55"/>
      <c r="K13" s="55"/>
      <c r="L13" s="55"/>
      <c r="M13" s="55"/>
      <c r="N13" s="55"/>
    </row>
    <row r="14" spans="2:14" ht="48">
      <c r="B14" s="140" t="s">
        <v>1372</v>
      </c>
      <c r="C14" s="55"/>
      <c r="D14" s="180" t="s">
        <v>121</v>
      </c>
      <c r="E14" s="114" t="s">
        <v>644</v>
      </c>
      <c r="F14" s="110" t="s">
        <v>107</v>
      </c>
      <c r="G14" s="110" t="s">
        <v>525</v>
      </c>
      <c r="I14" s="55"/>
      <c r="J14" s="55"/>
      <c r="K14" s="55"/>
      <c r="L14" s="55"/>
      <c r="M14" s="55"/>
      <c r="N14" s="55"/>
    </row>
    <row r="15" spans="2:14" ht="36">
      <c r="B15" s="140" t="s">
        <v>1373</v>
      </c>
      <c r="C15" s="55"/>
      <c r="D15" s="180" t="s">
        <v>122</v>
      </c>
      <c r="E15" s="114"/>
      <c r="F15" s="110" t="s">
        <v>107</v>
      </c>
      <c r="G15" s="110" t="s">
        <v>525</v>
      </c>
      <c r="I15" s="55"/>
      <c r="J15" s="55"/>
      <c r="K15" s="55"/>
      <c r="L15" s="55"/>
      <c r="M15" s="55"/>
      <c r="N15" s="55"/>
    </row>
    <row r="16" spans="2:14" ht="60">
      <c r="B16" s="140" t="s">
        <v>1374</v>
      </c>
      <c r="C16" s="55"/>
      <c r="D16" s="180" t="s">
        <v>160</v>
      </c>
      <c r="E16" s="114"/>
      <c r="F16" s="110" t="s">
        <v>107</v>
      </c>
      <c r="G16" s="110" t="s">
        <v>525</v>
      </c>
      <c r="I16" s="55"/>
      <c r="J16" s="55"/>
      <c r="K16" s="55"/>
      <c r="L16" s="55"/>
      <c r="M16" s="55"/>
      <c r="N16" s="55"/>
    </row>
    <row r="17" spans="2:14" ht="48">
      <c r="B17" s="140" t="s">
        <v>1375</v>
      </c>
      <c r="C17" s="55"/>
      <c r="D17" s="180" t="s">
        <v>123</v>
      </c>
      <c r="E17" s="114"/>
      <c r="F17" s="110" t="s">
        <v>107</v>
      </c>
      <c r="G17" s="110" t="s">
        <v>525</v>
      </c>
      <c r="I17" s="55"/>
      <c r="J17" s="55"/>
      <c r="K17" s="55"/>
      <c r="L17" s="55"/>
      <c r="M17" s="55"/>
      <c r="N17" s="55"/>
    </row>
    <row r="18" spans="2:14" ht="60">
      <c r="B18" s="140" t="s">
        <v>1376</v>
      </c>
      <c r="C18" s="55"/>
      <c r="D18" s="180" t="s">
        <v>161</v>
      </c>
      <c r="E18" s="218"/>
      <c r="F18" s="110" t="s">
        <v>107</v>
      </c>
      <c r="G18" s="110" t="s">
        <v>525</v>
      </c>
      <c r="I18" s="55"/>
      <c r="J18" s="55"/>
      <c r="K18" s="55"/>
      <c r="L18" s="55"/>
      <c r="M18" s="55"/>
      <c r="N18" s="55"/>
    </row>
    <row r="19" spans="2:14" ht="48">
      <c r="B19" s="140" t="s">
        <v>1377</v>
      </c>
      <c r="C19" s="55"/>
      <c r="D19" s="180" t="s">
        <v>2042</v>
      </c>
      <c r="E19" s="114" t="s">
        <v>1356</v>
      </c>
      <c r="F19" s="110" t="s">
        <v>107</v>
      </c>
      <c r="G19" s="110" t="s">
        <v>525</v>
      </c>
      <c r="I19" s="55"/>
      <c r="J19" s="55"/>
      <c r="K19" s="55"/>
      <c r="L19" s="55"/>
      <c r="M19" s="55"/>
      <c r="N19" s="55"/>
    </row>
    <row r="20" spans="2:14" ht="36">
      <c r="B20" s="140" t="s">
        <v>1378</v>
      </c>
      <c r="C20" s="55"/>
      <c r="D20" s="180" t="s">
        <v>124</v>
      </c>
      <c r="E20" s="114"/>
      <c r="F20" s="110" t="s">
        <v>107</v>
      </c>
      <c r="G20" s="110" t="s">
        <v>525</v>
      </c>
      <c r="I20" s="55"/>
      <c r="J20" s="55"/>
      <c r="K20" s="55"/>
      <c r="L20" s="55"/>
      <c r="M20" s="55"/>
      <c r="N20" s="55"/>
    </row>
    <row r="21" spans="2:14" ht="36">
      <c r="B21" s="140" t="s">
        <v>1379</v>
      </c>
      <c r="C21" s="55"/>
      <c r="D21" s="180" t="s">
        <v>1357</v>
      </c>
      <c r="E21" s="114" t="s">
        <v>526</v>
      </c>
      <c r="F21" s="110" t="s">
        <v>107</v>
      </c>
      <c r="G21" s="110" t="s">
        <v>525</v>
      </c>
      <c r="I21" s="55"/>
      <c r="J21" s="55"/>
      <c r="K21" s="55"/>
      <c r="L21" s="55"/>
      <c r="M21" s="55"/>
      <c r="N21" s="55"/>
    </row>
    <row r="22" spans="2:14" ht="36">
      <c r="B22" s="140" t="s">
        <v>1380</v>
      </c>
      <c r="C22" s="55"/>
      <c r="D22" s="180" t="s">
        <v>1358</v>
      </c>
      <c r="E22" s="114"/>
      <c r="F22" s="110" t="s">
        <v>108</v>
      </c>
      <c r="G22" s="110" t="s">
        <v>595</v>
      </c>
      <c r="I22" s="55"/>
      <c r="J22" s="55"/>
      <c r="K22" s="55"/>
      <c r="L22" s="55"/>
      <c r="M22" s="55"/>
      <c r="N22" s="55"/>
    </row>
    <row r="23" spans="2:14" ht="60">
      <c r="B23" s="140" t="s">
        <v>1381</v>
      </c>
      <c r="C23" s="55"/>
      <c r="D23" s="180" t="s">
        <v>1359</v>
      </c>
      <c r="E23" s="55"/>
      <c r="F23" s="110" t="s">
        <v>107</v>
      </c>
      <c r="G23" s="110" t="s">
        <v>525</v>
      </c>
      <c r="I23" s="55"/>
      <c r="J23" s="55"/>
      <c r="K23" s="55"/>
      <c r="L23" s="55"/>
      <c r="M23" s="55"/>
      <c r="N23" s="55"/>
    </row>
    <row r="24" spans="2:14" ht="144">
      <c r="B24" s="140" t="s">
        <v>1382</v>
      </c>
      <c r="C24" s="55"/>
      <c r="D24" s="180" t="s">
        <v>125</v>
      </c>
      <c r="E24" s="114" t="s">
        <v>2041</v>
      </c>
      <c r="F24" s="110" t="s">
        <v>107</v>
      </c>
      <c r="G24" s="110" t="s">
        <v>525</v>
      </c>
      <c r="I24" s="55"/>
      <c r="J24" s="55"/>
      <c r="K24" s="55"/>
      <c r="L24" s="55"/>
      <c r="M24" s="55"/>
      <c r="N24" s="55"/>
    </row>
    <row r="25" spans="2:14" ht="48">
      <c r="B25" s="140" t="s">
        <v>1383</v>
      </c>
      <c r="C25" s="55"/>
      <c r="D25" s="180" t="s">
        <v>1360</v>
      </c>
      <c r="E25" s="114"/>
      <c r="F25" s="110" t="s">
        <v>107</v>
      </c>
      <c r="G25" s="110" t="s">
        <v>525</v>
      </c>
      <c r="I25" s="55"/>
      <c r="J25" s="55"/>
      <c r="K25" s="55"/>
      <c r="L25" s="55"/>
      <c r="M25" s="55"/>
      <c r="N25" s="55"/>
    </row>
    <row r="26" spans="2:14" ht="24">
      <c r="B26" s="140" t="s">
        <v>1384</v>
      </c>
      <c r="C26" s="55"/>
      <c r="D26" s="180" t="s">
        <v>1361</v>
      </c>
      <c r="E26" s="114"/>
      <c r="F26" s="110" t="s">
        <v>108</v>
      </c>
      <c r="G26" s="110" t="s">
        <v>595</v>
      </c>
      <c r="I26" s="55"/>
      <c r="J26" s="55"/>
      <c r="K26" s="55"/>
      <c r="L26" s="55"/>
      <c r="M26" s="55"/>
      <c r="N26" s="55"/>
    </row>
    <row r="27" spans="2:14" ht="72">
      <c r="B27" s="140" t="s">
        <v>1385</v>
      </c>
      <c r="C27" s="55"/>
      <c r="D27" s="180" t="s">
        <v>2040</v>
      </c>
      <c r="E27" s="114"/>
      <c r="F27" s="110" t="s">
        <v>107</v>
      </c>
      <c r="G27" s="110" t="s">
        <v>525</v>
      </c>
      <c r="I27" s="55"/>
      <c r="J27" s="55"/>
      <c r="K27" s="55"/>
      <c r="L27" s="55"/>
      <c r="M27" s="55"/>
      <c r="N27" s="55"/>
    </row>
    <row r="28" spans="2:14" ht="60">
      <c r="B28" s="140" t="s">
        <v>1386</v>
      </c>
      <c r="C28" s="55"/>
      <c r="D28" s="215" t="s">
        <v>2039</v>
      </c>
      <c r="E28" s="216"/>
      <c r="F28" s="110" t="s">
        <v>107</v>
      </c>
      <c r="G28" s="110" t="s">
        <v>525</v>
      </c>
      <c r="I28" s="55"/>
      <c r="J28" s="55"/>
      <c r="K28" s="55"/>
      <c r="L28" s="55"/>
      <c r="M28" s="55"/>
      <c r="N28" s="55"/>
    </row>
    <row r="29" spans="2:14" ht="36">
      <c r="B29" s="140" t="s">
        <v>1387</v>
      </c>
      <c r="C29" s="55"/>
      <c r="D29" s="180" t="s">
        <v>166</v>
      </c>
      <c r="E29" s="114"/>
      <c r="F29" s="110" t="s">
        <v>107</v>
      </c>
      <c r="G29" s="110" t="s">
        <v>525</v>
      </c>
      <c r="I29" s="55"/>
      <c r="J29" s="55"/>
      <c r="K29" s="55"/>
      <c r="L29" s="55"/>
      <c r="M29" s="55"/>
      <c r="N29" s="55"/>
    </row>
    <row r="30" spans="2:14" ht="48">
      <c r="B30" s="140" t="s">
        <v>1388</v>
      </c>
      <c r="C30" s="55"/>
      <c r="D30" s="180" t="s">
        <v>2038</v>
      </c>
      <c r="E30" s="114"/>
      <c r="F30" s="110" t="s">
        <v>107</v>
      </c>
      <c r="G30" s="110" t="s">
        <v>525</v>
      </c>
      <c r="I30" s="55"/>
      <c r="J30" s="55"/>
      <c r="K30" s="55"/>
      <c r="L30" s="55"/>
      <c r="M30" s="55"/>
      <c r="N30" s="55"/>
    </row>
    <row r="31" spans="2:14" ht="51" customHeight="1">
      <c r="B31" s="140" t="s">
        <v>1389</v>
      </c>
      <c r="C31" s="55"/>
      <c r="D31" s="180" t="s">
        <v>162</v>
      </c>
      <c r="E31" s="114" t="s">
        <v>2037</v>
      </c>
      <c r="F31" s="110" t="s">
        <v>107</v>
      </c>
      <c r="G31" s="110" t="s">
        <v>525</v>
      </c>
      <c r="I31" s="55"/>
      <c r="J31" s="55"/>
      <c r="K31" s="55"/>
      <c r="L31" s="55"/>
      <c r="M31" s="55"/>
      <c r="N31" s="55"/>
    </row>
    <row r="32" spans="2:14" ht="108">
      <c r="B32" s="140" t="s">
        <v>1390</v>
      </c>
      <c r="C32" s="55"/>
      <c r="D32" s="180" t="s">
        <v>126</v>
      </c>
      <c r="E32" s="114" t="s">
        <v>2036</v>
      </c>
      <c r="F32" s="110" t="s">
        <v>107</v>
      </c>
      <c r="G32" s="110" t="s">
        <v>525</v>
      </c>
      <c r="I32" s="55"/>
      <c r="J32" s="55"/>
      <c r="K32" s="55"/>
      <c r="L32" s="55"/>
      <c r="M32" s="55"/>
      <c r="N32" s="55"/>
    </row>
    <row r="33" spans="2:14" ht="36">
      <c r="B33" s="140" t="s">
        <v>1391</v>
      </c>
      <c r="C33" s="55"/>
      <c r="D33" s="180" t="s">
        <v>110</v>
      </c>
      <c r="E33" s="114"/>
      <c r="F33" s="110" t="s">
        <v>107</v>
      </c>
      <c r="G33" s="110" t="s">
        <v>525</v>
      </c>
      <c r="I33" s="55"/>
      <c r="J33" s="55"/>
      <c r="K33" s="55"/>
      <c r="L33" s="55"/>
      <c r="M33" s="55"/>
      <c r="N33" s="55"/>
    </row>
    <row r="34" spans="2:14" ht="24">
      <c r="B34" s="140" t="s">
        <v>1392</v>
      </c>
      <c r="C34" s="55"/>
      <c r="D34" s="180" t="s">
        <v>129</v>
      </c>
      <c r="E34" s="114"/>
      <c r="F34" s="110" t="s">
        <v>107</v>
      </c>
      <c r="G34" s="110" t="s">
        <v>525</v>
      </c>
      <c r="I34" s="55"/>
      <c r="J34" s="55"/>
      <c r="K34" s="55"/>
      <c r="L34" s="55"/>
      <c r="M34" s="55"/>
      <c r="N34" s="55"/>
    </row>
    <row r="35" spans="2:14" ht="72">
      <c r="B35" s="140" t="s">
        <v>1393</v>
      </c>
      <c r="C35" s="55"/>
      <c r="D35" s="180" t="s">
        <v>2035</v>
      </c>
      <c r="E35" s="114"/>
      <c r="F35" s="110" t="s">
        <v>107</v>
      </c>
      <c r="G35" s="110" t="s">
        <v>525</v>
      </c>
      <c r="I35" s="55"/>
      <c r="J35" s="55"/>
      <c r="K35" s="55"/>
      <c r="L35" s="55"/>
      <c r="M35" s="55"/>
      <c r="N35" s="55"/>
    </row>
    <row r="36" spans="2:14" ht="24">
      <c r="B36" s="140" t="s">
        <v>1394</v>
      </c>
      <c r="C36" s="55"/>
      <c r="D36" s="180" t="s">
        <v>1362</v>
      </c>
      <c r="E36" s="114"/>
      <c r="F36" s="110"/>
      <c r="G36" s="110"/>
      <c r="I36" s="55"/>
      <c r="J36" s="55"/>
      <c r="K36" s="55"/>
      <c r="L36" s="55"/>
      <c r="M36" s="55"/>
      <c r="N36" s="55"/>
    </row>
    <row r="37" spans="2:14" ht="36">
      <c r="B37" s="140" t="s">
        <v>1395</v>
      </c>
      <c r="C37" s="149"/>
      <c r="D37" s="217" t="s">
        <v>1365</v>
      </c>
      <c r="E37" s="151"/>
      <c r="F37" s="55"/>
      <c r="G37" s="55"/>
      <c r="I37" s="55"/>
      <c r="J37" s="55"/>
      <c r="K37" s="55"/>
      <c r="L37" s="55"/>
      <c r="M37" s="55"/>
      <c r="N37" s="55"/>
    </row>
    <row r="38" spans="2:14" ht="84">
      <c r="B38" s="140" t="s">
        <v>2034</v>
      </c>
      <c r="C38" s="55"/>
      <c r="D38" s="215" t="s">
        <v>2033</v>
      </c>
      <c r="E38" s="150" t="s">
        <v>2032</v>
      </c>
      <c r="F38" s="110" t="s">
        <v>107</v>
      </c>
      <c r="G38" s="110" t="s">
        <v>525</v>
      </c>
      <c r="I38" s="55"/>
      <c r="J38" s="55"/>
      <c r="K38" s="55"/>
      <c r="L38" s="55"/>
      <c r="M38" s="55"/>
      <c r="N38" s="55"/>
    </row>
    <row r="39" spans="2:14" ht="120">
      <c r="B39" s="140" t="s">
        <v>1396</v>
      </c>
      <c r="C39" s="55"/>
      <c r="D39" s="215" t="s">
        <v>2031</v>
      </c>
      <c r="E39" s="150" t="s">
        <v>2030</v>
      </c>
      <c r="F39" s="110" t="s">
        <v>107</v>
      </c>
      <c r="G39" s="110" t="s">
        <v>525</v>
      </c>
      <c r="I39" s="55"/>
      <c r="J39" s="55"/>
      <c r="K39" s="55"/>
      <c r="L39" s="55"/>
      <c r="M39" s="55"/>
      <c r="N39" s="55"/>
    </row>
    <row r="40" spans="2:14" ht="36">
      <c r="B40" s="140" t="s">
        <v>1397</v>
      </c>
      <c r="C40" s="55"/>
      <c r="D40" s="180" t="s">
        <v>154</v>
      </c>
      <c r="E40" s="114"/>
      <c r="F40" s="110" t="s">
        <v>107</v>
      </c>
      <c r="G40" s="110" t="s">
        <v>525</v>
      </c>
      <c r="I40" s="55"/>
      <c r="J40" s="55"/>
      <c r="K40" s="55"/>
      <c r="L40" s="55"/>
      <c r="M40" s="55"/>
      <c r="N40" s="55"/>
    </row>
    <row r="41" spans="2:14" ht="60">
      <c r="B41" s="140" t="s">
        <v>1398</v>
      </c>
      <c r="C41" s="55"/>
      <c r="D41" s="180" t="s">
        <v>155</v>
      </c>
      <c r="E41" s="114"/>
      <c r="F41" s="110" t="s">
        <v>107</v>
      </c>
      <c r="G41" s="110" t="s">
        <v>525</v>
      </c>
      <c r="I41" s="55"/>
      <c r="J41" s="55"/>
      <c r="K41" s="55"/>
      <c r="L41" s="55"/>
      <c r="M41" s="55"/>
      <c r="N41" s="55"/>
    </row>
    <row r="42" spans="2:14" ht="36">
      <c r="B42" s="140" t="s">
        <v>1399</v>
      </c>
      <c r="C42" s="55"/>
      <c r="D42" s="180" t="s">
        <v>645</v>
      </c>
      <c r="E42" s="114"/>
      <c r="F42" s="110" t="s">
        <v>107</v>
      </c>
      <c r="G42" s="110" t="s">
        <v>525</v>
      </c>
      <c r="I42" s="55"/>
      <c r="J42" s="55"/>
      <c r="K42" s="55"/>
      <c r="L42" s="55"/>
      <c r="M42" s="55"/>
      <c r="N42" s="55"/>
    </row>
    <row r="43" spans="2:14" ht="48">
      <c r="B43" s="140" t="s">
        <v>1400</v>
      </c>
      <c r="C43" s="55"/>
      <c r="D43" s="180" t="s">
        <v>111</v>
      </c>
      <c r="E43" s="55"/>
      <c r="F43" s="110" t="s">
        <v>107</v>
      </c>
      <c r="G43" s="110" t="s">
        <v>525</v>
      </c>
      <c r="I43" s="55"/>
      <c r="J43" s="55"/>
      <c r="K43" s="55"/>
      <c r="L43" s="55"/>
      <c r="M43" s="55"/>
      <c r="N43" s="55"/>
    </row>
    <row r="44" spans="2:14" ht="36">
      <c r="B44" s="140" t="s">
        <v>1401</v>
      </c>
      <c r="C44" s="55"/>
      <c r="D44" s="180" t="s">
        <v>2029</v>
      </c>
      <c r="E44" s="216"/>
      <c r="F44" s="110" t="s">
        <v>107</v>
      </c>
      <c r="G44" s="110" t="s">
        <v>525</v>
      </c>
      <c r="I44" s="55"/>
      <c r="J44" s="55"/>
      <c r="K44" s="55"/>
      <c r="L44" s="55"/>
      <c r="M44" s="55"/>
      <c r="N44" s="55"/>
    </row>
    <row r="45" spans="2:14" ht="72">
      <c r="B45" s="140" t="s">
        <v>1402</v>
      </c>
      <c r="C45" s="55"/>
      <c r="D45" s="180" t="s">
        <v>2028</v>
      </c>
      <c r="E45" s="114"/>
      <c r="F45" s="110" t="s">
        <v>108</v>
      </c>
      <c r="G45" s="110" t="s">
        <v>525</v>
      </c>
      <c r="I45" s="55"/>
      <c r="J45" s="55"/>
      <c r="K45" s="55"/>
      <c r="L45" s="55"/>
      <c r="M45" s="55"/>
      <c r="N45" s="55"/>
    </row>
    <row r="46" spans="2:14" ht="60">
      <c r="B46" s="140" t="s">
        <v>1403</v>
      </c>
      <c r="C46" s="55"/>
      <c r="D46" s="180" t="s">
        <v>127</v>
      </c>
      <c r="E46" s="114"/>
      <c r="F46" s="110" t="s">
        <v>107</v>
      </c>
      <c r="G46" s="110" t="s">
        <v>525</v>
      </c>
      <c r="I46" s="55"/>
      <c r="J46" s="55"/>
      <c r="K46" s="55"/>
      <c r="L46" s="55"/>
      <c r="M46" s="55"/>
      <c r="N46" s="55"/>
    </row>
    <row r="47" spans="2:14" ht="24">
      <c r="B47" s="140" t="s">
        <v>1404</v>
      </c>
      <c r="C47" s="55"/>
      <c r="D47" s="215" t="s">
        <v>156</v>
      </c>
      <c r="E47" s="114"/>
      <c r="F47" s="110" t="s">
        <v>108</v>
      </c>
      <c r="G47" s="110" t="s">
        <v>525</v>
      </c>
      <c r="I47" s="55"/>
      <c r="J47" s="55"/>
      <c r="K47" s="55"/>
      <c r="L47" s="55"/>
      <c r="M47" s="55"/>
      <c r="N47" s="55"/>
    </row>
    <row r="48" spans="2:14" ht="48">
      <c r="B48" s="140" t="s">
        <v>1405</v>
      </c>
      <c r="C48" s="55"/>
      <c r="D48" s="215" t="s">
        <v>157</v>
      </c>
      <c r="E48" s="114"/>
      <c r="F48" s="110" t="s">
        <v>108</v>
      </c>
      <c r="G48" s="110" t="s">
        <v>525</v>
      </c>
      <c r="I48" s="55"/>
      <c r="J48" s="55"/>
      <c r="K48" s="55"/>
      <c r="L48" s="55"/>
      <c r="M48" s="55"/>
      <c r="N48" s="55"/>
    </row>
    <row r="49" spans="2:14" ht="72">
      <c r="B49" s="140" t="s">
        <v>1406</v>
      </c>
      <c r="C49" s="55"/>
      <c r="D49" s="215" t="s">
        <v>158</v>
      </c>
      <c r="E49" s="114"/>
      <c r="F49" s="110" t="s">
        <v>108</v>
      </c>
      <c r="G49" s="110" t="s">
        <v>525</v>
      </c>
      <c r="I49" s="55"/>
      <c r="J49" s="55"/>
      <c r="K49" s="55"/>
      <c r="L49" s="55"/>
      <c r="M49" s="55"/>
      <c r="N49" s="55"/>
    </row>
    <row r="50" spans="2:14" ht="60">
      <c r="B50" s="140" t="s">
        <v>1407</v>
      </c>
      <c r="C50" s="55"/>
      <c r="D50" s="180" t="s">
        <v>1363</v>
      </c>
      <c r="E50" s="114"/>
      <c r="F50" s="110" t="s">
        <v>108</v>
      </c>
      <c r="G50" s="110" t="s">
        <v>595</v>
      </c>
      <c r="I50" s="55"/>
      <c r="J50" s="55"/>
      <c r="K50" s="55"/>
      <c r="L50" s="55"/>
      <c r="M50" s="55"/>
      <c r="N50" s="55"/>
    </row>
    <row r="51" spans="2:14" ht="36">
      <c r="B51" s="140" t="s">
        <v>1408</v>
      </c>
      <c r="C51" s="55"/>
      <c r="D51" s="180" t="s">
        <v>1364</v>
      </c>
      <c r="E51" s="114"/>
      <c r="F51" s="110" t="s">
        <v>107</v>
      </c>
      <c r="G51" s="110" t="s">
        <v>525</v>
      </c>
      <c r="I51" s="55"/>
      <c r="J51" s="55"/>
      <c r="K51" s="55"/>
      <c r="L51" s="55"/>
      <c r="M51" s="55"/>
      <c r="N51" s="55"/>
    </row>
    <row r="52" spans="2:14" ht="36">
      <c r="B52" s="140" t="s">
        <v>1409</v>
      </c>
      <c r="C52" s="55"/>
      <c r="D52" s="215" t="s">
        <v>646</v>
      </c>
      <c r="E52" s="114" t="s">
        <v>2027</v>
      </c>
      <c r="F52" s="110" t="s">
        <v>107</v>
      </c>
      <c r="G52" s="110" t="s">
        <v>525</v>
      </c>
      <c r="I52" s="55"/>
      <c r="J52" s="55"/>
      <c r="K52" s="55"/>
      <c r="L52" s="55"/>
      <c r="M52" s="55"/>
      <c r="N52" s="55"/>
    </row>
    <row r="53" spans="2:14" ht="48">
      <c r="B53" s="140" t="s">
        <v>1410</v>
      </c>
      <c r="C53" s="55"/>
      <c r="D53" s="180" t="s">
        <v>159</v>
      </c>
      <c r="E53" s="114"/>
      <c r="F53" s="110" t="s">
        <v>107</v>
      </c>
      <c r="G53" s="110" t="s">
        <v>525</v>
      </c>
      <c r="I53" s="55"/>
      <c r="J53" s="55"/>
      <c r="K53" s="55"/>
      <c r="L53" s="55"/>
      <c r="M53" s="55"/>
      <c r="N53" s="55"/>
    </row>
    <row r="54" spans="2:14" ht="36">
      <c r="B54" s="140" t="s">
        <v>1411</v>
      </c>
      <c r="C54" s="55"/>
      <c r="D54" s="180" t="s">
        <v>2026</v>
      </c>
      <c r="E54" s="114"/>
      <c r="F54" s="110" t="s">
        <v>107</v>
      </c>
      <c r="G54" s="110" t="s">
        <v>525</v>
      </c>
      <c r="I54" s="55"/>
      <c r="J54" s="55"/>
      <c r="K54" s="55"/>
      <c r="L54" s="55"/>
      <c r="M54" s="55"/>
      <c r="N54" s="55"/>
    </row>
    <row r="55" spans="2:14" ht="81" customHeight="1">
      <c r="B55" s="140" t="s">
        <v>1412</v>
      </c>
      <c r="C55" s="55"/>
      <c r="D55" s="215" t="s">
        <v>2025</v>
      </c>
      <c r="E55" s="114"/>
      <c r="F55" s="110" t="s">
        <v>107</v>
      </c>
      <c r="G55" s="110" t="s">
        <v>525</v>
      </c>
      <c r="I55" s="55"/>
      <c r="J55" s="55"/>
      <c r="K55" s="55"/>
      <c r="L55" s="55"/>
      <c r="M55" s="55"/>
      <c r="N55" s="55"/>
    </row>
    <row r="56" spans="2:14" ht="24">
      <c r="B56" s="140" t="s">
        <v>1413</v>
      </c>
      <c r="C56" s="55"/>
      <c r="D56" s="180" t="s">
        <v>2024</v>
      </c>
      <c r="E56" s="114"/>
      <c r="F56" s="110" t="s">
        <v>107</v>
      </c>
      <c r="G56" s="110" t="s">
        <v>525</v>
      </c>
      <c r="I56" s="55"/>
      <c r="J56" s="55"/>
      <c r="K56" s="55"/>
      <c r="L56" s="55"/>
      <c r="M56" s="55"/>
      <c r="N56" s="55"/>
    </row>
    <row r="57" spans="2:14" ht="72">
      <c r="B57" s="140" t="s">
        <v>1414</v>
      </c>
      <c r="C57" s="149"/>
      <c r="D57" s="180" t="s">
        <v>2023</v>
      </c>
      <c r="E57" s="151"/>
      <c r="F57" s="110" t="s">
        <v>107</v>
      </c>
      <c r="G57" s="110" t="s">
        <v>525</v>
      </c>
      <c r="I57" s="55"/>
      <c r="J57" s="55"/>
      <c r="K57" s="55"/>
      <c r="L57" s="55"/>
      <c r="M57" s="55"/>
      <c r="N57" s="55"/>
    </row>
    <row r="58" spans="2:14" ht="24">
      <c r="B58" s="140" t="s">
        <v>1415</v>
      </c>
      <c r="C58" s="149"/>
      <c r="D58" s="180" t="s">
        <v>1354</v>
      </c>
      <c r="E58" s="151"/>
      <c r="F58" s="110" t="s">
        <v>107</v>
      </c>
      <c r="G58" s="110" t="s">
        <v>525</v>
      </c>
      <c r="I58" s="55"/>
      <c r="J58" s="55"/>
      <c r="K58" s="55"/>
      <c r="L58" s="55"/>
      <c r="M58" s="55"/>
      <c r="N58" s="55"/>
    </row>
    <row r="59" spans="2:14" ht="36">
      <c r="B59" s="140" t="s">
        <v>1416</v>
      </c>
      <c r="C59" s="149"/>
      <c r="D59" s="180" t="s">
        <v>1355</v>
      </c>
      <c r="E59" s="151"/>
      <c r="F59" s="110" t="s">
        <v>107</v>
      </c>
      <c r="G59" s="110" t="s">
        <v>525</v>
      </c>
      <c r="I59" s="55"/>
      <c r="J59" s="55"/>
      <c r="K59" s="55"/>
      <c r="L59" s="55"/>
      <c r="M59" s="55"/>
      <c r="N59" s="55"/>
    </row>
    <row r="60" spans="2:14" ht="36">
      <c r="B60" s="140" t="s">
        <v>1417</v>
      </c>
      <c r="C60" s="149"/>
      <c r="D60" s="180" t="s">
        <v>2022</v>
      </c>
      <c r="E60" s="151"/>
      <c r="F60" s="110" t="s">
        <v>107</v>
      </c>
      <c r="G60" s="110" t="s">
        <v>525</v>
      </c>
      <c r="I60" s="55"/>
      <c r="J60" s="55"/>
      <c r="K60" s="55"/>
      <c r="L60" s="55"/>
      <c r="M60" s="55"/>
      <c r="N60" s="55"/>
    </row>
    <row r="61" spans="2:14" ht="12" customHeight="1">
      <c r="B61" s="535" t="s">
        <v>569</v>
      </c>
      <c r="C61" s="535"/>
      <c r="D61" s="535"/>
      <c r="E61" s="535"/>
      <c r="F61" s="535"/>
      <c r="G61" s="535"/>
      <c r="I61" s="55"/>
      <c r="J61" s="55"/>
      <c r="K61" s="55"/>
      <c r="L61" s="55"/>
      <c r="M61" s="55"/>
      <c r="N61" s="55"/>
    </row>
    <row r="62" spans="2:14" ht="36">
      <c r="B62" s="140" t="s">
        <v>1418</v>
      </c>
      <c r="C62" s="55"/>
      <c r="D62" s="180" t="s">
        <v>128</v>
      </c>
      <c r="E62" s="114"/>
      <c r="F62" s="110" t="s">
        <v>107</v>
      </c>
      <c r="G62" s="110" t="s">
        <v>525</v>
      </c>
      <c r="I62" s="55"/>
      <c r="J62" s="55"/>
      <c r="K62" s="55"/>
      <c r="L62" s="55"/>
      <c r="M62" s="55"/>
      <c r="N62" s="55"/>
    </row>
    <row r="63" spans="2:14" ht="72">
      <c r="B63" s="140" t="s">
        <v>1419</v>
      </c>
      <c r="C63" s="55"/>
      <c r="D63" s="180" t="s">
        <v>1825</v>
      </c>
      <c r="E63" s="114"/>
      <c r="F63" s="110" t="s">
        <v>107</v>
      </c>
      <c r="G63" s="110" t="s">
        <v>525</v>
      </c>
      <c r="I63" s="55"/>
      <c r="J63" s="55"/>
      <c r="K63" s="55"/>
      <c r="L63" s="55"/>
      <c r="M63" s="55"/>
      <c r="N63" s="55"/>
    </row>
    <row r="64" spans="2:14" ht="24">
      <c r="B64" s="140" t="s">
        <v>1420</v>
      </c>
      <c r="C64" s="55"/>
      <c r="D64" s="180" t="s">
        <v>163</v>
      </c>
      <c r="E64" s="114"/>
      <c r="F64" s="110" t="s">
        <v>108</v>
      </c>
      <c r="G64" s="110" t="s">
        <v>595</v>
      </c>
      <c r="I64" s="55"/>
      <c r="J64" s="55"/>
      <c r="K64" s="55"/>
      <c r="L64" s="55"/>
      <c r="M64" s="55"/>
      <c r="N64" s="55"/>
    </row>
    <row r="65" spans="2:14" ht="24">
      <c r="B65" s="140" t="s">
        <v>1421</v>
      </c>
      <c r="C65" s="55"/>
      <c r="D65" s="180" t="s">
        <v>522</v>
      </c>
      <c r="E65" s="114"/>
      <c r="F65" s="110" t="s">
        <v>108</v>
      </c>
      <c r="G65" s="110" t="s">
        <v>595</v>
      </c>
      <c r="I65" s="55"/>
      <c r="J65" s="55"/>
      <c r="K65" s="55"/>
      <c r="L65" s="55"/>
      <c r="M65" s="55"/>
      <c r="N65" s="55"/>
    </row>
    <row r="66" spans="2:14" ht="24">
      <c r="B66" s="140" t="s">
        <v>1422</v>
      </c>
      <c r="C66" s="55"/>
      <c r="D66" s="180" t="s">
        <v>130</v>
      </c>
      <c r="E66" s="114"/>
      <c r="F66" s="110" t="s">
        <v>108</v>
      </c>
      <c r="G66" s="110" t="s">
        <v>595</v>
      </c>
      <c r="I66" s="55"/>
      <c r="J66" s="55"/>
      <c r="K66" s="55"/>
      <c r="L66" s="55"/>
      <c r="M66" s="55"/>
      <c r="N66" s="55"/>
    </row>
    <row r="67" spans="2:14" ht="36">
      <c r="B67" s="140" t="s">
        <v>1423</v>
      </c>
      <c r="C67" s="55"/>
      <c r="D67" s="180" t="s">
        <v>2021</v>
      </c>
      <c r="E67" s="140"/>
      <c r="F67" s="110" t="s">
        <v>108</v>
      </c>
      <c r="G67" s="110" t="s">
        <v>595</v>
      </c>
      <c r="I67" s="55"/>
      <c r="J67" s="55"/>
      <c r="K67" s="55"/>
      <c r="L67" s="55"/>
      <c r="M67" s="55"/>
      <c r="N67" s="55"/>
    </row>
    <row r="68" spans="2:14">
      <c r="B68" s="31" t="s">
        <v>489</v>
      </c>
      <c r="C68" s="39"/>
      <c r="D68" s="40"/>
      <c r="E68" s="41"/>
    </row>
    <row r="69" spans="2:14">
      <c r="B69" s="31">
        <v>59</v>
      </c>
      <c r="C69" s="39"/>
      <c r="D69" s="40"/>
      <c r="E69" s="41"/>
    </row>
    <row r="70" spans="2:14">
      <c r="C70" s="39"/>
      <c r="D70" s="40"/>
      <c r="E70" s="41"/>
    </row>
    <row r="71" spans="2:14">
      <c r="C71" s="39"/>
      <c r="D71" s="40"/>
      <c r="E71" s="41"/>
    </row>
    <row r="72" spans="2:14">
      <c r="C72" s="39"/>
      <c r="D72" s="40"/>
      <c r="E72" s="41"/>
    </row>
    <row r="73" spans="2:14">
      <c r="C73" s="39"/>
      <c r="D73" s="40"/>
      <c r="E73" s="41"/>
    </row>
    <row r="74" spans="2:14">
      <c r="C74" s="39"/>
      <c r="D74" s="40"/>
      <c r="E74" s="41"/>
    </row>
    <row r="75" spans="2:14">
      <c r="C75" s="39"/>
      <c r="D75" s="40"/>
      <c r="E75" s="41"/>
    </row>
    <row r="76" spans="2:14">
      <c r="C76" s="39"/>
      <c r="D76" s="40"/>
      <c r="E76" s="41"/>
    </row>
    <row r="77" spans="2:14">
      <c r="C77" s="39"/>
      <c r="D77" s="40"/>
      <c r="E77" s="41"/>
    </row>
    <row r="78" spans="2:14">
      <c r="C78" s="39"/>
      <c r="D78" s="40"/>
      <c r="E78" s="41"/>
    </row>
    <row r="79" spans="2:14">
      <c r="C79" s="39"/>
      <c r="D79" s="40"/>
      <c r="E79" s="41"/>
    </row>
    <row r="80" spans="2:14">
      <c r="C80" s="39"/>
      <c r="D80" s="40"/>
      <c r="E80" s="41"/>
    </row>
    <row r="81" spans="3:5">
      <c r="C81" s="39"/>
      <c r="D81" s="40"/>
      <c r="E81" s="41"/>
    </row>
    <row r="82" spans="3:5">
      <c r="C82" s="39"/>
      <c r="D82" s="40"/>
      <c r="E82" s="41"/>
    </row>
    <row r="83" spans="3:5">
      <c r="C83" s="39"/>
      <c r="D83" s="40"/>
      <c r="E83" s="41"/>
    </row>
    <row r="84" spans="3:5">
      <c r="C84" s="39"/>
      <c r="D84" s="40"/>
      <c r="E84" s="41"/>
    </row>
    <row r="85" spans="3:5">
      <c r="C85" s="39"/>
      <c r="D85" s="40"/>
      <c r="E85" s="41"/>
    </row>
    <row r="86" spans="3:5">
      <c r="C86" s="39"/>
      <c r="D86" s="40"/>
      <c r="E86" s="41"/>
    </row>
    <row r="87" spans="3:5">
      <c r="C87" s="39"/>
      <c r="D87" s="40"/>
      <c r="E87" s="41"/>
    </row>
    <row r="88" spans="3:5">
      <c r="C88" s="39"/>
      <c r="D88" s="40"/>
      <c r="E88" s="41"/>
    </row>
    <row r="89" spans="3:5">
      <c r="C89" s="39"/>
      <c r="D89" s="40"/>
      <c r="E89" s="41"/>
    </row>
    <row r="90" spans="3:5">
      <c r="C90" s="39"/>
      <c r="D90" s="40"/>
      <c r="E90" s="41"/>
    </row>
    <row r="91" spans="3:5">
      <c r="C91" s="39"/>
      <c r="D91" s="40"/>
      <c r="E91" s="41"/>
    </row>
    <row r="92" spans="3:5">
      <c r="C92" s="39"/>
      <c r="D92" s="40"/>
      <c r="E92" s="41"/>
    </row>
    <row r="93" spans="3:5">
      <c r="C93" s="39"/>
      <c r="D93" s="40"/>
      <c r="E93" s="41"/>
    </row>
    <row r="94" spans="3:5">
      <c r="C94" s="39"/>
      <c r="D94" s="40"/>
      <c r="E94" s="41"/>
    </row>
    <row r="95" spans="3:5">
      <c r="C95" s="39"/>
      <c r="D95" s="40"/>
      <c r="E95" s="41"/>
    </row>
    <row r="96" spans="3:5">
      <c r="C96" s="39"/>
      <c r="D96" s="40"/>
      <c r="E96" s="41"/>
    </row>
    <row r="97" spans="3:5">
      <c r="C97" s="39"/>
      <c r="D97" s="40"/>
      <c r="E97" s="41"/>
    </row>
    <row r="98" spans="3:5">
      <c r="C98" s="39"/>
      <c r="D98" s="40"/>
      <c r="E98" s="41"/>
    </row>
    <row r="99" spans="3:5">
      <c r="C99" s="39"/>
      <c r="D99" s="40"/>
      <c r="E99" s="41"/>
    </row>
    <row r="100" spans="3:5">
      <c r="C100" s="39"/>
      <c r="D100" s="40"/>
      <c r="E100" s="41"/>
    </row>
    <row r="101" spans="3:5">
      <c r="C101" s="39"/>
      <c r="D101" s="40"/>
      <c r="E101" s="41"/>
    </row>
    <row r="102" spans="3:5">
      <c r="C102" s="39"/>
      <c r="D102" s="40"/>
      <c r="E102" s="41"/>
    </row>
    <row r="103" spans="3:5">
      <c r="C103" s="39"/>
      <c r="D103" s="40"/>
      <c r="E103" s="41"/>
    </row>
    <row r="104" spans="3:5">
      <c r="C104" s="39"/>
      <c r="D104" s="40"/>
      <c r="E104" s="41"/>
    </row>
    <row r="105" spans="3:5">
      <c r="C105" s="39"/>
      <c r="D105" s="40"/>
      <c r="E105" s="41"/>
    </row>
    <row r="106" spans="3:5">
      <c r="C106" s="39"/>
      <c r="D106" s="40"/>
      <c r="E106" s="41"/>
    </row>
    <row r="107" spans="3:5">
      <c r="C107" s="39"/>
      <c r="D107" s="40"/>
      <c r="E107" s="41"/>
    </row>
    <row r="108" spans="3:5">
      <c r="C108" s="39"/>
      <c r="D108" s="40"/>
      <c r="E108" s="41"/>
    </row>
    <row r="109" spans="3:5">
      <c r="C109" s="39"/>
      <c r="D109" s="40"/>
      <c r="E109" s="41"/>
    </row>
    <row r="110" spans="3:5">
      <c r="C110" s="39"/>
      <c r="D110" s="40"/>
      <c r="E110" s="41"/>
    </row>
    <row r="111" spans="3:5">
      <c r="C111" s="39"/>
      <c r="D111" s="40"/>
      <c r="E111" s="41"/>
    </row>
    <row r="112" spans="3:5">
      <c r="C112" s="39"/>
      <c r="D112" s="40"/>
      <c r="E112" s="41"/>
    </row>
    <row r="113" spans="3:5">
      <c r="C113" s="39"/>
      <c r="D113" s="40"/>
      <c r="E113" s="41"/>
    </row>
    <row r="114" spans="3:5">
      <c r="C114" s="39"/>
      <c r="D114" s="40"/>
      <c r="E114" s="41"/>
    </row>
    <row r="115" spans="3:5">
      <c r="C115" s="39"/>
      <c r="D115" s="40"/>
      <c r="E115" s="41"/>
    </row>
    <row r="116" spans="3:5">
      <c r="C116" s="39"/>
      <c r="D116" s="40"/>
      <c r="E116" s="41"/>
    </row>
    <row r="117" spans="3:5">
      <c r="C117" s="39"/>
      <c r="D117" s="40"/>
      <c r="E117" s="41"/>
    </row>
    <row r="118" spans="3:5">
      <c r="C118" s="39"/>
      <c r="D118" s="40"/>
      <c r="E118" s="41"/>
    </row>
    <row r="119" spans="3:5">
      <c r="C119" s="39"/>
      <c r="D119" s="40"/>
      <c r="E119" s="41"/>
    </row>
    <row r="120" spans="3:5">
      <c r="C120" s="39"/>
      <c r="D120" s="40"/>
      <c r="E120" s="41"/>
    </row>
    <row r="121" spans="3:5">
      <c r="C121" s="39"/>
      <c r="D121" s="40"/>
      <c r="E121" s="41"/>
    </row>
    <row r="122" spans="3:5">
      <c r="C122" s="39"/>
      <c r="D122" s="40"/>
      <c r="E122" s="41"/>
    </row>
    <row r="123" spans="3:5">
      <c r="C123" s="39"/>
      <c r="D123" s="40"/>
      <c r="E123" s="41"/>
    </row>
    <row r="124" spans="3:5">
      <c r="C124" s="39"/>
      <c r="E124" s="41"/>
    </row>
    <row r="125" spans="3:5">
      <c r="C125" s="39"/>
      <c r="E125" s="41"/>
    </row>
    <row r="126" spans="3:5">
      <c r="C126" s="39"/>
      <c r="E126" s="41"/>
    </row>
    <row r="127" spans="3:5">
      <c r="C127" s="39"/>
      <c r="E127" s="41"/>
    </row>
    <row r="128" spans="3:5">
      <c r="C128" s="39"/>
      <c r="E128" s="41"/>
    </row>
    <row r="129" spans="3:5">
      <c r="C129" s="39"/>
      <c r="E129" s="41"/>
    </row>
    <row r="130" spans="3:5">
      <c r="C130" s="39"/>
      <c r="E130" s="41"/>
    </row>
    <row r="131" spans="3:5">
      <c r="C131" s="39"/>
      <c r="E131" s="41"/>
    </row>
    <row r="132" spans="3:5">
      <c r="C132" s="39"/>
      <c r="E132" s="41"/>
    </row>
    <row r="133" spans="3:5">
      <c r="C133" s="39"/>
      <c r="E133" s="41"/>
    </row>
    <row r="134" spans="3:5">
      <c r="C134" s="39"/>
      <c r="E134" s="41"/>
    </row>
    <row r="135" spans="3:5">
      <c r="C135" s="39"/>
      <c r="E135" s="41"/>
    </row>
    <row r="136" spans="3:5">
      <c r="C136" s="39"/>
      <c r="E136" s="41"/>
    </row>
    <row r="137" spans="3:5">
      <c r="C137" s="39"/>
      <c r="E137" s="41"/>
    </row>
    <row r="138" spans="3:5">
      <c r="C138" s="39"/>
      <c r="E138" s="41"/>
    </row>
    <row r="139" spans="3:5">
      <c r="C139" s="39"/>
      <c r="E139" s="41"/>
    </row>
    <row r="140" spans="3:5">
      <c r="C140" s="39"/>
      <c r="E140" s="41"/>
    </row>
    <row r="141" spans="3:5">
      <c r="C141" s="39"/>
      <c r="E141" s="41"/>
    </row>
    <row r="142" spans="3:5">
      <c r="C142" s="39"/>
      <c r="E142" s="41"/>
    </row>
    <row r="143" spans="3:5">
      <c r="C143" s="39"/>
      <c r="E143" s="41"/>
    </row>
    <row r="144" spans="3:5">
      <c r="C144" s="39"/>
      <c r="E144" s="41"/>
    </row>
    <row r="145" spans="3:5">
      <c r="C145" s="39"/>
      <c r="E145" s="41"/>
    </row>
    <row r="146" spans="3:5">
      <c r="C146" s="39"/>
      <c r="E146" s="41"/>
    </row>
    <row r="147" spans="3:5">
      <c r="C147" s="39"/>
      <c r="E147" s="41"/>
    </row>
    <row r="148" spans="3:5">
      <c r="C148" s="39"/>
      <c r="E148" s="41"/>
    </row>
    <row r="149" spans="3:5">
      <c r="C149" s="39"/>
      <c r="E149" s="41"/>
    </row>
    <row r="150" spans="3:5">
      <c r="C150" s="39"/>
      <c r="E150" s="41"/>
    </row>
    <row r="151" spans="3:5">
      <c r="C151" s="39"/>
      <c r="E151" s="41"/>
    </row>
    <row r="152" spans="3:5">
      <c r="C152" s="39"/>
      <c r="E152" s="41"/>
    </row>
    <row r="153" spans="3:5">
      <c r="C153" s="39"/>
      <c r="E153" s="41"/>
    </row>
    <row r="154" spans="3:5">
      <c r="C154" s="39"/>
      <c r="E154" s="41"/>
    </row>
    <row r="155" spans="3:5">
      <c r="C155" s="39"/>
      <c r="E155" s="41"/>
    </row>
    <row r="156" spans="3:5">
      <c r="C156" s="39"/>
      <c r="E156" s="41"/>
    </row>
    <row r="157" spans="3:5">
      <c r="C157" s="39"/>
      <c r="E157" s="41"/>
    </row>
    <row r="158" spans="3:5">
      <c r="C158" s="39"/>
      <c r="E158" s="41"/>
    </row>
    <row r="159" spans="3:5">
      <c r="C159" s="39"/>
      <c r="E159" s="41"/>
    </row>
    <row r="160" spans="3:5">
      <c r="C160" s="39"/>
      <c r="E160" s="41"/>
    </row>
    <row r="161" spans="3:5">
      <c r="C161" s="39"/>
      <c r="E161" s="41"/>
    </row>
    <row r="162" spans="3:5">
      <c r="C162" s="39"/>
      <c r="E162" s="41"/>
    </row>
    <row r="163" spans="3:5">
      <c r="C163" s="39"/>
      <c r="E163" s="41"/>
    </row>
    <row r="164" spans="3:5">
      <c r="C164" s="39"/>
      <c r="E164" s="41"/>
    </row>
    <row r="165" spans="3:5">
      <c r="C165" s="39"/>
      <c r="E165" s="41"/>
    </row>
    <row r="166" spans="3:5">
      <c r="C166" s="39"/>
      <c r="E166" s="41"/>
    </row>
    <row r="167" spans="3:5">
      <c r="C167" s="39"/>
      <c r="E167" s="41"/>
    </row>
    <row r="168" spans="3:5">
      <c r="C168" s="39"/>
      <c r="E168" s="41"/>
    </row>
    <row r="169" spans="3:5">
      <c r="C169" s="39"/>
      <c r="E169" s="41"/>
    </row>
    <row r="170" spans="3:5">
      <c r="C170" s="39"/>
      <c r="E170" s="41"/>
    </row>
    <row r="171" spans="3:5">
      <c r="C171" s="39"/>
      <c r="E171" s="41"/>
    </row>
    <row r="172" spans="3:5">
      <c r="C172" s="39"/>
      <c r="E172" s="41"/>
    </row>
    <row r="173" spans="3:5">
      <c r="C173" s="39"/>
      <c r="E173" s="41"/>
    </row>
    <row r="174" spans="3:5">
      <c r="C174" s="39"/>
      <c r="E174" s="41"/>
    </row>
    <row r="175" spans="3:5">
      <c r="C175" s="39"/>
      <c r="E175" s="41"/>
    </row>
    <row r="176" spans="3:5">
      <c r="C176" s="39"/>
      <c r="E176" s="41"/>
    </row>
    <row r="177" spans="5:5">
      <c r="E177" s="41"/>
    </row>
    <row r="178" spans="5:5">
      <c r="E178" s="41"/>
    </row>
    <row r="179" spans="5:5">
      <c r="E179" s="41"/>
    </row>
    <row r="180" spans="5:5">
      <c r="E180" s="41"/>
    </row>
    <row r="181" spans="5:5">
      <c r="E181" s="41"/>
    </row>
    <row r="182" spans="5:5">
      <c r="E182" s="41"/>
    </row>
    <row r="183" spans="5:5">
      <c r="E183" s="41"/>
    </row>
    <row r="184" spans="5:5">
      <c r="E184" s="41"/>
    </row>
    <row r="185" spans="5:5">
      <c r="E185" s="41"/>
    </row>
    <row r="186" spans="5:5">
      <c r="E186" s="41"/>
    </row>
    <row r="187" spans="5:5">
      <c r="E187" s="41"/>
    </row>
    <row r="188" spans="5:5">
      <c r="E188" s="41"/>
    </row>
    <row r="189" spans="5:5">
      <c r="E189" s="41"/>
    </row>
    <row r="190" spans="5:5">
      <c r="E190" s="41"/>
    </row>
    <row r="191" spans="5:5">
      <c r="E191" s="41"/>
    </row>
    <row r="192" spans="5:5">
      <c r="E192" s="41"/>
    </row>
    <row r="193" spans="5:5">
      <c r="E193" s="41"/>
    </row>
    <row r="194" spans="5:5">
      <c r="E194" s="41"/>
    </row>
    <row r="195" spans="5:5">
      <c r="E195" s="41"/>
    </row>
    <row r="196" spans="5:5">
      <c r="E196" s="41"/>
    </row>
    <row r="197" spans="5:5">
      <c r="E197" s="41"/>
    </row>
    <row r="198" spans="5:5">
      <c r="E198" s="41"/>
    </row>
    <row r="199" spans="5:5">
      <c r="E199" s="41"/>
    </row>
    <row r="200" spans="5:5">
      <c r="E200" s="41"/>
    </row>
    <row r="201" spans="5:5">
      <c r="E201" s="41"/>
    </row>
    <row r="202" spans="5:5">
      <c r="E202" s="41"/>
    </row>
    <row r="203" spans="5:5">
      <c r="E203" s="41"/>
    </row>
    <row r="204" spans="5:5">
      <c r="E204" s="41"/>
    </row>
    <row r="205" spans="5:5">
      <c r="E205" s="41"/>
    </row>
    <row r="206" spans="5:5">
      <c r="E206" s="41"/>
    </row>
    <row r="207" spans="5:5">
      <c r="E207" s="41"/>
    </row>
    <row r="208" spans="5:5">
      <c r="E208" s="41"/>
    </row>
    <row r="209" spans="5:5">
      <c r="E209" s="41"/>
    </row>
    <row r="210" spans="5:5">
      <c r="E210" s="41"/>
    </row>
    <row r="211" spans="5:5">
      <c r="E211" s="41"/>
    </row>
    <row r="212" spans="5:5">
      <c r="E212" s="41"/>
    </row>
    <row r="213" spans="5:5">
      <c r="E213" s="41"/>
    </row>
    <row r="214" spans="5:5">
      <c r="E214" s="41"/>
    </row>
    <row r="215" spans="5:5">
      <c r="E215" s="41"/>
    </row>
    <row r="216" spans="5:5">
      <c r="E216" s="41"/>
    </row>
    <row r="217" spans="5:5">
      <c r="E217" s="41"/>
    </row>
    <row r="218" spans="5:5">
      <c r="E218" s="41"/>
    </row>
    <row r="219" spans="5:5">
      <c r="E219" s="41"/>
    </row>
    <row r="220" spans="5:5">
      <c r="E220" s="41"/>
    </row>
    <row r="221" spans="5:5">
      <c r="E221" s="41"/>
    </row>
    <row r="222" spans="5:5">
      <c r="E222" s="41"/>
    </row>
    <row r="223" spans="5:5">
      <c r="E223" s="41"/>
    </row>
    <row r="224" spans="5:5">
      <c r="E224" s="41"/>
    </row>
    <row r="225" spans="5:5">
      <c r="E225" s="41"/>
    </row>
    <row r="226" spans="5:5">
      <c r="E226" s="41"/>
    </row>
    <row r="227" spans="5:5">
      <c r="E227" s="41"/>
    </row>
    <row r="228" spans="5:5">
      <c r="E228" s="41"/>
    </row>
    <row r="229" spans="5:5">
      <c r="E229" s="41"/>
    </row>
    <row r="230" spans="5:5">
      <c r="E230" s="41"/>
    </row>
    <row r="231" spans="5:5">
      <c r="E231" s="41"/>
    </row>
    <row r="232" spans="5:5">
      <c r="E232" s="41"/>
    </row>
    <row r="233" spans="5:5">
      <c r="E233" s="41"/>
    </row>
    <row r="234" spans="5:5">
      <c r="E234" s="41"/>
    </row>
    <row r="235" spans="5:5">
      <c r="E235" s="41"/>
    </row>
    <row r="236" spans="5:5">
      <c r="E236" s="41"/>
    </row>
    <row r="237" spans="5:5">
      <c r="E237" s="41"/>
    </row>
    <row r="238" spans="5:5">
      <c r="E238" s="41"/>
    </row>
    <row r="239" spans="5:5">
      <c r="E239" s="41"/>
    </row>
    <row r="240" spans="5:5">
      <c r="E240" s="41"/>
    </row>
    <row r="241" spans="5:5">
      <c r="E241" s="41"/>
    </row>
    <row r="242" spans="5:5">
      <c r="E242" s="41"/>
    </row>
    <row r="243" spans="5:5">
      <c r="E243" s="41"/>
    </row>
    <row r="244" spans="5:5">
      <c r="E244" s="41"/>
    </row>
    <row r="245" spans="5:5">
      <c r="E245" s="41"/>
    </row>
    <row r="246" spans="5:5">
      <c r="E246" s="41"/>
    </row>
    <row r="247" spans="5:5">
      <c r="E247" s="41"/>
    </row>
    <row r="248" spans="5:5">
      <c r="E248" s="41"/>
    </row>
    <row r="249" spans="5:5">
      <c r="E249" s="41"/>
    </row>
    <row r="250" spans="5:5">
      <c r="E250" s="41"/>
    </row>
    <row r="251" spans="5:5">
      <c r="E251" s="41"/>
    </row>
    <row r="252" spans="5:5">
      <c r="E252" s="41"/>
    </row>
    <row r="253" spans="5:5">
      <c r="E253" s="41"/>
    </row>
    <row r="254" spans="5:5">
      <c r="E254" s="41"/>
    </row>
    <row r="255" spans="5:5">
      <c r="E255" s="41"/>
    </row>
    <row r="256" spans="5:5">
      <c r="E256" s="41"/>
    </row>
    <row r="257" spans="5:5">
      <c r="E257" s="41"/>
    </row>
    <row r="258" spans="5:5">
      <c r="E258" s="41"/>
    </row>
    <row r="259" spans="5:5">
      <c r="E259" s="41"/>
    </row>
    <row r="260" spans="5:5">
      <c r="E260" s="41"/>
    </row>
    <row r="261" spans="5:5">
      <c r="E261" s="41"/>
    </row>
    <row r="262" spans="5:5">
      <c r="E262" s="41"/>
    </row>
    <row r="263" spans="5:5">
      <c r="E263" s="41"/>
    </row>
    <row r="264" spans="5:5">
      <c r="E264" s="41"/>
    </row>
    <row r="265" spans="5:5">
      <c r="E265" s="41"/>
    </row>
    <row r="266" spans="5:5">
      <c r="E266" s="41"/>
    </row>
    <row r="267" spans="5:5">
      <c r="E267" s="41"/>
    </row>
    <row r="268" spans="5:5">
      <c r="E268" s="41"/>
    </row>
    <row r="269" spans="5:5">
      <c r="E269" s="41"/>
    </row>
    <row r="270" spans="5:5">
      <c r="E270" s="41"/>
    </row>
    <row r="271" spans="5:5">
      <c r="E271" s="41"/>
    </row>
    <row r="272" spans="5:5">
      <c r="E272" s="41"/>
    </row>
    <row r="273" spans="5:5">
      <c r="E273" s="41"/>
    </row>
    <row r="274" spans="5:5">
      <c r="E274" s="41"/>
    </row>
    <row r="275" spans="5:5">
      <c r="E275" s="41"/>
    </row>
    <row r="276" spans="5:5">
      <c r="E276" s="41"/>
    </row>
    <row r="277" spans="5:5">
      <c r="E277" s="41"/>
    </row>
    <row r="278" spans="5:5">
      <c r="E278" s="41"/>
    </row>
    <row r="279" spans="5:5">
      <c r="E279" s="41"/>
    </row>
    <row r="280" spans="5:5">
      <c r="E280" s="41"/>
    </row>
    <row r="281" spans="5:5">
      <c r="E281" s="41"/>
    </row>
    <row r="282" spans="5:5">
      <c r="E282" s="41"/>
    </row>
    <row r="283" spans="5:5">
      <c r="E283" s="41"/>
    </row>
    <row r="284" spans="5:5">
      <c r="E284" s="41"/>
    </row>
    <row r="285" spans="5:5">
      <c r="E285" s="41"/>
    </row>
    <row r="286" spans="5:5">
      <c r="E286" s="41"/>
    </row>
    <row r="287" spans="5:5">
      <c r="E287" s="41"/>
    </row>
    <row r="288" spans="5:5">
      <c r="E288" s="41"/>
    </row>
    <row r="289" spans="5:5">
      <c r="E289" s="41"/>
    </row>
    <row r="290" spans="5:5">
      <c r="E290" s="41"/>
    </row>
    <row r="291" spans="5:5">
      <c r="E291" s="41"/>
    </row>
    <row r="292" spans="5:5">
      <c r="E292" s="41"/>
    </row>
    <row r="293" spans="5:5">
      <c r="E293" s="41"/>
    </row>
    <row r="294" spans="5:5">
      <c r="E294" s="41"/>
    </row>
    <row r="295" spans="5:5">
      <c r="E295" s="41"/>
    </row>
    <row r="296" spans="5:5">
      <c r="E296" s="41"/>
    </row>
    <row r="297" spans="5:5">
      <c r="E297" s="41"/>
    </row>
    <row r="298" spans="5:5">
      <c r="E298" s="41"/>
    </row>
    <row r="299" spans="5:5">
      <c r="E299" s="41"/>
    </row>
    <row r="300" spans="5:5">
      <c r="E300" s="186"/>
    </row>
    <row r="301" spans="5:5">
      <c r="E301" s="186"/>
    </row>
    <row r="302" spans="5:5">
      <c r="E302" s="186"/>
    </row>
    <row r="303" spans="5:5">
      <c r="E303" s="186"/>
    </row>
    <row r="304" spans="5:5">
      <c r="E304" s="186"/>
    </row>
    <row r="305" spans="5:5">
      <c r="E305" s="186"/>
    </row>
  </sheetData>
  <dataConsolidate/>
  <mergeCells count="9">
    <mergeCell ref="B13:G13"/>
    <mergeCell ref="B61:G61"/>
    <mergeCell ref="B2:G2"/>
    <mergeCell ref="B5:G5"/>
    <mergeCell ref="I2:N2"/>
    <mergeCell ref="K3:L3"/>
    <mergeCell ref="M3:M4"/>
    <mergeCell ref="N3:N4"/>
    <mergeCell ref="B7:G7"/>
  </mergeCells>
  <dataValidations count="1">
    <dataValidation type="list" allowBlank="1" showInputMessage="1" showErrorMessage="1" sqref="F14:F19 E37 E68:E305 F6 E8:F12 F27:F49 E57:E60">
      <formula1>#REF!</formula1>
    </dataValidation>
  </dataValidations>
  <pageMargins left="0.70866141732283472" right="0.70866141732283472" top="0.59055118110236227" bottom="0.59055118110236227" header="0.31496062992125984" footer="0.31496062992125984"/>
  <pageSetup scale="95" orientation="landscape"/>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229"/>
  <sheetViews>
    <sheetView zoomScale="125" zoomScaleNormal="125" workbookViewId="0">
      <pane xSplit="1" ySplit="5" topLeftCell="B6" activePane="bottomRight" state="frozen"/>
      <selection activeCell="I2" sqref="I2:N4"/>
      <selection pane="topRight" activeCell="I2" sqref="I2:N4"/>
      <selection pane="bottomLeft" activeCell="I2" sqref="I2:N4"/>
      <selection pane="bottomRight" activeCell="B6" sqref="B6"/>
    </sheetView>
  </sheetViews>
  <sheetFormatPr baseColWidth="10" defaultColWidth="11.42578125" defaultRowHeight="12"/>
  <cols>
    <col min="1" max="1" width="2.7109375" style="31" customWidth="1"/>
    <col min="2" max="2" width="11.28515625" style="31" customWidth="1"/>
    <col min="3" max="3" width="12" style="31" customWidth="1"/>
    <col min="4" max="4" width="48.7109375" style="31" customWidth="1"/>
    <col min="5" max="5" width="44.28515625" style="31" customWidth="1"/>
    <col min="6" max="16384" width="11.42578125" style="31"/>
  </cols>
  <sheetData>
    <row r="1" spans="2:14" ht="12.75" thickBot="1"/>
    <row r="2" spans="2:14" ht="15">
      <c r="B2" s="505" t="s">
        <v>1350</v>
      </c>
      <c r="C2" s="505"/>
      <c r="D2" s="505"/>
      <c r="E2" s="505"/>
      <c r="F2" s="505"/>
      <c r="G2" s="505"/>
      <c r="I2" s="509" t="s">
        <v>1813</v>
      </c>
      <c r="J2" s="510"/>
      <c r="K2" s="510"/>
      <c r="L2" s="510"/>
      <c r="M2" s="510"/>
      <c r="N2" s="511"/>
    </row>
    <row r="3" spans="2:14" ht="36.75" thickBot="1">
      <c r="B3" s="67" t="s">
        <v>1424</v>
      </c>
      <c r="C3" s="68"/>
      <c r="D3" s="134"/>
      <c r="E3" s="26"/>
      <c r="F3" s="27"/>
      <c r="G3" s="26"/>
      <c r="I3" s="64" t="s">
        <v>573</v>
      </c>
      <c r="J3" s="144" t="s">
        <v>574</v>
      </c>
      <c r="K3" s="512" t="s">
        <v>572</v>
      </c>
      <c r="L3" s="513"/>
      <c r="M3" s="514" t="s">
        <v>1815</v>
      </c>
      <c r="N3" s="516" t="s">
        <v>575</v>
      </c>
    </row>
    <row r="4" spans="2:14" ht="36">
      <c r="B4" s="73" t="s">
        <v>523</v>
      </c>
      <c r="C4" s="74" t="s">
        <v>62</v>
      </c>
      <c r="D4" s="74" t="s">
        <v>119</v>
      </c>
      <c r="E4" s="74" t="s">
        <v>104</v>
      </c>
      <c r="F4" s="74" t="s">
        <v>109</v>
      </c>
      <c r="G4" s="75" t="s">
        <v>524</v>
      </c>
      <c r="I4" s="78" t="s">
        <v>571</v>
      </c>
      <c r="J4" s="79" t="s">
        <v>571</v>
      </c>
      <c r="K4" s="79" t="s">
        <v>571</v>
      </c>
      <c r="L4" s="79" t="s">
        <v>579</v>
      </c>
      <c r="M4" s="537"/>
      <c r="N4" s="533"/>
    </row>
    <row r="5" spans="2:14">
      <c r="B5" s="524" t="s">
        <v>568</v>
      </c>
      <c r="C5" s="524"/>
      <c r="D5" s="524"/>
      <c r="E5" s="524"/>
      <c r="F5" s="524"/>
      <c r="G5" s="524"/>
      <c r="I5" s="55"/>
      <c r="J5" s="55"/>
      <c r="K5" s="55"/>
      <c r="L5" s="55"/>
      <c r="M5" s="55"/>
      <c r="N5" s="55"/>
    </row>
    <row r="6" spans="2:14" ht="48">
      <c r="B6" s="46" t="s">
        <v>1426</v>
      </c>
      <c r="C6" s="143"/>
      <c r="D6" s="150" t="s">
        <v>1452</v>
      </c>
      <c r="E6" s="143"/>
      <c r="F6" s="49" t="s">
        <v>107</v>
      </c>
      <c r="G6" s="110" t="s">
        <v>525</v>
      </c>
      <c r="I6" s="55"/>
      <c r="J6" s="55"/>
      <c r="K6" s="55"/>
      <c r="L6" s="55"/>
      <c r="M6" s="55"/>
      <c r="N6" s="55"/>
    </row>
    <row r="7" spans="2:14" ht="12" customHeight="1">
      <c r="B7" s="524" t="s">
        <v>567</v>
      </c>
      <c r="C7" s="524"/>
      <c r="D7" s="524"/>
      <c r="E7" s="524"/>
      <c r="F7" s="524"/>
      <c r="G7" s="524"/>
      <c r="I7" s="55"/>
      <c r="J7" s="55"/>
      <c r="K7" s="55"/>
      <c r="L7" s="55"/>
      <c r="M7" s="55"/>
      <c r="N7" s="55"/>
    </row>
    <row r="8" spans="2:14" ht="24">
      <c r="B8" s="46" t="s">
        <v>1455</v>
      </c>
      <c r="D8" s="37" t="s">
        <v>466</v>
      </c>
      <c r="E8" s="37"/>
      <c r="F8" s="145" t="s">
        <v>107</v>
      </c>
      <c r="G8" s="110" t="s">
        <v>525</v>
      </c>
      <c r="I8" s="55"/>
      <c r="J8" s="55"/>
      <c r="K8" s="55"/>
      <c r="L8" s="55"/>
      <c r="M8" s="55"/>
      <c r="N8" s="55"/>
    </row>
    <row r="9" spans="2:14" ht="12" customHeight="1">
      <c r="B9" s="524" t="s">
        <v>570</v>
      </c>
      <c r="C9" s="524"/>
      <c r="D9" s="524"/>
      <c r="E9" s="524"/>
      <c r="F9" s="524"/>
      <c r="G9" s="524"/>
      <c r="I9" s="55"/>
      <c r="J9" s="55"/>
      <c r="K9" s="55"/>
      <c r="L9" s="55"/>
      <c r="M9" s="55"/>
      <c r="N9" s="55"/>
    </row>
    <row r="10" spans="2:14" ht="48">
      <c r="B10" s="46" t="s">
        <v>1456</v>
      </c>
      <c r="C10" s="55"/>
      <c r="D10" s="48" t="s">
        <v>668</v>
      </c>
      <c r="E10" s="48"/>
      <c r="F10" s="49" t="s">
        <v>107</v>
      </c>
      <c r="G10" s="110" t="s">
        <v>525</v>
      </c>
      <c r="I10" s="55"/>
      <c r="J10" s="55"/>
      <c r="K10" s="55"/>
      <c r="L10" s="55"/>
      <c r="M10" s="55"/>
      <c r="N10" s="55"/>
    </row>
    <row r="11" spans="2:14" ht="48">
      <c r="B11" s="46" t="s">
        <v>1457</v>
      </c>
      <c r="C11" s="55"/>
      <c r="D11" s="48" t="s">
        <v>1453</v>
      </c>
      <c r="E11" s="48"/>
      <c r="F11" s="106" t="s">
        <v>108</v>
      </c>
      <c r="G11" s="106" t="s">
        <v>595</v>
      </c>
      <c r="I11" s="55"/>
      <c r="J11" s="55"/>
      <c r="K11" s="55"/>
      <c r="L11" s="55"/>
      <c r="M11" s="55"/>
      <c r="N11" s="55"/>
    </row>
    <row r="12" spans="2:14" ht="48">
      <c r="B12" s="46" t="s">
        <v>1835</v>
      </c>
      <c r="C12" s="55"/>
      <c r="D12" s="48" t="s">
        <v>1836</v>
      </c>
      <c r="E12" s="48" t="s">
        <v>1837</v>
      </c>
      <c r="F12" s="49" t="s">
        <v>108</v>
      </c>
      <c r="G12" s="110" t="s">
        <v>595</v>
      </c>
      <c r="I12" s="55"/>
      <c r="J12" s="55"/>
      <c r="K12" s="55"/>
      <c r="L12" s="55"/>
      <c r="M12" s="55"/>
      <c r="N12" s="55"/>
    </row>
    <row r="13" spans="2:14" ht="24" customHeight="1">
      <c r="B13" s="46" t="s">
        <v>1838</v>
      </c>
      <c r="C13" s="55"/>
      <c r="D13" s="48" t="s">
        <v>1839</v>
      </c>
      <c r="E13" s="48"/>
      <c r="F13" s="49" t="s">
        <v>108</v>
      </c>
      <c r="G13" s="110" t="s">
        <v>595</v>
      </c>
      <c r="I13" s="55"/>
      <c r="J13" s="55"/>
      <c r="K13" s="55"/>
      <c r="L13" s="55"/>
      <c r="M13" s="55"/>
      <c r="N13" s="55"/>
    </row>
    <row r="14" spans="2:14" ht="36">
      <c r="B14" s="46" t="s">
        <v>1840</v>
      </c>
      <c r="C14" s="55"/>
      <c r="D14" s="48" t="s">
        <v>1841</v>
      </c>
      <c r="E14" s="48"/>
      <c r="F14" s="49" t="s">
        <v>108</v>
      </c>
      <c r="G14" s="110" t="s">
        <v>595</v>
      </c>
      <c r="I14" s="55"/>
      <c r="J14" s="55"/>
      <c r="K14" s="55"/>
      <c r="L14" s="55"/>
      <c r="M14" s="55"/>
      <c r="N14" s="55"/>
    </row>
    <row r="15" spans="2:14" ht="36">
      <c r="B15" s="46" t="s">
        <v>1842</v>
      </c>
      <c r="C15" s="55"/>
      <c r="D15" s="48" t="s">
        <v>1843</v>
      </c>
      <c r="E15" s="48"/>
      <c r="F15" s="49" t="s">
        <v>108</v>
      </c>
      <c r="G15" s="110" t="s">
        <v>595</v>
      </c>
      <c r="I15" s="55"/>
      <c r="J15" s="55"/>
      <c r="K15" s="55"/>
      <c r="L15" s="55"/>
      <c r="M15" s="55"/>
      <c r="N15" s="55"/>
    </row>
    <row r="16" spans="2:14" ht="48">
      <c r="B16" s="46" t="s">
        <v>1844</v>
      </c>
      <c r="C16" s="55"/>
      <c r="D16" s="48" t="s">
        <v>1845</v>
      </c>
      <c r="E16" s="48"/>
      <c r="F16" s="49" t="s">
        <v>108</v>
      </c>
      <c r="G16" s="110" t="s">
        <v>595</v>
      </c>
      <c r="I16" s="55"/>
      <c r="J16" s="55"/>
      <c r="K16" s="55"/>
      <c r="L16" s="55"/>
      <c r="M16" s="55"/>
      <c r="N16" s="55"/>
    </row>
    <row r="17" spans="2:14" ht="48">
      <c r="B17" s="46" t="s">
        <v>1846</v>
      </c>
      <c r="C17" s="55"/>
      <c r="D17" s="48" t="s">
        <v>1847</v>
      </c>
      <c r="E17" s="48"/>
      <c r="F17" s="49" t="s">
        <v>107</v>
      </c>
      <c r="G17" s="110" t="s">
        <v>525</v>
      </c>
      <c r="I17" s="55"/>
      <c r="J17" s="55"/>
      <c r="K17" s="55"/>
      <c r="L17" s="55"/>
      <c r="M17" s="55"/>
      <c r="N17" s="55"/>
    </row>
    <row r="18" spans="2:14" ht="24">
      <c r="B18" s="46" t="s">
        <v>1848</v>
      </c>
      <c r="C18" s="55"/>
      <c r="D18" s="48" t="s">
        <v>1849</v>
      </c>
      <c r="E18" s="48"/>
      <c r="F18" s="49" t="s">
        <v>108</v>
      </c>
      <c r="G18" s="110" t="s">
        <v>595</v>
      </c>
      <c r="I18" s="55"/>
      <c r="J18" s="55"/>
      <c r="K18" s="55"/>
      <c r="L18" s="55"/>
      <c r="M18" s="55"/>
      <c r="N18" s="55"/>
    </row>
    <row r="19" spans="2:14" ht="60">
      <c r="B19" s="46" t="s">
        <v>1458</v>
      </c>
      <c r="C19" s="55"/>
      <c r="D19" s="48" t="s">
        <v>669</v>
      </c>
      <c r="E19" s="48" t="s">
        <v>519</v>
      </c>
      <c r="F19" s="49" t="s">
        <v>107</v>
      </c>
      <c r="G19" s="110" t="s">
        <v>525</v>
      </c>
      <c r="I19" s="55"/>
      <c r="J19" s="55"/>
      <c r="K19" s="55"/>
      <c r="L19" s="55"/>
      <c r="M19" s="55"/>
      <c r="N19" s="55"/>
    </row>
    <row r="20" spans="2:14" ht="33" customHeight="1">
      <c r="B20" s="46" t="s">
        <v>2198</v>
      </c>
      <c r="C20" s="149"/>
      <c r="D20" s="51" t="s">
        <v>165</v>
      </c>
      <c r="E20" s="151"/>
      <c r="F20" s="49" t="s">
        <v>107</v>
      </c>
      <c r="G20" s="110" t="s">
        <v>525</v>
      </c>
    </row>
    <row r="21" spans="2:14" ht="48">
      <c r="B21" s="46" t="s">
        <v>1459</v>
      </c>
      <c r="C21" s="149"/>
      <c r="D21" s="51" t="s">
        <v>169</v>
      </c>
      <c r="E21" s="151"/>
      <c r="F21" s="49" t="s">
        <v>107</v>
      </c>
      <c r="G21" s="110" t="s">
        <v>525</v>
      </c>
    </row>
    <row r="22" spans="2:14" ht="39" customHeight="1">
      <c r="B22" s="46" t="s">
        <v>1460</v>
      </c>
      <c r="C22" s="149"/>
      <c r="D22" s="51" t="s">
        <v>167</v>
      </c>
      <c r="E22" s="151"/>
      <c r="F22" s="49" t="s">
        <v>107</v>
      </c>
      <c r="G22" s="110" t="s">
        <v>525</v>
      </c>
    </row>
    <row r="23" spans="2:14" ht="40.15" customHeight="1">
      <c r="B23" s="46" t="s">
        <v>1463</v>
      </c>
      <c r="C23" s="149"/>
      <c r="D23" s="51" t="s">
        <v>168</v>
      </c>
      <c r="E23" s="151"/>
      <c r="F23" s="49" t="s">
        <v>107</v>
      </c>
      <c r="G23" s="110" t="s">
        <v>525</v>
      </c>
    </row>
    <row r="24" spans="2:14" ht="108">
      <c r="B24" s="46" t="s">
        <v>1464</v>
      </c>
      <c r="C24" s="149"/>
      <c r="D24" s="153" t="s">
        <v>653</v>
      </c>
      <c r="E24" s="151"/>
      <c r="F24" s="49" t="s">
        <v>107</v>
      </c>
      <c r="G24" s="110" t="s">
        <v>525</v>
      </c>
    </row>
    <row r="25" spans="2:14" ht="24">
      <c r="B25" s="46" t="s">
        <v>1465</v>
      </c>
      <c r="C25" s="149"/>
      <c r="D25" s="51" t="s">
        <v>654</v>
      </c>
      <c r="E25" s="151"/>
      <c r="F25" s="49" t="s">
        <v>107</v>
      </c>
      <c r="G25" s="110" t="s">
        <v>525</v>
      </c>
    </row>
    <row r="26" spans="2:14" ht="12" customHeight="1">
      <c r="B26" s="524" t="s">
        <v>569</v>
      </c>
      <c r="C26" s="524"/>
      <c r="D26" s="524"/>
      <c r="E26" s="524"/>
      <c r="F26" s="524"/>
      <c r="G26" s="524"/>
      <c r="I26" s="55"/>
      <c r="J26" s="55"/>
      <c r="K26" s="55"/>
      <c r="L26" s="55"/>
      <c r="M26" s="55"/>
      <c r="N26" s="55"/>
    </row>
    <row r="27" spans="2:14" ht="24">
      <c r="B27" s="46" t="s">
        <v>1466</v>
      </c>
      <c r="C27" s="55"/>
      <c r="D27" s="51" t="s">
        <v>163</v>
      </c>
      <c r="E27" s="56"/>
      <c r="F27" s="49" t="s">
        <v>108</v>
      </c>
      <c r="G27" s="110" t="s">
        <v>595</v>
      </c>
      <c r="I27" s="55"/>
      <c r="J27" s="55"/>
      <c r="K27" s="55"/>
      <c r="L27" s="55"/>
      <c r="M27" s="55"/>
      <c r="N27" s="55"/>
    </row>
    <row r="28" spans="2:14" ht="24" customHeight="1">
      <c r="B28" s="46" t="s">
        <v>1467</v>
      </c>
      <c r="C28" s="55"/>
      <c r="D28" s="51" t="s">
        <v>1454</v>
      </c>
      <c r="E28" s="48"/>
      <c r="F28" s="49" t="s">
        <v>108</v>
      </c>
      <c r="G28" s="110" t="s">
        <v>595</v>
      </c>
      <c r="I28" s="55"/>
      <c r="J28" s="55"/>
      <c r="K28" s="55"/>
      <c r="L28" s="55"/>
      <c r="M28" s="55"/>
      <c r="N28" s="55"/>
    </row>
    <row r="29" spans="2:14" ht="24">
      <c r="B29" s="46" t="s">
        <v>1468</v>
      </c>
      <c r="C29" s="149"/>
      <c r="D29" s="51" t="s">
        <v>138</v>
      </c>
      <c r="E29" s="151"/>
      <c r="F29" s="49" t="s">
        <v>107</v>
      </c>
      <c r="G29" s="110" t="s">
        <v>525</v>
      </c>
    </row>
    <row r="30" spans="2:14">
      <c r="B30" s="31" t="s">
        <v>489</v>
      </c>
      <c r="C30" s="39"/>
      <c r="D30" s="40"/>
      <c r="E30" s="41"/>
    </row>
    <row r="31" spans="2:14">
      <c r="B31" s="31">
        <v>21</v>
      </c>
      <c r="C31" s="39"/>
      <c r="D31" s="40"/>
      <c r="E31" s="41"/>
    </row>
    <row r="32" spans="2:14">
      <c r="C32" s="39"/>
      <c r="D32" s="40"/>
      <c r="E32" s="41"/>
    </row>
    <row r="33" spans="3:5">
      <c r="C33" s="39"/>
      <c r="D33" s="40"/>
      <c r="E33" s="41"/>
    </row>
    <row r="34" spans="3:5">
      <c r="C34" s="39"/>
      <c r="D34" s="40"/>
      <c r="E34" s="41"/>
    </row>
    <row r="35" spans="3:5">
      <c r="C35" s="39"/>
      <c r="D35" s="40"/>
      <c r="E35" s="41"/>
    </row>
    <row r="36" spans="3:5">
      <c r="C36" s="39"/>
      <c r="D36" s="40"/>
      <c r="E36" s="41"/>
    </row>
    <row r="37" spans="3:5">
      <c r="C37" s="39"/>
      <c r="D37" s="40"/>
      <c r="E37" s="41"/>
    </row>
    <row r="38" spans="3:5">
      <c r="C38" s="39"/>
      <c r="D38" s="40"/>
      <c r="E38" s="41"/>
    </row>
    <row r="39" spans="3:5">
      <c r="C39" s="39"/>
      <c r="D39" s="40"/>
      <c r="E39" s="41"/>
    </row>
    <row r="40" spans="3:5">
      <c r="C40" s="39"/>
      <c r="D40" s="40"/>
      <c r="E40" s="41"/>
    </row>
    <row r="41" spans="3:5">
      <c r="C41" s="39"/>
      <c r="D41" s="40"/>
      <c r="E41" s="41"/>
    </row>
    <row r="42" spans="3:5">
      <c r="C42" s="39"/>
      <c r="D42" s="40"/>
      <c r="E42" s="41"/>
    </row>
    <row r="43" spans="3:5">
      <c r="C43" s="39"/>
      <c r="D43" s="40"/>
      <c r="E43" s="41"/>
    </row>
    <row r="44" spans="3:5">
      <c r="C44" s="39"/>
      <c r="D44" s="40"/>
      <c r="E44" s="41"/>
    </row>
    <row r="45" spans="3:5">
      <c r="C45" s="39"/>
      <c r="D45" s="40"/>
      <c r="E45" s="41"/>
    </row>
    <row r="46" spans="3:5">
      <c r="C46" s="39"/>
      <c r="D46" s="40"/>
      <c r="E46" s="41"/>
    </row>
    <row r="47" spans="3:5">
      <c r="C47" s="39"/>
      <c r="D47" s="40"/>
      <c r="E47" s="41"/>
    </row>
    <row r="48" spans="3:5">
      <c r="C48" s="39"/>
      <c r="E48" s="41"/>
    </row>
    <row r="49" spans="3:5">
      <c r="C49" s="39"/>
      <c r="E49" s="41"/>
    </row>
    <row r="50" spans="3:5">
      <c r="C50" s="39"/>
      <c r="E50" s="41"/>
    </row>
    <row r="51" spans="3:5">
      <c r="C51" s="39"/>
      <c r="E51" s="41"/>
    </row>
    <row r="52" spans="3:5">
      <c r="C52" s="39"/>
      <c r="E52" s="41"/>
    </row>
    <row r="53" spans="3:5">
      <c r="C53" s="39"/>
      <c r="E53" s="41"/>
    </row>
    <row r="54" spans="3:5">
      <c r="C54" s="39"/>
      <c r="E54" s="41"/>
    </row>
    <row r="55" spans="3:5">
      <c r="C55" s="39"/>
      <c r="E55" s="41"/>
    </row>
    <row r="56" spans="3:5">
      <c r="C56" s="39"/>
      <c r="E56" s="41"/>
    </row>
    <row r="57" spans="3:5">
      <c r="C57" s="39"/>
      <c r="E57" s="41"/>
    </row>
    <row r="58" spans="3:5">
      <c r="C58" s="39"/>
      <c r="E58" s="41"/>
    </row>
    <row r="59" spans="3:5">
      <c r="C59" s="39"/>
      <c r="E59" s="41"/>
    </row>
    <row r="60" spans="3:5">
      <c r="C60" s="39"/>
      <c r="E60" s="41"/>
    </row>
    <row r="61" spans="3:5">
      <c r="C61" s="39"/>
      <c r="E61" s="41"/>
    </row>
    <row r="62" spans="3:5">
      <c r="C62" s="39"/>
      <c r="E62" s="41"/>
    </row>
    <row r="63" spans="3:5">
      <c r="C63" s="39"/>
      <c r="E63" s="41"/>
    </row>
    <row r="64" spans="3:5">
      <c r="C64" s="39"/>
      <c r="E64" s="41"/>
    </row>
    <row r="65" spans="3:5">
      <c r="C65" s="39"/>
      <c r="E65" s="41"/>
    </row>
    <row r="66" spans="3:5">
      <c r="C66" s="39"/>
      <c r="E66" s="41"/>
    </row>
    <row r="67" spans="3:5">
      <c r="C67" s="39"/>
      <c r="E67" s="41"/>
    </row>
    <row r="68" spans="3:5">
      <c r="C68" s="39"/>
      <c r="E68" s="41"/>
    </row>
    <row r="69" spans="3:5">
      <c r="C69" s="39"/>
      <c r="E69" s="41"/>
    </row>
    <row r="70" spans="3:5">
      <c r="C70" s="39"/>
      <c r="E70" s="41"/>
    </row>
    <row r="71" spans="3:5">
      <c r="C71" s="39"/>
      <c r="E71" s="41"/>
    </row>
    <row r="72" spans="3:5">
      <c r="C72" s="39"/>
      <c r="E72" s="41"/>
    </row>
    <row r="73" spans="3:5">
      <c r="C73" s="39"/>
      <c r="E73" s="41"/>
    </row>
    <row r="74" spans="3:5">
      <c r="C74" s="39"/>
      <c r="E74" s="41"/>
    </row>
    <row r="75" spans="3:5">
      <c r="C75" s="39"/>
      <c r="E75" s="41"/>
    </row>
    <row r="76" spans="3:5">
      <c r="C76" s="39"/>
      <c r="E76" s="41"/>
    </row>
    <row r="77" spans="3:5">
      <c r="C77" s="39"/>
      <c r="E77" s="41"/>
    </row>
    <row r="78" spans="3:5">
      <c r="C78" s="39"/>
      <c r="E78" s="41"/>
    </row>
    <row r="79" spans="3:5">
      <c r="C79" s="39"/>
      <c r="E79" s="41"/>
    </row>
    <row r="80" spans="3:5">
      <c r="C80" s="39"/>
      <c r="E80" s="41"/>
    </row>
    <row r="81" spans="3:5">
      <c r="C81" s="39"/>
      <c r="E81" s="41"/>
    </row>
    <row r="82" spans="3:5">
      <c r="C82" s="39"/>
      <c r="E82" s="41"/>
    </row>
    <row r="83" spans="3:5">
      <c r="C83" s="39"/>
      <c r="E83" s="41"/>
    </row>
    <row r="84" spans="3:5">
      <c r="C84" s="39"/>
      <c r="E84" s="41"/>
    </row>
    <row r="85" spans="3:5">
      <c r="C85" s="39"/>
      <c r="E85" s="41"/>
    </row>
    <row r="86" spans="3:5">
      <c r="C86" s="39"/>
      <c r="E86" s="41"/>
    </row>
    <row r="87" spans="3:5">
      <c r="C87" s="39"/>
      <c r="E87" s="41"/>
    </row>
    <row r="88" spans="3:5">
      <c r="C88" s="39"/>
      <c r="E88" s="41"/>
    </row>
    <row r="89" spans="3:5">
      <c r="C89" s="39"/>
      <c r="E89" s="41"/>
    </row>
    <row r="90" spans="3:5">
      <c r="C90" s="39"/>
      <c r="E90" s="41"/>
    </row>
    <row r="91" spans="3:5">
      <c r="C91" s="39"/>
      <c r="E91" s="41"/>
    </row>
    <row r="92" spans="3:5">
      <c r="C92" s="39"/>
      <c r="E92" s="41"/>
    </row>
    <row r="93" spans="3:5">
      <c r="C93" s="39"/>
      <c r="E93" s="41"/>
    </row>
    <row r="94" spans="3:5">
      <c r="C94" s="39"/>
      <c r="E94" s="41"/>
    </row>
    <row r="95" spans="3:5">
      <c r="C95" s="39"/>
      <c r="E95" s="41"/>
    </row>
    <row r="96" spans="3:5">
      <c r="C96" s="39"/>
      <c r="E96" s="41"/>
    </row>
    <row r="97" spans="3:5">
      <c r="C97" s="39"/>
      <c r="E97" s="41"/>
    </row>
    <row r="98" spans="3:5">
      <c r="C98" s="39"/>
      <c r="E98" s="41"/>
    </row>
    <row r="99" spans="3:5">
      <c r="C99" s="39"/>
      <c r="E99" s="41"/>
    </row>
    <row r="100" spans="3:5">
      <c r="C100" s="39"/>
      <c r="E100" s="41"/>
    </row>
    <row r="101" spans="3:5">
      <c r="E101" s="41"/>
    </row>
    <row r="102" spans="3:5">
      <c r="E102" s="41"/>
    </row>
    <row r="103" spans="3:5">
      <c r="E103" s="41"/>
    </row>
    <row r="104" spans="3:5">
      <c r="E104" s="41"/>
    </row>
    <row r="105" spans="3:5">
      <c r="E105" s="41"/>
    </row>
    <row r="106" spans="3:5">
      <c r="E106" s="41"/>
    </row>
    <row r="107" spans="3:5">
      <c r="E107" s="41"/>
    </row>
    <row r="108" spans="3:5">
      <c r="E108" s="41"/>
    </row>
    <row r="109" spans="3:5">
      <c r="E109" s="41"/>
    </row>
    <row r="110" spans="3:5">
      <c r="E110" s="41"/>
    </row>
    <row r="111" spans="3:5">
      <c r="E111" s="41"/>
    </row>
    <row r="112" spans="3:5">
      <c r="E112" s="41"/>
    </row>
    <row r="113" spans="5:5">
      <c r="E113" s="41"/>
    </row>
    <row r="114" spans="5:5">
      <c r="E114" s="41"/>
    </row>
    <row r="115" spans="5:5">
      <c r="E115" s="41"/>
    </row>
    <row r="116" spans="5:5">
      <c r="E116" s="41"/>
    </row>
    <row r="117" spans="5:5">
      <c r="E117" s="41"/>
    </row>
    <row r="118" spans="5:5">
      <c r="E118" s="41"/>
    </row>
    <row r="119" spans="5:5">
      <c r="E119" s="41"/>
    </row>
    <row r="120" spans="5:5">
      <c r="E120" s="41"/>
    </row>
    <row r="121" spans="5:5">
      <c r="E121" s="41"/>
    </row>
    <row r="122" spans="5:5">
      <c r="E122" s="41"/>
    </row>
    <row r="123" spans="5:5">
      <c r="E123" s="41"/>
    </row>
    <row r="124" spans="5:5">
      <c r="E124" s="41"/>
    </row>
    <row r="125" spans="5:5">
      <c r="E125" s="41"/>
    </row>
    <row r="126" spans="5:5">
      <c r="E126" s="41"/>
    </row>
    <row r="127" spans="5:5">
      <c r="E127" s="41"/>
    </row>
    <row r="128" spans="5:5">
      <c r="E128" s="41"/>
    </row>
    <row r="129" spans="5:5">
      <c r="E129" s="41"/>
    </row>
    <row r="130" spans="5:5">
      <c r="E130" s="41"/>
    </row>
    <row r="131" spans="5:5">
      <c r="E131" s="41"/>
    </row>
    <row r="132" spans="5:5">
      <c r="E132" s="41"/>
    </row>
    <row r="133" spans="5:5">
      <c r="E133" s="41"/>
    </row>
    <row r="134" spans="5:5">
      <c r="E134" s="41"/>
    </row>
    <row r="135" spans="5:5">
      <c r="E135" s="41"/>
    </row>
    <row r="136" spans="5:5">
      <c r="E136" s="41"/>
    </row>
    <row r="137" spans="5:5">
      <c r="E137" s="41"/>
    </row>
    <row r="138" spans="5:5">
      <c r="E138" s="41"/>
    </row>
    <row r="139" spans="5:5">
      <c r="E139" s="41"/>
    </row>
    <row r="140" spans="5:5">
      <c r="E140" s="41"/>
    </row>
    <row r="141" spans="5:5">
      <c r="E141" s="41"/>
    </row>
    <row r="142" spans="5:5">
      <c r="E142" s="41"/>
    </row>
    <row r="143" spans="5:5">
      <c r="E143" s="41"/>
    </row>
    <row r="144" spans="5:5">
      <c r="E144" s="41"/>
    </row>
    <row r="145" spans="5:5">
      <c r="E145" s="41"/>
    </row>
    <row r="146" spans="5:5">
      <c r="E146" s="41"/>
    </row>
    <row r="147" spans="5:5">
      <c r="E147" s="41"/>
    </row>
    <row r="148" spans="5:5">
      <c r="E148" s="41"/>
    </row>
    <row r="149" spans="5:5">
      <c r="E149" s="41"/>
    </row>
    <row r="150" spans="5:5">
      <c r="E150" s="41"/>
    </row>
    <row r="151" spans="5:5">
      <c r="E151" s="41"/>
    </row>
    <row r="152" spans="5:5">
      <c r="E152" s="41"/>
    </row>
    <row r="153" spans="5:5">
      <c r="E153" s="41"/>
    </row>
    <row r="154" spans="5:5">
      <c r="E154" s="41"/>
    </row>
    <row r="155" spans="5:5">
      <c r="E155" s="41"/>
    </row>
    <row r="156" spans="5:5">
      <c r="E156" s="41"/>
    </row>
    <row r="157" spans="5:5">
      <c r="E157" s="41"/>
    </row>
    <row r="158" spans="5:5">
      <c r="E158" s="41"/>
    </row>
    <row r="159" spans="5:5">
      <c r="E159" s="41"/>
    </row>
    <row r="160" spans="5:5">
      <c r="E160" s="41"/>
    </row>
    <row r="161" spans="5:5">
      <c r="E161" s="41"/>
    </row>
    <row r="162" spans="5:5">
      <c r="E162" s="41"/>
    </row>
    <row r="163" spans="5:5">
      <c r="E163" s="41"/>
    </row>
    <row r="164" spans="5:5">
      <c r="E164" s="41"/>
    </row>
    <row r="165" spans="5:5">
      <c r="E165" s="41"/>
    </row>
    <row r="166" spans="5:5">
      <c r="E166" s="41"/>
    </row>
    <row r="167" spans="5:5">
      <c r="E167" s="41"/>
    </row>
    <row r="168" spans="5:5">
      <c r="E168" s="41"/>
    </row>
    <row r="169" spans="5:5">
      <c r="E169" s="41"/>
    </row>
    <row r="170" spans="5:5">
      <c r="E170" s="41"/>
    </row>
    <row r="171" spans="5:5">
      <c r="E171" s="41"/>
    </row>
    <row r="172" spans="5:5">
      <c r="E172" s="41"/>
    </row>
    <row r="173" spans="5:5">
      <c r="E173" s="41"/>
    </row>
    <row r="174" spans="5:5">
      <c r="E174" s="41"/>
    </row>
    <row r="175" spans="5:5">
      <c r="E175" s="41"/>
    </row>
    <row r="176" spans="5:5">
      <c r="E176" s="41"/>
    </row>
    <row r="177" spans="5:5">
      <c r="E177" s="41"/>
    </row>
    <row r="178" spans="5:5">
      <c r="E178" s="41"/>
    </row>
    <row r="179" spans="5:5">
      <c r="E179" s="41"/>
    </row>
    <row r="180" spans="5:5">
      <c r="E180" s="41"/>
    </row>
    <row r="181" spans="5:5">
      <c r="E181" s="41"/>
    </row>
    <row r="182" spans="5:5">
      <c r="E182" s="41"/>
    </row>
    <row r="183" spans="5:5">
      <c r="E183" s="41"/>
    </row>
    <row r="184" spans="5:5">
      <c r="E184" s="41"/>
    </row>
    <row r="185" spans="5:5">
      <c r="E185" s="41"/>
    </row>
    <row r="186" spans="5:5">
      <c r="E186" s="41"/>
    </row>
    <row r="187" spans="5:5">
      <c r="E187" s="41"/>
    </row>
    <row r="188" spans="5:5">
      <c r="E188" s="41"/>
    </row>
    <row r="189" spans="5:5">
      <c r="E189" s="41"/>
    </row>
    <row r="190" spans="5:5">
      <c r="E190" s="41"/>
    </row>
    <row r="191" spans="5:5">
      <c r="E191" s="41"/>
    </row>
    <row r="192" spans="5:5">
      <c r="E192" s="41"/>
    </row>
    <row r="193" spans="5:5">
      <c r="E193" s="41"/>
    </row>
    <row r="194" spans="5:5">
      <c r="E194" s="41"/>
    </row>
    <row r="195" spans="5:5">
      <c r="E195" s="41"/>
    </row>
    <row r="196" spans="5:5">
      <c r="E196" s="41"/>
    </row>
    <row r="197" spans="5:5">
      <c r="E197" s="41"/>
    </row>
    <row r="198" spans="5:5">
      <c r="E198" s="41"/>
    </row>
    <row r="199" spans="5:5">
      <c r="E199" s="41"/>
    </row>
    <row r="200" spans="5:5">
      <c r="E200" s="41"/>
    </row>
    <row r="201" spans="5:5">
      <c r="E201" s="41"/>
    </row>
    <row r="202" spans="5:5">
      <c r="E202" s="41"/>
    </row>
    <row r="203" spans="5:5">
      <c r="E203" s="41"/>
    </row>
    <row r="204" spans="5:5">
      <c r="E204" s="41"/>
    </row>
    <row r="205" spans="5:5">
      <c r="E205" s="41"/>
    </row>
    <row r="206" spans="5:5">
      <c r="E206" s="41"/>
    </row>
    <row r="207" spans="5:5">
      <c r="E207" s="41"/>
    </row>
    <row r="208" spans="5:5">
      <c r="E208" s="41"/>
    </row>
    <row r="209" spans="5:5">
      <c r="E209" s="41"/>
    </row>
    <row r="210" spans="5:5">
      <c r="E210" s="41"/>
    </row>
    <row r="211" spans="5:5">
      <c r="E211" s="41"/>
    </row>
    <row r="212" spans="5:5">
      <c r="E212" s="41"/>
    </row>
    <row r="213" spans="5:5">
      <c r="E213" s="41"/>
    </row>
    <row r="214" spans="5:5">
      <c r="E214" s="41"/>
    </row>
    <row r="215" spans="5:5">
      <c r="E215" s="41"/>
    </row>
    <row r="216" spans="5:5">
      <c r="E216" s="41"/>
    </row>
    <row r="217" spans="5:5">
      <c r="E217" s="41"/>
    </row>
    <row r="218" spans="5:5">
      <c r="E218" s="41"/>
    </row>
    <row r="219" spans="5:5">
      <c r="E219" s="41"/>
    </row>
    <row r="220" spans="5:5">
      <c r="E220" s="41"/>
    </row>
    <row r="221" spans="5:5">
      <c r="E221" s="41"/>
    </row>
    <row r="222" spans="5:5">
      <c r="E222" s="41"/>
    </row>
    <row r="223" spans="5:5">
      <c r="E223" s="41"/>
    </row>
    <row r="224" spans="5:5">
      <c r="E224" s="145"/>
    </row>
    <row r="225" spans="5:5">
      <c r="E225" s="145"/>
    </row>
    <row r="226" spans="5:5">
      <c r="E226" s="145"/>
    </row>
    <row r="227" spans="5:5">
      <c r="E227" s="145"/>
    </row>
    <row r="228" spans="5:5">
      <c r="E228" s="145"/>
    </row>
    <row r="229" spans="5:5">
      <c r="E229" s="145"/>
    </row>
  </sheetData>
  <dataConsolidate/>
  <mergeCells count="9">
    <mergeCell ref="B7:G7"/>
    <mergeCell ref="B9:G9"/>
    <mergeCell ref="B26:G26"/>
    <mergeCell ref="B2:G2"/>
    <mergeCell ref="I2:N2"/>
    <mergeCell ref="K3:L3"/>
    <mergeCell ref="M3:M4"/>
    <mergeCell ref="N3:N4"/>
    <mergeCell ref="B5:G5"/>
  </mergeCells>
  <phoneticPr fontId="10" type="noConversion"/>
  <dataValidations count="2">
    <dataValidation type="list" allowBlank="1" showInputMessage="1" showErrorMessage="1" sqref="F6 E29:E229 E20:E25 F19:F25 F8 F10 F29">
      <formula1>#REF!</formula1>
    </dataValidation>
    <dataValidation type="list" allowBlank="1" showInputMessage="1" showErrorMessage="1" sqref="F17">
      <formula1>#REF!</formula1>
    </dataValidation>
  </dataValidations>
  <pageMargins left="0.70866141732283472" right="0.70866141732283472" top="0.59055118110236227" bottom="0.59055118110236227" header="0.31496062992125984" footer="0.31496062992125984"/>
  <pageSetup scale="95" orientation="landscape"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136"/>
  <sheetViews>
    <sheetView zoomScale="150" zoomScaleNormal="150" zoomScalePageLayoutView="150" workbookViewId="0">
      <pane xSplit="1" ySplit="5" topLeftCell="E6" activePane="bottomRight" state="frozen"/>
      <selection activeCell="I2" sqref="I2:N4"/>
      <selection pane="topRight" activeCell="I2" sqref="I2:N4"/>
      <selection pane="bottomLeft" activeCell="I2" sqref="I2:N4"/>
      <selection pane="bottomRight" activeCell="I2" sqref="I2:N6"/>
    </sheetView>
  </sheetViews>
  <sheetFormatPr baseColWidth="10" defaultColWidth="11.42578125" defaultRowHeight="12"/>
  <cols>
    <col min="1" max="1" width="2.7109375" style="31" customWidth="1"/>
    <col min="2" max="2" width="11.28515625" style="31" customWidth="1"/>
    <col min="3" max="3" width="12" style="31" customWidth="1"/>
    <col min="4" max="4" width="48.7109375" style="31" customWidth="1"/>
    <col min="5" max="5" width="44.28515625" style="31" customWidth="1"/>
    <col min="6" max="6" width="11.85546875" style="31" customWidth="1"/>
    <col min="7" max="8" width="11.42578125" style="31"/>
    <col min="9" max="9" width="12.42578125" style="31" customWidth="1"/>
    <col min="10" max="12" width="11.42578125" style="31"/>
    <col min="13" max="13" width="13.5703125" style="31" customWidth="1"/>
    <col min="14" max="14" width="13.28515625" style="31" customWidth="1"/>
    <col min="15" max="16384" width="11.42578125" style="31"/>
  </cols>
  <sheetData>
    <row r="1" spans="2:14" ht="12.75" thickBot="1"/>
    <row r="2" spans="2:14" ht="15">
      <c r="B2" s="505" t="s">
        <v>1350</v>
      </c>
      <c r="C2" s="505"/>
      <c r="D2" s="505"/>
      <c r="E2" s="505"/>
      <c r="F2" s="505"/>
      <c r="G2" s="505"/>
      <c r="I2" s="509" t="s">
        <v>1813</v>
      </c>
      <c r="J2" s="510"/>
      <c r="K2" s="510"/>
      <c r="L2" s="510"/>
      <c r="M2" s="510"/>
      <c r="N2" s="511"/>
    </row>
    <row r="3" spans="2:14" ht="36">
      <c r="B3" s="67" t="s">
        <v>1469</v>
      </c>
      <c r="C3" s="68"/>
      <c r="D3" s="134"/>
      <c r="E3" s="26"/>
      <c r="F3" s="27"/>
      <c r="G3" s="26"/>
      <c r="I3" s="64" t="s">
        <v>573</v>
      </c>
      <c r="J3" s="204" t="s">
        <v>574</v>
      </c>
      <c r="K3" s="512" t="s">
        <v>572</v>
      </c>
      <c r="L3" s="513"/>
      <c r="M3" s="514" t="s">
        <v>1814</v>
      </c>
      <c r="N3" s="516" t="s">
        <v>575</v>
      </c>
    </row>
    <row r="4" spans="2:14" ht="36.75" thickBot="1">
      <c r="B4" s="104" t="s">
        <v>523</v>
      </c>
      <c r="C4" s="104" t="s">
        <v>62</v>
      </c>
      <c r="D4" s="104" t="s">
        <v>119</v>
      </c>
      <c r="E4" s="104" t="s">
        <v>104</v>
      </c>
      <c r="F4" s="104" t="s">
        <v>109</v>
      </c>
      <c r="G4" s="104" t="s">
        <v>524</v>
      </c>
      <c r="I4" s="65" t="s">
        <v>571</v>
      </c>
      <c r="J4" s="66" t="s">
        <v>571</v>
      </c>
      <c r="K4" s="66" t="s">
        <v>571</v>
      </c>
      <c r="L4" s="66" t="s">
        <v>579</v>
      </c>
      <c r="M4" s="515"/>
      <c r="N4" s="517"/>
    </row>
    <row r="5" spans="2:14">
      <c r="B5" s="535" t="s">
        <v>568</v>
      </c>
      <c r="C5" s="535"/>
      <c r="D5" s="535"/>
      <c r="E5" s="535"/>
      <c r="F5" s="535"/>
      <c r="G5" s="535"/>
      <c r="I5" s="55"/>
      <c r="J5" s="55"/>
      <c r="K5" s="55"/>
      <c r="L5" s="55"/>
      <c r="M5" s="55"/>
      <c r="N5" s="55"/>
    </row>
    <row r="6" spans="2:14" ht="48">
      <c r="B6" s="140" t="s">
        <v>1470</v>
      </c>
      <c r="C6" s="187"/>
      <c r="D6" s="150" t="s">
        <v>2066</v>
      </c>
      <c r="E6" s="187"/>
      <c r="F6" s="110" t="s">
        <v>107</v>
      </c>
      <c r="G6" s="110" t="s">
        <v>525</v>
      </c>
      <c r="I6" s="55"/>
      <c r="J6" s="55"/>
      <c r="K6" s="55"/>
      <c r="L6" s="55"/>
      <c r="M6" s="55"/>
      <c r="N6" s="55"/>
    </row>
    <row r="7" spans="2:14" ht="12" customHeight="1">
      <c r="B7" s="535" t="s">
        <v>567</v>
      </c>
      <c r="C7" s="535"/>
      <c r="D7" s="535"/>
      <c r="E7" s="535"/>
      <c r="F7" s="535"/>
      <c r="G7" s="535"/>
      <c r="I7" s="55"/>
      <c r="J7" s="55"/>
      <c r="K7" s="55"/>
      <c r="L7" s="55"/>
      <c r="M7" s="55"/>
      <c r="N7" s="55"/>
    </row>
    <row r="8" spans="2:14" ht="48">
      <c r="B8" s="140" t="s">
        <v>1557</v>
      </c>
      <c r="C8" s="149"/>
      <c r="D8" s="70" t="s">
        <v>2065</v>
      </c>
      <c r="E8" s="154"/>
      <c r="F8" s="110" t="s">
        <v>107</v>
      </c>
      <c r="G8" s="110" t="s">
        <v>525</v>
      </c>
      <c r="I8" s="55"/>
      <c r="J8" s="55"/>
      <c r="K8" s="55"/>
      <c r="L8" s="55"/>
      <c r="M8" s="55"/>
      <c r="N8" s="55"/>
    </row>
    <row r="9" spans="2:14" ht="84">
      <c r="B9" s="140" t="s">
        <v>1558</v>
      </c>
      <c r="C9" s="149"/>
      <c r="D9" s="70" t="s">
        <v>2064</v>
      </c>
      <c r="E9" s="154"/>
      <c r="F9" s="110" t="s">
        <v>107</v>
      </c>
      <c r="G9" s="110" t="s">
        <v>525</v>
      </c>
      <c r="I9" s="55"/>
      <c r="J9" s="55"/>
      <c r="K9" s="55"/>
      <c r="L9" s="55"/>
      <c r="M9" s="55"/>
      <c r="N9" s="55"/>
    </row>
    <row r="10" spans="2:14" ht="12" customHeight="1">
      <c r="B10" s="535" t="s">
        <v>570</v>
      </c>
      <c r="C10" s="535"/>
      <c r="D10" s="535"/>
      <c r="E10" s="535"/>
      <c r="F10" s="535"/>
      <c r="G10" s="535"/>
      <c r="I10" s="55"/>
      <c r="J10" s="55"/>
      <c r="K10" s="55"/>
      <c r="L10" s="55"/>
      <c r="M10" s="55"/>
      <c r="N10" s="55"/>
    </row>
    <row r="11" spans="2:14" ht="120">
      <c r="B11" s="140" t="s">
        <v>1559</v>
      </c>
      <c r="C11" s="149"/>
      <c r="D11" s="70" t="s">
        <v>2063</v>
      </c>
      <c r="E11" s="187"/>
      <c r="F11" s="110" t="s">
        <v>107</v>
      </c>
      <c r="G11" s="110" t="s">
        <v>525</v>
      </c>
      <c r="I11" s="55"/>
      <c r="J11" s="55"/>
      <c r="K11" s="55"/>
      <c r="L11" s="55"/>
      <c r="M11" s="55"/>
      <c r="N11" s="55"/>
    </row>
    <row r="12" spans="2:14" ht="108">
      <c r="B12" s="140" t="s">
        <v>1560</v>
      </c>
      <c r="C12" s="149"/>
      <c r="D12" s="224" t="s">
        <v>2062</v>
      </c>
      <c r="E12" s="114"/>
      <c r="F12" s="110" t="s">
        <v>107</v>
      </c>
      <c r="G12" s="110" t="s">
        <v>525</v>
      </c>
      <c r="H12" s="223"/>
      <c r="I12" s="55"/>
      <c r="J12" s="55"/>
      <c r="K12" s="55"/>
      <c r="L12" s="55"/>
      <c r="M12" s="55"/>
      <c r="N12" s="55"/>
    </row>
    <row r="13" spans="2:14" ht="36">
      <c r="B13" s="140" t="s">
        <v>1561</v>
      </c>
      <c r="C13" s="149"/>
      <c r="D13" s="70" t="s">
        <v>1473</v>
      </c>
      <c r="E13" s="154"/>
      <c r="F13" s="110" t="s">
        <v>107</v>
      </c>
      <c r="G13" s="110" t="s">
        <v>525</v>
      </c>
      <c r="I13" s="55"/>
      <c r="J13" s="55"/>
      <c r="K13" s="55"/>
      <c r="L13" s="55"/>
      <c r="M13" s="55"/>
      <c r="N13" s="55"/>
    </row>
    <row r="14" spans="2:14" ht="120">
      <c r="B14" s="140" t="s">
        <v>1562</v>
      </c>
      <c r="C14" s="149"/>
      <c r="D14" s="70" t="s">
        <v>2061</v>
      </c>
      <c r="E14" s="154"/>
      <c r="F14" s="110" t="s">
        <v>107</v>
      </c>
      <c r="G14" s="110" t="s">
        <v>525</v>
      </c>
      <c r="I14" s="55"/>
      <c r="J14" s="55"/>
      <c r="K14" s="55"/>
      <c r="L14" s="55"/>
      <c r="M14" s="55"/>
      <c r="N14" s="55"/>
    </row>
    <row r="15" spans="2:14" ht="60">
      <c r="B15" s="140" t="s">
        <v>1563</v>
      </c>
      <c r="C15" s="55"/>
      <c r="D15" s="150" t="s">
        <v>2060</v>
      </c>
      <c r="E15" s="154"/>
      <c r="F15" s="110" t="s">
        <v>107</v>
      </c>
      <c r="G15" s="110" t="s">
        <v>525</v>
      </c>
      <c r="I15" s="55"/>
      <c r="J15" s="55"/>
      <c r="K15" s="55"/>
      <c r="L15" s="55"/>
      <c r="M15" s="55"/>
      <c r="N15" s="55"/>
    </row>
    <row r="16" spans="2:14" ht="66" customHeight="1">
      <c r="B16" s="140" t="s">
        <v>1564</v>
      </c>
      <c r="C16" s="55"/>
      <c r="D16" s="180" t="s">
        <v>2059</v>
      </c>
      <c r="E16" s="109"/>
      <c r="F16" s="110" t="s">
        <v>107</v>
      </c>
      <c r="G16" s="110" t="s">
        <v>525</v>
      </c>
      <c r="I16" s="55"/>
      <c r="J16" s="55"/>
      <c r="K16" s="55"/>
      <c r="L16" s="55"/>
      <c r="M16" s="55"/>
      <c r="N16" s="55"/>
    </row>
    <row r="17" spans="2:14" ht="65.25" customHeight="1">
      <c r="B17" s="140" t="s">
        <v>1565</v>
      </c>
      <c r="C17" s="55"/>
      <c r="D17" s="180" t="s">
        <v>150</v>
      </c>
      <c r="E17" s="109" t="s">
        <v>509</v>
      </c>
      <c r="F17" s="110" t="s">
        <v>107</v>
      </c>
      <c r="G17" s="110" t="s">
        <v>525</v>
      </c>
      <c r="I17" s="55"/>
      <c r="J17" s="55"/>
      <c r="K17" s="55"/>
      <c r="L17" s="55"/>
      <c r="M17" s="55"/>
      <c r="N17" s="55"/>
    </row>
    <row r="18" spans="2:14" ht="59.25" customHeight="1">
      <c r="B18" s="140" t="s">
        <v>1566</v>
      </c>
      <c r="C18" s="55"/>
      <c r="D18" s="180" t="s">
        <v>2058</v>
      </c>
      <c r="E18" s="109" t="s">
        <v>2057</v>
      </c>
      <c r="F18" s="110" t="s">
        <v>107</v>
      </c>
      <c r="G18" s="110" t="s">
        <v>525</v>
      </c>
      <c r="I18" s="55"/>
      <c r="J18" s="55"/>
      <c r="K18" s="55"/>
      <c r="L18" s="55"/>
      <c r="M18" s="55"/>
      <c r="N18" s="55"/>
    </row>
    <row r="19" spans="2:14" ht="77.25" customHeight="1">
      <c r="B19" s="140" t="s">
        <v>1567</v>
      </c>
      <c r="C19" s="55"/>
      <c r="D19" s="180" t="s">
        <v>2056</v>
      </c>
      <c r="E19" s="109"/>
      <c r="F19" s="110" t="s">
        <v>107</v>
      </c>
      <c r="G19" s="110" t="s">
        <v>525</v>
      </c>
      <c r="I19" s="55"/>
      <c r="J19" s="55"/>
      <c r="K19" s="55"/>
      <c r="L19" s="55"/>
      <c r="M19" s="55"/>
      <c r="N19" s="55"/>
    </row>
    <row r="20" spans="2:14" ht="51.75" customHeight="1">
      <c r="B20" s="140" t="s">
        <v>1568</v>
      </c>
      <c r="C20" s="55"/>
      <c r="D20" s="180" t="s">
        <v>2055</v>
      </c>
      <c r="E20" s="111"/>
      <c r="F20" s="110" t="s">
        <v>107</v>
      </c>
      <c r="G20" s="110" t="s">
        <v>525</v>
      </c>
      <c r="I20" s="55"/>
      <c r="J20" s="55"/>
      <c r="K20" s="55"/>
      <c r="L20" s="55"/>
      <c r="M20" s="55"/>
      <c r="N20" s="55"/>
    </row>
    <row r="21" spans="2:14" ht="96">
      <c r="B21" s="140" t="s">
        <v>1569</v>
      </c>
      <c r="C21" s="55"/>
      <c r="D21" s="180" t="s">
        <v>2054</v>
      </c>
      <c r="E21" s="109"/>
      <c r="F21" s="110" t="s">
        <v>107</v>
      </c>
      <c r="G21" s="110" t="s">
        <v>525</v>
      </c>
      <c r="I21" s="55"/>
      <c r="J21" s="55"/>
      <c r="K21" s="55"/>
      <c r="L21" s="55"/>
      <c r="M21" s="55"/>
      <c r="N21" s="55"/>
    </row>
    <row r="22" spans="2:14" ht="32.25" customHeight="1">
      <c r="B22" s="140" t="s">
        <v>1570</v>
      </c>
      <c r="C22" s="55"/>
      <c r="D22" s="180" t="s">
        <v>2053</v>
      </c>
      <c r="E22" s="55"/>
      <c r="F22" s="110" t="s">
        <v>107</v>
      </c>
      <c r="G22" s="110" t="s">
        <v>525</v>
      </c>
      <c r="I22" s="55"/>
      <c r="J22" s="55"/>
      <c r="K22" s="55"/>
      <c r="L22" s="55"/>
      <c r="M22" s="55"/>
      <c r="N22" s="55"/>
    </row>
    <row r="23" spans="2:14" ht="108">
      <c r="B23" s="140" t="s">
        <v>1571</v>
      </c>
      <c r="C23" s="55"/>
      <c r="D23" s="222" t="s">
        <v>2052</v>
      </c>
      <c r="E23" s="222"/>
      <c r="F23" s="110" t="s">
        <v>107</v>
      </c>
      <c r="G23" s="110" t="s">
        <v>525</v>
      </c>
      <c r="I23" s="55"/>
      <c r="J23" s="55"/>
      <c r="K23" s="55"/>
      <c r="L23" s="55"/>
      <c r="M23" s="55"/>
      <c r="N23" s="55"/>
    </row>
    <row r="24" spans="2:14" ht="60" customHeight="1">
      <c r="B24" s="140" t="s">
        <v>1572</v>
      </c>
      <c r="C24" s="55"/>
      <c r="D24" s="180" t="s">
        <v>152</v>
      </c>
      <c r="E24" s="180" t="s">
        <v>2051</v>
      </c>
      <c r="F24" s="110" t="s">
        <v>107</v>
      </c>
      <c r="G24" s="110" t="s">
        <v>525</v>
      </c>
      <c r="I24" s="55"/>
      <c r="J24" s="55"/>
      <c r="K24" s="55"/>
      <c r="L24" s="55"/>
      <c r="M24" s="55"/>
      <c r="N24" s="55"/>
    </row>
    <row r="25" spans="2:14" ht="99" customHeight="1">
      <c r="B25" s="140" t="s">
        <v>1573</v>
      </c>
      <c r="C25" s="55"/>
      <c r="D25" s="180" t="s">
        <v>2050</v>
      </c>
      <c r="E25" s="215"/>
      <c r="F25" s="110" t="s">
        <v>107</v>
      </c>
      <c r="G25" s="110" t="s">
        <v>525</v>
      </c>
      <c r="H25" s="221"/>
      <c r="I25" s="55"/>
      <c r="J25" s="55"/>
      <c r="K25" s="55"/>
      <c r="L25" s="55"/>
      <c r="M25" s="55"/>
      <c r="N25" s="55"/>
    </row>
    <row r="26" spans="2:14" ht="95.25" customHeight="1">
      <c r="B26" s="140" t="s">
        <v>1574</v>
      </c>
      <c r="C26" s="55"/>
      <c r="D26" s="180" t="s">
        <v>143</v>
      </c>
      <c r="E26" s="180" t="s">
        <v>652</v>
      </c>
      <c r="F26" s="110" t="s">
        <v>107</v>
      </c>
      <c r="G26" s="110" t="s">
        <v>525</v>
      </c>
      <c r="I26" s="55"/>
      <c r="J26" s="55"/>
      <c r="K26" s="55"/>
      <c r="L26" s="55"/>
      <c r="M26" s="55"/>
      <c r="N26" s="55"/>
    </row>
    <row r="27" spans="2:14" ht="86.1" customHeight="1">
      <c r="B27" s="140" t="s">
        <v>1575</v>
      </c>
      <c r="C27" s="55"/>
      <c r="D27" s="180" t="s">
        <v>2049</v>
      </c>
      <c r="E27" s="180"/>
      <c r="F27" s="110"/>
      <c r="G27" s="110"/>
      <c r="I27" s="55"/>
      <c r="J27" s="55"/>
      <c r="K27" s="55"/>
      <c r="L27" s="55"/>
      <c r="M27" s="55"/>
      <c r="N27" s="55"/>
    </row>
    <row r="28" spans="2:14" ht="62.1" customHeight="1">
      <c r="B28" s="140" t="s">
        <v>1576</v>
      </c>
      <c r="C28" s="55"/>
      <c r="D28" s="180" t="s">
        <v>2048</v>
      </c>
      <c r="E28" s="180"/>
      <c r="F28" s="110" t="s">
        <v>107</v>
      </c>
      <c r="G28" s="110" t="s">
        <v>525</v>
      </c>
      <c r="I28" s="55"/>
      <c r="J28" s="55"/>
      <c r="K28" s="55"/>
      <c r="L28" s="55"/>
      <c r="M28" s="55"/>
      <c r="N28" s="55"/>
    </row>
    <row r="29" spans="2:14" ht="12" customHeight="1">
      <c r="B29" s="535" t="s">
        <v>569</v>
      </c>
      <c r="C29" s="535"/>
      <c r="D29" s="535"/>
      <c r="E29" s="535"/>
      <c r="F29" s="535"/>
      <c r="G29" s="535"/>
      <c r="I29" s="55"/>
      <c r="J29" s="55"/>
      <c r="K29" s="55"/>
      <c r="L29" s="55"/>
      <c r="M29" s="55"/>
      <c r="N29" s="55"/>
    </row>
    <row r="30" spans="2:14" ht="95.25" customHeight="1">
      <c r="B30" s="140" t="s">
        <v>1578</v>
      </c>
      <c r="C30" s="55"/>
      <c r="D30" s="180" t="s">
        <v>138</v>
      </c>
      <c r="E30" s="180"/>
      <c r="F30" s="110" t="s">
        <v>107</v>
      </c>
      <c r="G30" s="110" t="s">
        <v>525</v>
      </c>
      <c r="I30" s="55"/>
      <c r="J30" s="55"/>
      <c r="K30" s="55"/>
      <c r="L30" s="55"/>
      <c r="M30" s="55"/>
      <c r="N30" s="55"/>
    </row>
    <row r="31" spans="2:14" ht="108">
      <c r="B31" s="140" t="s">
        <v>2047</v>
      </c>
      <c r="C31" s="55"/>
      <c r="D31" s="180" t="s">
        <v>137</v>
      </c>
      <c r="E31" s="180" t="s">
        <v>657</v>
      </c>
      <c r="F31" s="110" t="s">
        <v>108</v>
      </c>
      <c r="G31" s="110" t="s">
        <v>595</v>
      </c>
      <c r="I31" s="55"/>
      <c r="J31" s="55"/>
      <c r="K31" s="55"/>
      <c r="L31" s="55"/>
      <c r="M31" s="55"/>
      <c r="N31" s="55"/>
    </row>
    <row r="32" spans="2:14">
      <c r="B32" s="31" t="s">
        <v>489</v>
      </c>
      <c r="C32" s="39"/>
      <c r="D32" s="40"/>
      <c r="E32" s="41"/>
    </row>
    <row r="33" spans="2:5">
      <c r="B33" s="31">
        <v>23</v>
      </c>
      <c r="C33" s="39"/>
      <c r="D33" s="40"/>
      <c r="E33" s="41"/>
    </row>
    <row r="34" spans="2:5">
      <c r="C34" s="39"/>
      <c r="D34" s="40"/>
      <c r="E34" s="41"/>
    </row>
    <row r="35" spans="2:5">
      <c r="C35" s="39"/>
      <c r="D35" s="40"/>
      <c r="E35" s="41"/>
    </row>
    <row r="43" spans="2:5">
      <c r="E43" s="41"/>
    </row>
    <row r="44" spans="2:5">
      <c r="E44" s="41"/>
    </row>
    <row r="45" spans="2:5">
      <c r="E45" s="41"/>
    </row>
    <row r="46" spans="2:5">
      <c r="E46" s="41"/>
    </row>
    <row r="47" spans="2:5">
      <c r="E47" s="41"/>
    </row>
    <row r="48" spans="2:5">
      <c r="E48" s="41"/>
    </row>
    <row r="49" spans="5:5">
      <c r="E49" s="41"/>
    </row>
    <row r="50" spans="5:5">
      <c r="E50" s="41"/>
    </row>
    <row r="51" spans="5:5">
      <c r="E51" s="41"/>
    </row>
    <row r="52" spans="5:5">
      <c r="E52" s="41"/>
    </row>
    <row r="53" spans="5:5">
      <c r="E53" s="41"/>
    </row>
    <row r="54" spans="5:5">
      <c r="E54" s="41"/>
    </row>
    <row r="55" spans="5:5">
      <c r="E55" s="41"/>
    </row>
    <row r="56" spans="5:5">
      <c r="E56" s="41"/>
    </row>
    <row r="57" spans="5:5">
      <c r="E57" s="41"/>
    </row>
    <row r="58" spans="5:5">
      <c r="E58" s="41"/>
    </row>
    <row r="59" spans="5:5">
      <c r="E59" s="41"/>
    </row>
    <row r="60" spans="5:5">
      <c r="E60" s="41"/>
    </row>
    <row r="61" spans="5:5">
      <c r="E61" s="41"/>
    </row>
    <row r="62" spans="5:5">
      <c r="E62" s="41"/>
    </row>
    <row r="63" spans="5:5">
      <c r="E63" s="41"/>
    </row>
    <row r="64" spans="5:5">
      <c r="E64" s="41"/>
    </row>
    <row r="65" spans="5:5">
      <c r="E65" s="41"/>
    </row>
    <row r="66" spans="5:5">
      <c r="E66" s="41"/>
    </row>
    <row r="67" spans="5:5">
      <c r="E67" s="41"/>
    </row>
    <row r="68" spans="5:5">
      <c r="E68" s="41"/>
    </row>
    <row r="69" spans="5:5">
      <c r="E69" s="41"/>
    </row>
    <row r="70" spans="5:5">
      <c r="E70" s="41"/>
    </row>
    <row r="71" spans="5:5">
      <c r="E71" s="41"/>
    </row>
    <row r="72" spans="5:5">
      <c r="E72" s="41"/>
    </row>
    <row r="73" spans="5:5">
      <c r="E73" s="41"/>
    </row>
    <row r="74" spans="5:5">
      <c r="E74" s="41"/>
    </row>
    <row r="75" spans="5:5">
      <c r="E75" s="41"/>
    </row>
    <row r="76" spans="5:5">
      <c r="E76" s="41"/>
    </row>
    <row r="77" spans="5:5">
      <c r="E77" s="41"/>
    </row>
    <row r="78" spans="5:5">
      <c r="E78" s="41"/>
    </row>
    <row r="79" spans="5:5">
      <c r="E79" s="41"/>
    </row>
    <row r="80" spans="5:5">
      <c r="E80" s="41"/>
    </row>
    <row r="81" spans="5:5">
      <c r="E81" s="41"/>
    </row>
    <row r="82" spans="5:5">
      <c r="E82" s="41"/>
    </row>
    <row r="83" spans="5:5">
      <c r="E83" s="41"/>
    </row>
    <row r="84" spans="5:5">
      <c r="E84" s="41"/>
    </row>
    <row r="85" spans="5:5">
      <c r="E85" s="41"/>
    </row>
    <row r="86" spans="5:5">
      <c r="E86" s="41"/>
    </row>
    <row r="87" spans="5:5">
      <c r="E87" s="41"/>
    </row>
    <row r="88" spans="5:5">
      <c r="E88" s="41"/>
    </row>
    <row r="89" spans="5:5">
      <c r="E89" s="41"/>
    </row>
    <row r="90" spans="5:5">
      <c r="E90" s="41"/>
    </row>
    <row r="91" spans="5:5">
      <c r="E91" s="41"/>
    </row>
    <row r="92" spans="5:5">
      <c r="E92" s="41"/>
    </row>
    <row r="93" spans="5:5">
      <c r="E93" s="41"/>
    </row>
    <row r="94" spans="5:5">
      <c r="E94" s="41"/>
    </row>
    <row r="95" spans="5:5">
      <c r="E95" s="41"/>
    </row>
    <row r="96" spans="5:5">
      <c r="E96" s="41"/>
    </row>
    <row r="97" spans="5:5">
      <c r="E97" s="41"/>
    </row>
    <row r="98" spans="5:5">
      <c r="E98" s="41"/>
    </row>
    <row r="99" spans="5:5">
      <c r="E99" s="41"/>
    </row>
    <row r="100" spans="5:5">
      <c r="E100" s="41"/>
    </row>
    <row r="101" spans="5:5">
      <c r="E101" s="41"/>
    </row>
    <row r="102" spans="5:5">
      <c r="E102" s="41"/>
    </row>
    <row r="103" spans="5:5">
      <c r="E103" s="41"/>
    </row>
    <row r="104" spans="5:5">
      <c r="E104" s="41"/>
    </row>
    <row r="105" spans="5:5">
      <c r="E105" s="41"/>
    </row>
    <row r="106" spans="5:5">
      <c r="E106" s="41"/>
    </row>
    <row r="107" spans="5:5">
      <c r="E107" s="41"/>
    </row>
    <row r="108" spans="5:5">
      <c r="E108" s="41"/>
    </row>
    <row r="109" spans="5:5">
      <c r="E109" s="41"/>
    </row>
    <row r="110" spans="5:5">
      <c r="E110" s="41"/>
    </row>
    <row r="111" spans="5:5">
      <c r="E111" s="41"/>
    </row>
    <row r="112" spans="5:5">
      <c r="E112" s="41"/>
    </row>
    <row r="113" spans="5:5">
      <c r="E113" s="41"/>
    </row>
    <row r="114" spans="5:5">
      <c r="E114" s="41"/>
    </row>
    <row r="115" spans="5:5">
      <c r="E115" s="41"/>
    </row>
    <row r="116" spans="5:5">
      <c r="E116" s="41"/>
    </row>
    <row r="117" spans="5:5">
      <c r="E117" s="41"/>
    </row>
    <row r="118" spans="5:5">
      <c r="E118" s="41"/>
    </row>
    <row r="119" spans="5:5">
      <c r="E119" s="41"/>
    </row>
    <row r="120" spans="5:5">
      <c r="E120" s="41"/>
    </row>
    <row r="121" spans="5:5">
      <c r="E121" s="41"/>
    </row>
    <row r="122" spans="5:5">
      <c r="E122" s="41"/>
    </row>
    <row r="123" spans="5:5">
      <c r="E123" s="41"/>
    </row>
    <row r="124" spans="5:5">
      <c r="E124" s="41"/>
    </row>
    <row r="125" spans="5:5">
      <c r="E125" s="41"/>
    </row>
    <row r="126" spans="5:5">
      <c r="E126" s="41"/>
    </row>
    <row r="127" spans="5:5">
      <c r="E127" s="41"/>
    </row>
    <row r="128" spans="5:5">
      <c r="E128" s="41"/>
    </row>
    <row r="129" spans="5:5">
      <c r="E129" s="41"/>
    </row>
    <row r="130" spans="5:5">
      <c r="E130" s="41"/>
    </row>
    <row r="131" spans="5:5">
      <c r="E131" s="186"/>
    </row>
    <row r="132" spans="5:5">
      <c r="E132" s="186"/>
    </row>
    <row r="133" spans="5:5">
      <c r="E133" s="186"/>
    </row>
    <row r="134" spans="5:5">
      <c r="E134" s="186"/>
    </row>
    <row r="135" spans="5:5">
      <c r="E135" s="186"/>
    </row>
    <row r="136" spans="5:5">
      <c r="E136" s="186"/>
    </row>
  </sheetData>
  <dataConsolidate/>
  <mergeCells count="9">
    <mergeCell ref="B10:G10"/>
    <mergeCell ref="B29:G29"/>
    <mergeCell ref="B2:G2"/>
    <mergeCell ref="B5:G5"/>
    <mergeCell ref="I2:N2"/>
    <mergeCell ref="K3:L3"/>
    <mergeCell ref="M3:M4"/>
    <mergeCell ref="N3:N4"/>
    <mergeCell ref="B7:G7"/>
  </mergeCells>
  <dataValidations count="1">
    <dataValidation type="list" allowBlank="1" showInputMessage="1" showErrorMessage="1" sqref="F6 E32:E35 E43:E136 E8:F9 F30 F11:F28 E11:E15">
      <formula1>#REF!</formula1>
    </dataValidation>
  </dataValidations>
  <pageMargins left="0.70866141732283472" right="0.70866141732283472" top="0.59055118110236227" bottom="0.59055118110236227" header="0.31496062992125984" footer="0.31496062992125984"/>
  <pageSetup scale="95" orientation="landscape"/>
  <drawing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82"/>
  <sheetViews>
    <sheetView zoomScale="125" zoomScaleNormal="125" zoomScalePageLayoutView="125" workbookViewId="0">
      <pane xSplit="1" ySplit="5" topLeftCell="E6" activePane="bottomRight" state="frozen"/>
      <selection activeCell="I2" sqref="I2:N4"/>
      <selection pane="topRight" activeCell="I2" sqref="I2:N4"/>
      <selection pane="bottomLeft" activeCell="I2" sqref="I2:N4"/>
      <selection pane="bottomRight" activeCell="I2" sqref="I2:N6"/>
    </sheetView>
  </sheetViews>
  <sheetFormatPr baseColWidth="10" defaultColWidth="11.42578125" defaultRowHeight="12"/>
  <cols>
    <col min="1" max="1" width="2.7109375" style="31" customWidth="1"/>
    <col min="2" max="2" width="11.28515625" style="31" customWidth="1"/>
    <col min="3" max="3" width="12" style="31" customWidth="1"/>
    <col min="4" max="4" width="48.7109375" style="31" customWidth="1"/>
    <col min="5" max="5" width="48.42578125" style="31" customWidth="1"/>
    <col min="6" max="8" width="11.42578125" style="31"/>
    <col min="9" max="9" width="12.42578125" style="31" customWidth="1"/>
    <col min="10" max="12" width="11.42578125" style="31"/>
    <col min="13" max="13" width="13" style="31" customWidth="1"/>
    <col min="14" max="14" width="12.42578125" style="31" customWidth="1"/>
    <col min="15" max="16384" width="11.42578125" style="31"/>
  </cols>
  <sheetData>
    <row r="1" spans="1:14" ht="12.75" thickBot="1"/>
    <row r="2" spans="1:14" ht="15">
      <c r="B2" s="505" t="s">
        <v>1350</v>
      </c>
      <c r="C2" s="505"/>
      <c r="D2" s="505"/>
      <c r="E2" s="505"/>
      <c r="F2" s="505"/>
      <c r="G2" s="505"/>
      <c r="I2" s="509" t="s">
        <v>1813</v>
      </c>
      <c r="J2" s="510"/>
      <c r="K2" s="510"/>
      <c r="L2" s="510"/>
      <c r="M2" s="510"/>
      <c r="N2" s="511"/>
    </row>
    <row r="3" spans="1:14" ht="36">
      <c r="B3" s="67" t="s">
        <v>1471</v>
      </c>
      <c r="C3" s="68"/>
      <c r="D3" s="134"/>
      <c r="E3" s="26"/>
      <c r="F3" s="27"/>
      <c r="G3" s="26"/>
      <c r="I3" s="64" t="s">
        <v>573</v>
      </c>
      <c r="J3" s="204" t="s">
        <v>574</v>
      </c>
      <c r="K3" s="512" t="s">
        <v>572</v>
      </c>
      <c r="L3" s="513"/>
      <c r="M3" s="514" t="s">
        <v>1814</v>
      </c>
      <c r="N3" s="516" t="s">
        <v>575</v>
      </c>
    </row>
    <row r="4" spans="1:14" ht="36.75" thickBot="1">
      <c r="B4" s="104" t="s">
        <v>523</v>
      </c>
      <c r="C4" s="104" t="s">
        <v>62</v>
      </c>
      <c r="D4" s="104" t="s">
        <v>119</v>
      </c>
      <c r="E4" s="104" t="s">
        <v>104</v>
      </c>
      <c r="F4" s="104" t="s">
        <v>109</v>
      </c>
      <c r="G4" s="104" t="s">
        <v>524</v>
      </c>
      <c r="I4" s="65" t="s">
        <v>571</v>
      </c>
      <c r="J4" s="66" t="s">
        <v>571</v>
      </c>
      <c r="K4" s="66" t="s">
        <v>571</v>
      </c>
      <c r="L4" s="66" t="s">
        <v>579</v>
      </c>
      <c r="M4" s="515"/>
      <c r="N4" s="517"/>
    </row>
    <row r="5" spans="1:14">
      <c r="B5" s="535" t="s">
        <v>568</v>
      </c>
      <c r="C5" s="535"/>
      <c r="D5" s="535"/>
      <c r="E5" s="535"/>
      <c r="F5" s="535"/>
      <c r="G5" s="535"/>
      <c r="I5" s="55"/>
      <c r="J5" s="55"/>
      <c r="K5" s="55"/>
      <c r="L5" s="55"/>
      <c r="M5" s="55"/>
      <c r="N5" s="55"/>
    </row>
    <row r="6" spans="1:14" ht="60">
      <c r="B6" s="140" t="s">
        <v>1472</v>
      </c>
      <c r="C6" s="187"/>
      <c r="D6" s="150" t="s">
        <v>2093</v>
      </c>
      <c r="E6" s="187"/>
      <c r="F6" s="110" t="s">
        <v>107</v>
      </c>
      <c r="G6" s="110" t="s">
        <v>525</v>
      </c>
      <c r="I6" s="55"/>
      <c r="J6" s="55"/>
      <c r="K6" s="55"/>
      <c r="L6" s="55"/>
      <c r="M6" s="55"/>
      <c r="N6" s="55"/>
    </row>
    <row r="7" spans="1:14" ht="12" customHeight="1" thickBot="1">
      <c r="B7" s="535" t="s">
        <v>567</v>
      </c>
      <c r="C7" s="535"/>
      <c r="D7" s="535"/>
      <c r="E7" s="535"/>
      <c r="F7" s="535"/>
      <c r="G7" s="535"/>
      <c r="I7" s="55"/>
      <c r="J7" s="55"/>
      <c r="K7" s="55"/>
      <c r="L7" s="55"/>
      <c r="M7" s="55"/>
      <c r="N7" s="55"/>
    </row>
    <row r="8" spans="1:14" customFormat="1" ht="48">
      <c r="A8" s="158"/>
      <c r="B8" s="140" t="s">
        <v>1579</v>
      </c>
      <c r="C8" s="157"/>
      <c r="D8" s="150" t="s">
        <v>1577</v>
      </c>
      <c r="E8" s="157"/>
      <c r="F8" s="110" t="s">
        <v>107</v>
      </c>
      <c r="G8" s="110" t="s">
        <v>525</v>
      </c>
      <c r="I8" s="55"/>
      <c r="J8" s="55"/>
      <c r="K8" s="55"/>
      <c r="L8" s="55"/>
      <c r="M8" s="55"/>
      <c r="N8" s="55"/>
    </row>
    <row r="9" spans="1:14" ht="12" customHeight="1">
      <c r="B9" s="535" t="s">
        <v>570</v>
      </c>
      <c r="C9" s="535"/>
      <c r="D9" s="535"/>
      <c r="E9" s="535"/>
      <c r="F9" s="535"/>
      <c r="G9" s="535"/>
      <c r="I9" s="55"/>
      <c r="J9" s="55"/>
      <c r="K9" s="55"/>
      <c r="L9" s="55"/>
      <c r="M9" s="55"/>
      <c r="N9" s="55"/>
    </row>
    <row r="10" spans="1:14" ht="76.5" customHeight="1">
      <c r="B10" s="140" t="s">
        <v>1580</v>
      </c>
      <c r="C10" s="55"/>
      <c r="D10" s="180" t="s">
        <v>2092</v>
      </c>
      <c r="E10" s="109"/>
      <c r="F10" s="110" t="s">
        <v>107</v>
      </c>
      <c r="G10" s="110" t="s">
        <v>105</v>
      </c>
      <c r="I10" s="55"/>
      <c r="J10" s="55"/>
      <c r="K10" s="55"/>
      <c r="L10" s="55"/>
      <c r="M10" s="55"/>
      <c r="N10" s="55"/>
    </row>
    <row r="11" spans="1:14" ht="49.5" customHeight="1">
      <c r="B11" s="140" t="s">
        <v>1581</v>
      </c>
      <c r="C11" s="55"/>
      <c r="D11" s="180" t="s">
        <v>133</v>
      </c>
      <c r="E11" s="109"/>
      <c r="F11" s="110" t="s">
        <v>107</v>
      </c>
      <c r="G11" s="110" t="s">
        <v>105</v>
      </c>
      <c r="I11" s="55"/>
      <c r="J11" s="55"/>
      <c r="K11" s="55"/>
      <c r="L11" s="55"/>
      <c r="M11" s="55"/>
      <c r="N11" s="55"/>
    </row>
    <row r="12" spans="1:14" ht="49.5" customHeight="1">
      <c r="B12" s="140" t="s">
        <v>1582</v>
      </c>
      <c r="C12" s="55"/>
      <c r="D12" s="180" t="s">
        <v>1497</v>
      </c>
      <c r="E12" s="109"/>
      <c r="F12" s="110" t="s">
        <v>107</v>
      </c>
      <c r="G12" s="110" t="s">
        <v>105</v>
      </c>
      <c r="I12" s="55"/>
      <c r="J12" s="55"/>
      <c r="K12" s="55"/>
      <c r="L12" s="55"/>
      <c r="M12" s="55"/>
      <c r="N12" s="55"/>
    </row>
    <row r="13" spans="1:14" ht="49.5" customHeight="1">
      <c r="B13" s="140" t="s">
        <v>1583</v>
      </c>
      <c r="C13" s="55"/>
      <c r="D13" s="180" t="s">
        <v>2091</v>
      </c>
      <c r="E13" s="109"/>
      <c r="F13" s="110" t="s">
        <v>107</v>
      </c>
      <c r="G13" s="110" t="s">
        <v>105</v>
      </c>
      <c r="I13" s="55"/>
      <c r="J13" s="55"/>
      <c r="K13" s="55"/>
      <c r="L13" s="55"/>
      <c r="M13" s="55"/>
      <c r="N13" s="55"/>
    </row>
    <row r="14" spans="1:14" ht="49.5" customHeight="1">
      <c r="B14" s="140" t="s">
        <v>1584</v>
      </c>
      <c r="C14" s="55"/>
      <c r="D14" s="180" t="s">
        <v>140</v>
      </c>
      <c r="E14" s="109"/>
      <c r="F14" s="110" t="s">
        <v>107</v>
      </c>
      <c r="G14" s="110" t="s">
        <v>105</v>
      </c>
      <c r="I14" s="55"/>
      <c r="J14" s="55"/>
      <c r="K14" s="55"/>
      <c r="L14" s="55"/>
      <c r="M14" s="55"/>
      <c r="N14" s="55"/>
    </row>
    <row r="15" spans="1:14" ht="252.75" customHeight="1">
      <c r="B15" s="140" t="s">
        <v>1585</v>
      </c>
      <c r="C15" s="55"/>
      <c r="D15" s="180" t="s">
        <v>1498</v>
      </c>
      <c r="E15" s="114" t="s">
        <v>2090</v>
      </c>
      <c r="F15" s="110" t="s">
        <v>107</v>
      </c>
      <c r="G15" s="110" t="s">
        <v>105</v>
      </c>
      <c r="I15" s="55"/>
      <c r="J15" s="55"/>
      <c r="K15" s="55"/>
      <c r="L15" s="55"/>
      <c r="M15" s="55"/>
      <c r="N15" s="55"/>
    </row>
    <row r="16" spans="1:14" ht="30.75" customHeight="1">
      <c r="B16" s="140" t="s">
        <v>1586</v>
      </c>
      <c r="C16" s="55"/>
      <c r="D16" s="180" t="s">
        <v>2089</v>
      </c>
      <c r="E16" s="114"/>
      <c r="F16" s="110" t="s">
        <v>107</v>
      </c>
      <c r="G16" s="110" t="s">
        <v>105</v>
      </c>
      <c r="I16" s="55"/>
      <c r="J16" s="55"/>
      <c r="K16" s="55"/>
      <c r="L16" s="55"/>
      <c r="M16" s="55"/>
      <c r="N16" s="55"/>
    </row>
    <row r="17" spans="2:14" ht="81" customHeight="1">
      <c r="B17" s="140" t="s">
        <v>1587</v>
      </c>
      <c r="C17" s="55"/>
      <c r="D17" s="180" t="s">
        <v>2088</v>
      </c>
      <c r="E17" s="114"/>
      <c r="F17" s="110" t="s">
        <v>107</v>
      </c>
      <c r="G17" s="110" t="s">
        <v>105</v>
      </c>
      <c r="I17" s="55"/>
      <c r="J17" s="55"/>
      <c r="K17" s="55"/>
      <c r="L17" s="55"/>
      <c r="M17" s="55"/>
      <c r="N17" s="55"/>
    </row>
    <row r="18" spans="2:14" ht="48.75" customHeight="1">
      <c r="B18" s="140" t="s">
        <v>1588</v>
      </c>
      <c r="C18" s="55"/>
      <c r="D18" s="180" t="s">
        <v>2087</v>
      </c>
      <c r="E18" s="114"/>
      <c r="F18" s="110" t="s">
        <v>107</v>
      </c>
      <c r="G18" s="110" t="s">
        <v>105</v>
      </c>
      <c r="I18" s="55"/>
      <c r="J18" s="55"/>
      <c r="K18" s="55"/>
      <c r="L18" s="55"/>
      <c r="M18" s="55"/>
      <c r="N18" s="55"/>
    </row>
    <row r="19" spans="2:14" ht="48.95" customHeight="1">
      <c r="B19" s="140" t="s">
        <v>1589</v>
      </c>
      <c r="C19" s="55"/>
      <c r="D19" s="180" t="s">
        <v>2086</v>
      </c>
      <c r="E19" s="114"/>
      <c r="F19" s="110" t="s">
        <v>107</v>
      </c>
      <c r="G19" s="110" t="s">
        <v>105</v>
      </c>
      <c r="I19" s="55"/>
      <c r="J19" s="55"/>
      <c r="K19" s="55"/>
      <c r="L19" s="55"/>
      <c r="M19" s="55"/>
      <c r="N19" s="55"/>
    </row>
    <row r="20" spans="2:14" ht="53.25" customHeight="1">
      <c r="B20" s="140" t="s">
        <v>1590</v>
      </c>
      <c r="C20" s="55"/>
      <c r="D20" s="180" t="s">
        <v>2085</v>
      </c>
      <c r="E20" s="114"/>
      <c r="F20" s="110" t="s">
        <v>107</v>
      </c>
      <c r="G20" s="110" t="s">
        <v>105</v>
      </c>
      <c r="I20" s="55"/>
      <c r="J20" s="55"/>
      <c r="K20" s="55"/>
      <c r="L20" s="55"/>
      <c r="M20" s="55"/>
      <c r="N20" s="55"/>
    </row>
    <row r="21" spans="2:14" ht="69" customHeight="1">
      <c r="B21" s="140" t="s">
        <v>1591</v>
      </c>
      <c r="C21" s="55"/>
      <c r="D21" s="180" t="s">
        <v>2084</v>
      </c>
      <c r="E21" s="114"/>
      <c r="F21" s="110" t="s">
        <v>107</v>
      </c>
      <c r="G21" s="110" t="s">
        <v>105</v>
      </c>
      <c r="I21" s="55"/>
      <c r="J21" s="55"/>
      <c r="K21" s="55"/>
      <c r="L21" s="55"/>
      <c r="M21" s="55"/>
      <c r="N21" s="55"/>
    </row>
    <row r="22" spans="2:14" ht="84.75" customHeight="1">
      <c r="B22" s="140" t="s">
        <v>1592</v>
      </c>
      <c r="C22" s="55"/>
      <c r="D22" s="180" t="s">
        <v>2083</v>
      </c>
      <c r="E22" s="109"/>
      <c r="F22" s="110" t="s">
        <v>107</v>
      </c>
      <c r="G22" s="110" t="s">
        <v>105</v>
      </c>
      <c r="I22" s="55"/>
      <c r="J22" s="55"/>
      <c r="K22" s="55"/>
      <c r="L22" s="55"/>
      <c r="M22" s="55"/>
      <c r="N22" s="55"/>
    </row>
    <row r="23" spans="2:14" ht="54" customHeight="1">
      <c r="B23" s="140" t="s">
        <v>1593</v>
      </c>
      <c r="C23" s="55"/>
      <c r="D23" s="180" t="s">
        <v>2082</v>
      </c>
      <c r="E23" s="109"/>
      <c r="F23" s="110" t="s">
        <v>107</v>
      </c>
      <c r="G23" s="110" t="s">
        <v>105</v>
      </c>
      <c r="I23" s="55"/>
      <c r="J23" s="55"/>
      <c r="K23" s="55"/>
      <c r="L23" s="55"/>
      <c r="M23" s="55"/>
      <c r="N23" s="55"/>
    </row>
    <row r="24" spans="2:14" ht="54" customHeight="1">
      <c r="B24" s="140" t="s">
        <v>1594</v>
      </c>
      <c r="C24" s="55"/>
      <c r="D24" s="180" t="s">
        <v>136</v>
      </c>
      <c r="E24" s="109"/>
      <c r="F24" s="110" t="s">
        <v>107</v>
      </c>
      <c r="G24" s="110" t="s">
        <v>105</v>
      </c>
      <c r="I24" s="55"/>
      <c r="J24" s="55"/>
      <c r="K24" s="55"/>
      <c r="L24" s="55"/>
      <c r="M24" s="55"/>
      <c r="N24" s="55"/>
    </row>
    <row r="25" spans="2:14" ht="57.75" customHeight="1">
      <c r="B25" s="140" t="s">
        <v>1595</v>
      </c>
      <c r="C25" s="55"/>
      <c r="D25" s="180" t="s">
        <v>2081</v>
      </c>
      <c r="E25" s="109"/>
      <c r="F25" s="110" t="s">
        <v>107</v>
      </c>
      <c r="G25" s="110" t="s">
        <v>105</v>
      </c>
      <c r="I25" s="55"/>
      <c r="J25" s="55"/>
      <c r="K25" s="55"/>
      <c r="L25" s="55"/>
      <c r="M25" s="55"/>
      <c r="N25" s="55"/>
    </row>
    <row r="26" spans="2:14" ht="57.75" customHeight="1">
      <c r="B26" s="140" t="s">
        <v>1596</v>
      </c>
      <c r="C26" s="55"/>
      <c r="D26" s="215" t="s">
        <v>2080</v>
      </c>
      <c r="E26" s="109"/>
      <c r="F26" s="110" t="s">
        <v>107</v>
      </c>
      <c r="G26" s="110" t="s">
        <v>105</v>
      </c>
      <c r="I26" s="55"/>
      <c r="J26" s="55"/>
      <c r="K26" s="55"/>
      <c r="L26" s="55"/>
      <c r="M26" s="55"/>
      <c r="N26" s="55"/>
    </row>
    <row r="27" spans="2:14" ht="57.75" customHeight="1">
      <c r="B27" s="140" t="s">
        <v>1597</v>
      </c>
      <c r="C27" s="55"/>
      <c r="D27" s="180" t="s">
        <v>2079</v>
      </c>
      <c r="E27" s="109"/>
      <c r="F27" s="110" t="s">
        <v>107</v>
      </c>
      <c r="G27" s="110" t="s">
        <v>105</v>
      </c>
      <c r="I27" s="55"/>
      <c r="J27" s="55"/>
      <c r="K27" s="55"/>
      <c r="L27" s="55"/>
      <c r="M27" s="55"/>
      <c r="N27" s="55"/>
    </row>
    <row r="28" spans="2:14" ht="57.75" customHeight="1">
      <c r="B28" s="140" t="s">
        <v>1598</v>
      </c>
      <c r="C28" s="55"/>
      <c r="D28" s="180" t="s">
        <v>2078</v>
      </c>
      <c r="E28" s="109"/>
      <c r="F28" s="110" t="s">
        <v>107</v>
      </c>
      <c r="G28" s="110" t="s">
        <v>105</v>
      </c>
      <c r="H28" s="220"/>
      <c r="I28" s="55"/>
      <c r="J28" s="55"/>
      <c r="K28" s="55"/>
      <c r="L28" s="55"/>
      <c r="M28" s="55"/>
      <c r="N28" s="55"/>
    </row>
    <row r="29" spans="2:14" ht="80.25" customHeight="1">
      <c r="B29" s="140" t="s">
        <v>1599</v>
      </c>
      <c r="C29" s="55"/>
      <c r="D29" s="180" t="s">
        <v>2077</v>
      </c>
      <c r="E29" s="109"/>
      <c r="F29" s="110" t="s">
        <v>107</v>
      </c>
      <c r="G29" s="110" t="s">
        <v>105</v>
      </c>
      <c r="I29" s="55"/>
      <c r="J29" s="55"/>
      <c r="K29" s="55"/>
      <c r="L29" s="55"/>
      <c r="M29" s="55"/>
      <c r="N29" s="55"/>
    </row>
    <row r="30" spans="2:14" ht="25.5" customHeight="1">
      <c r="B30" s="140" t="s">
        <v>1600</v>
      </c>
      <c r="C30" s="55"/>
      <c r="D30" s="180" t="s">
        <v>141</v>
      </c>
      <c r="E30" s="109"/>
      <c r="F30" s="110" t="s">
        <v>107</v>
      </c>
      <c r="G30" s="110" t="s">
        <v>105</v>
      </c>
      <c r="I30" s="55"/>
      <c r="J30" s="55"/>
      <c r="K30" s="55"/>
      <c r="L30" s="55"/>
      <c r="M30" s="55"/>
      <c r="N30" s="55"/>
    </row>
    <row r="31" spans="2:14" ht="81" customHeight="1">
      <c r="B31" s="140" t="s">
        <v>1601</v>
      </c>
      <c r="C31" s="55"/>
      <c r="D31" s="180" t="s">
        <v>2076</v>
      </c>
      <c r="E31" s="109"/>
      <c r="F31" s="110" t="s">
        <v>107</v>
      </c>
      <c r="G31" s="110" t="s">
        <v>105</v>
      </c>
      <c r="I31" s="55"/>
      <c r="J31" s="55"/>
      <c r="K31" s="55"/>
      <c r="L31" s="55"/>
      <c r="M31" s="55"/>
      <c r="N31" s="55"/>
    </row>
    <row r="32" spans="2:14" ht="81" customHeight="1">
      <c r="B32" s="140" t="s">
        <v>1602</v>
      </c>
      <c r="C32" s="55"/>
      <c r="D32" s="180" t="s">
        <v>147</v>
      </c>
      <c r="E32" s="109"/>
      <c r="F32" s="110" t="s">
        <v>108</v>
      </c>
      <c r="G32" s="110" t="s">
        <v>105</v>
      </c>
      <c r="I32" s="55"/>
      <c r="J32" s="55"/>
      <c r="K32" s="55"/>
      <c r="L32" s="55"/>
      <c r="M32" s="55"/>
      <c r="N32" s="55"/>
    </row>
    <row r="33" spans="1:14" ht="81" customHeight="1">
      <c r="B33" s="140" t="s">
        <v>1603</v>
      </c>
      <c r="C33" s="55"/>
      <c r="D33" s="180" t="s">
        <v>2075</v>
      </c>
      <c r="E33" s="109"/>
      <c r="F33" s="110" t="s">
        <v>107</v>
      </c>
      <c r="G33" s="110" t="s">
        <v>106</v>
      </c>
      <c r="I33" s="55"/>
      <c r="J33" s="55"/>
      <c r="K33" s="55"/>
      <c r="L33" s="55"/>
      <c r="M33" s="55"/>
      <c r="N33" s="55"/>
    </row>
    <row r="34" spans="1:14" ht="35.25" customHeight="1">
      <c r="B34" s="140" t="s">
        <v>1604</v>
      </c>
      <c r="C34" s="55"/>
      <c r="D34" s="180" t="s">
        <v>2074</v>
      </c>
      <c r="E34" s="109"/>
      <c r="F34" s="110" t="s">
        <v>107</v>
      </c>
      <c r="G34" s="110" t="s">
        <v>105</v>
      </c>
      <c r="I34" s="55"/>
      <c r="J34" s="55"/>
      <c r="K34" s="55"/>
      <c r="L34" s="55"/>
      <c r="M34" s="55"/>
      <c r="N34" s="55"/>
    </row>
    <row r="35" spans="1:14" ht="36.75" customHeight="1">
      <c r="B35" s="140" t="s">
        <v>1605</v>
      </c>
      <c r="C35" s="55"/>
      <c r="D35" s="180" t="s">
        <v>1501</v>
      </c>
      <c r="E35" s="109"/>
      <c r="F35" s="110" t="s">
        <v>107</v>
      </c>
      <c r="G35" s="110" t="s">
        <v>105</v>
      </c>
      <c r="I35" s="55"/>
      <c r="J35" s="55"/>
      <c r="K35" s="55"/>
      <c r="L35" s="55"/>
      <c r="M35" s="55"/>
      <c r="N35" s="55"/>
    </row>
    <row r="36" spans="1:14" ht="36.75" customHeight="1">
      <c r="B36" s="140" t="s">
        <v>1606</v>
      </c>
      <c r="C36" s="55"/>
      <c r="D36" s="180" t="s">
        <v>1502</v>
      </c>
      <c r="E36" s="109"/>
      <c r="F36" s="110" t="s">
        <v>107</v>
      </c>
      <c r="G36" s="110" t="s">
        <v>105</v>
      </c>
      <c r="I36" s="55"/>
      <c r="J36" s="55"/>
      <c r="K36" s="55"/>
      <c r="L36" s="55"/>
      <c r="M36" s="55"/>
      <c r="N36" s="55"/>
    </row>
    <row r="37" spans="1:14" ht="36.75" customHeight="1" thickBot="1">
      <c r="B37" s="140" t="s">
        <v>1607</v>
      </c>
      <c r="C37" s="55"/>
      <c r="D37" s="180" t="s">
        <v>2073</v>
      </c>
      <c r="E37" s="109"/>
      <c r="F37" s="110" t="s">
        <v>107</v>
      </c>
      <c r="G37" s="110" t="s">
        <v>105</v>
      </c>
      <c r="I37" s="55"/>
      <c r="J37" s="55"/>
      <c r="K37" s="55"/>
      <c r="L37" s="55"/>
      <c r="M37" s="55"/>
      <c r="N37" s="55"/>
    </row>
    <row r="38" spans="1:14" customFormat="1" ht="409.5">
      <c r="A38" s="156"/>
      <c r="B38" s="140" t="s">
        <v>2072</v>
      </c>
      <c r="C38" s="157"/>
      <c r="D38" s="180" t="s">
        <v>2071</v>
      </c>
      <c r="E38" s="157"/>
      <c r="F38" s="110" t="s">
        <v>108</v>
      </c>
      <c r="G38" s="110" t="s">
        <v>595</v>
      </c>
      <c r="I38" s="55"/>
      <c r="J38" s="55"/>
      <c r="K38" s="55"/>
      <c r="L38" s="55"/>
      <c r="M38" s="55"/>
      <c r="N38" s="55"/>
    </row>
    <row r="39" spans="1:14" customFormat="1" ht="69" customHeight="1">
      <c r="A39" s="225"/>
      <c r="B39" s="140" t="s">
        <v>2070</v>
      </c>
      <c r="C39" s="55"/>
      <c r="D39" s="180" t="s">
        <v>164</v>
      </c>
      <c r="E39" s="55"/>
      <c r="F39" s="110" t="s">
        <v>107</v>
      </c>
      <c r="G39" s="110" t="s">
        <v>105</v>
      </c>
      <c r="I39" s="55"/>
      <c r="J39" s="55"/>
      <c r="K39" s="55"/>
      <c r="L39" s="55"/>
      <c r="M39" s="55"/>
      <c r="N39" s="55"/>
    </row>
    <row r="40" spans="1:14" customFormat="1" ht="24">
      <c r="A40" s="225"/>
      <c r="B40" s="140" t="s">
        <v>1608</v>
      </c>
      <c r="C40" s="55"/>
      <c r="D40" s="180" t="s">
        <v>144</v>
      </c>
      <c r="E40" s="180"/>
      <c r="F40" s="110" t="s">
        <v>107</v>
      </c>
      <c r="G40" s="110" t="s">
        <v>105</v>
      </c>
      <c r="I40" s="55"/>
      <c r="J40" s="55"/>
      <c r="K40" s="55"/>
      <c r="L40" s="55"/>
      <c r="M40" s="55"/>
      <c r="N40" s="55"/>
    </row>
    <row r="41" spans="1:14" customFormat="1" ht="72">
      <c r="A41" s="225"/>
      <c r="B41" s="228" t="s">
        <v>2069</v>
      </c>
      <c r="C41" s="159"/>
      <c r="D41" s="227" t="s">
        <v>506</v>
      </c>
      <c r="E41" s="227"/>
      <c r="F41" s="226" t="s">
        <v>107</v>
      </c>
      <c r="G41" s="226" t="s">
        <v>105</v>
      </c>
      <c r="I41" s="55"/>
      <c r="J41" s="55"/>
      <c r="K41" s="55"/>
      <c r="L41" s="55"/>
      <c r="M41" s="55"/>
      <c r="N41" s="55"/>
    </row>
    <row r="42" spans="1:14" customFormat="1" ht="15.75">
      <c r="A42" s="225"/>
      <c r="B42" s="535" t="s">
        <v>569</v>
      </c>
      <c r="C42" s="535"/>
      <c r="D42" s="535"/>
      <c r="E42" s="535"/>
      <c r="F42" s="535"/>
      <c r="G42" s="535"/>
      <c r="I42" s="55"/>
      <c r="J42" s="55"/>
      <c r="K42" s="55"/>
      <c r="L42" s="55"/>
      <c r="M42" s="55"/>
      <c r="N42" s="55"/>
    </row>
    <row r="43" spans="1:14" ht="75.75" customHeight="1">
      <c r="B43" s="140" t="s">
        <v>2068</v>
      </c>
      <c r="C43" s="55"/>
      <c r="D43" s="180" t="s">
        <v>138</v>
      </c>
      <c r="E43" s="180"/>
      <c r="F43" s="110" t="s">
        <v>107</v>
      </c>
      <c r="G43" s="110" t="s">
        <v>525</v>
      </c>
      <c r="I43" s="55"/>
      <c r="J43" s="55"/>
      <c r="K43" s="55"/>
      <c r="L43" s="55"/>
      <c r="M43" s="55"/>
      <c r="N43" s="55"/>
    </row>
    <row r="44" spans="1:14" ht="99.75" customHeight="1">
      <c r="B44" s="140" t="s">
        <v>2067</v>
      </c>
      <c r="C44" s="55"/>
      <c r="D44" s="180" t="s">
        <v>137</v>
      </c>
      <c r="E44" s="180" t="s">
        <v>657</v>
      </c>
      <c r="F44" s="110" t="s">
        <v>108</v>
      </c>
      <c r="G44" s="110" t="s">
        <v>595</v>
      </c>
      <c r="I44" s="55"/>
      <c r="J44" s="55"/>
      <c r="K44" s="55"/>
      <c r="L44" s="55"/>
      <c r="M44" s="55"/>
      <c r="N44" s="55"/>
    </row>
    <row r="45" spans="1:14">
      <c r="B45" s="31" t="s">
        <v>489</v>
      </c>
      <c r="C45" s="39"/>
      <c r="D45" s="40"/>
      <c r="E45" s="41"/>
    </row>
    <row r="46" spans="1:14">
      <c r="B46" s="31">
        <v>36</v>
      </c>
      <c r="C46" s="39"/>
      <c r="D46" s="40"/>
      <c r="E46" s="41"/>
    </row>
    <row r="47" spans="1:14" ht="12" customHeight="1">
      <c r="C47" s="39"/>
      <c r="D47" s="40"/>
      <c r="E47" s="41"/>
    </row>
    <row r="48" spans="1:14" ht="95.25" customHeight="1">
      <c r="C48" s="39"/>
      <c r="E48" s="41"/>
    </row>
    <row r="49" spans="3:5">
      <c r="C49" s="39"/>
      <c r="E49" s="41"/>
    </row>
    <row r="50" spans="3:5">
      <c r="C50" s="39"/>
      <c r="E50" s="41"/>
    </row>
    <row r="51" spans="3:5">
      <c r="C51" s="39"/>
      <c r="E51" s="41"/>
    </row>
    <row r="52" spans="3:5">
      <c r="C52" s="39"/>
      <c r="E52" s="41"/>
    </row>
    <row r="53" spans="3:5">
      <c r="C53" s="39"/>
      <c r="E53" s="41"/>
    </row>
    <row r="54" spans="3:5">
      <c r="E54" s="41"/>
    </row>
    <row r="55" spans="3:5">
      <c r="E55" s="41"/>
    </row>
    <row r="56" spans="3:5">
      <c r="E56" s="41"/>
    </row>
    <row r="57" spans="3:5">
      <c r="E57" s="41"/>
    </row>
    <row r="58" spans="3:5">
      <c r="E58" s="41"/>
    </row>
    <row r="59" spans="3:5">
      <c r="E59" s="41"/>
    </row>
    <row r="60" spans="3:5">
      <c r="E60" s="41"/>
    </row>
    <row r="61" spans="3:5">
      <c r="E61" s="41"/>
    </row>
    <row r="62" spans="3:5">
      <c r="E62" s="41"/>
    </row>
    <row r="63" spans="3:5">
      <c r="E63" s="41"/>
    </row>
    <row r="64" spans="3:5">
      <c r="E64" s="41"/>
    </row>
    <row r="65" spans="5:5">
      <c r="E65" s="41"/>
    </row>
    <row r="66" spans="5:5">
      <c r="E66" s="41"/>
    </row>
    <row r="67" spans="5:5">
      <c r="E67" s="41"/>
    </row>
    <row r="68" spans="5:5">
      <c r="E68" s="41"/>
    </row>
    <row r="69" spans="5:5">
      <c r="E69" s="41"/>
    </row>
    <row r="70" spans="5:5">
      <c r="E70" s="41"/>
    </row>
    <row r="71" spans="5:5">
      <c r="E71" s="41"/>
    </row>
    <row r="72" spans="5:5">
      <c r="E72" s="41"/>
    </row>
    <row r="73" spans="5:5">
      <c r="E73" s="41"/>
    </row>
    <row r="74" spans="5:5">
      <c r="E74" s="41"/>
    </row>
    <row r="75" spans="5:5">
      <c r="E75" s="41"/>
    </row>
    <row r="76" spans="5:5">
      <c r="E76" s="41"/>
    </row>
    <row r="77" spans="5:5">
      <c r="E77" s="41"/>
    </row>
    <row r="78" spans="5:5">
      <c r="E78" s="41"/>
    </row>
    <row r="79" spans="5:5">
      <c r="E79" s="41"/>
    </row>
    <row r="80" spans="5:5">
      <c r="E80" s="41"/>
    </row>
    <row r="81" spans="5:5">
      <c r="E81" s="41"/>
    </row>
    <row r="82" spans="5:5">
      <c r="E82" s="41"/>
    </row>
    <row r="83" spans="5:5">
      <c r="E83" s="41"/>
    </row>
    <row r="84" spans="5:5">
      <c r="E84" s="41"/>
    </row>
    <row r="85" spans="5:5">
      <c r="E85" s="41"/>
    </row>
    <row r="86" spans="5:5">
      <c r="E86" s="41"/>
    </row>
    <row r="87" spans="5:5">
      <c r="E87" s="41"/>
    </row>
    <row r="88" spans="5:5">
      <c r="E88" s="41"/>
    </row>
    <row r="89" spans="5:5">
      <c r="E89" s="41"/>
    </row>
    <row r="90" spans="5:5">
      <c r="E90" s="41"/>
    </row>
    <row r="91" spans="5:5">
      <c r="E91" s="41"/>
    </row>
    <row r="92" spans="5:5">
      <c r="E92" s="41"/>
    </row>
    <row r="93" spans="5:5">
      <c r="E93" s="41"/>
    </row>
    <row r="94" spans="5:5">
      <c r="E94" s="41"/>
    </row>
    <row r="95" spans="5:5">
      <c r="E95" s="41"/>
    </row>
    <row r="96" spans="5:5">
      <c r="E96" s="41"/>
    </row>
    <row r="97" spans="5:5">
      <c r="E97" s="41"/>
    </row>
    <row r="98" spans="5:5">
      <c r="E98" s="41"/>
    </row>
    <row r="99" spans="5:5">
      <c r="E99" s="41"/>
    </row>
    <row r="100" spans="5:5">
      <c r="E100" s="41"/>
    </row>
    <row r="101" spans="5:5">
      <c r="E101" s="41"/>
    </row>
    <row r="102" spans="5:5">
      <c r="E102" s="41"/>
    </row>
    <row r="103" spans="5:5">
      <c r="E103" s="41"/>
    </row>
    <row r="104" spans="5:5">
      <c r="E104" s="41"/>
    </row>
    <row r="105" spans="5:5">
      <c r="E105" s="41"/>
    </row>
    <row r="106" spans="5:5">
      <c r="E106" s="41"/>
    </row>
    <row r="107" spans="5:5">
      <c r="E107" s="41"/>
    </row>
    <row r="108" spans="5:5">
      <c r="E108" s="41"/>
    </row>
    <row r="109" spans="5:5">
      <c r="E109" s="41"/>
    </row>
    <row r="110" spans="5:5">
      <c r="E110" s="41"/>
    </row>
    <row r="111" spans="5:5">
      <c r="E111" s="41"/>
    </row>
    <row r="112" spans="5:5">
      <c r="E112" s="41"/>
    </row>
    <row r="113" spans="5:5">
      <c r="E113" s="41"/>
    </row>
    <row r="114" spans="5:5">
      <c r="E114" s="41"/>
    </row>
    <row r="115" spans="5:5">
      <c r="E115" s="41"/>
    </row>
    <row r="116" spans="5:5">
      <c r="E116" s="41"/>
    </row>
    <row r="117" spans="5:5">
      <c r="E117" s="41"/>
    </row>
    <row r="118" spans="5:5">
      <c r="E118" s="41"/>
    </row>
    <row r="119" spans="5:5">
      <c r="E119" s="41"/>
    </row>
    <row r="120" spans="5:5">
      <c r="E120" s="41"/>
    </row>
    <row r="121" spans="5:5">
      <c r="E121" s="41"/>
    </row>
    <row r="122" spans="5:5">
      <c r="E122" s="41"/>
    </row>
    <row r="123" spans="5:5">
      <c r="E123" s="41"/>
    </row>
    <row r="124" spans="5:5">
      <c r="E124" s="41"/>
    </row>
    <row r="125" spans="5:5">
      <c r="E125" s="41"/>
    </row>
    <row r="126" spans="5:5">
      <c r="E126" s="41"/>
    </row>
    <row r="127" spans="5:5">
      <c r="E127" s="41"/>
    </row>
    <row r="128" spans="5:5">
      <c r="E128" s="41"/>
    </row>
    <row r="129" spans="5:5">
      <c r="E129" s="41"/>
    </row>
    <row r="130" spans="5:5">
      <c r="E130" s="41"/>
    </row>
    <row r="131" spans="5:5">
      <c r="E131" s="41"/>
    </row>
    <row r="132" spans="5:5">
      <c r="E132" s="41"/>
    </row>
    <row r="133" spans="5:5">
      <c r="E133" s="41"/>
    </row>
    <row r="134" spans="5:5">
      <c r="E134" s="41"/>
    </row>
    <row r="135" spans="5:5">
      <c r="E135" s="41"/>
    </row>
    <row r="136" spans="5:5">
      <c r="E136" s="41"/>
    </row>
    <row r="137" spans="5:5">
      <c r="E137" s="41"/>
    </row>
    <row r="138" spans="5:5">
      <c r="E138" s="41"/>
    </row>
    <row r="139" spans="5:5">
      <c r="E139" s="41"/>
    </row>
    <row r="140" spans="5:5">
      <c r="E140" s="41"/>
    </row>
    <row r="141" spans="5:5">
      <c r="E141" s="41"/>
    </row>
    <row r="142" spans="5:5">
      <c r="E142" s="41"/>
    </row>
    <row r="143" spans="5:5">
      <c r="E143" s="41"/>
    </row>
    <row r="144" spans="5:5">
      <c r="E144" s="41"/>
    </row>
    <row r="145" spans="5:5">
      <c r="E145" s="41"/>
    </row>
    <row r="146" spans="5:5">
      <c r="E146" s="41"/>
    </row>
    <row r="147" spans="5:5">
      <c r="E147" s="41"/>
    </row>
    <row r="148" spans="5:5">
      <c r="E148" s="41"/>
    </row>
    <row r="149" spans="5:5">
      <c r="E149" s="41"/>
    </row>
    <row r="150" spans="5:5">
      <c r="E150" s="41"/>
    </row>
    <row r="151" spans="5:5">
      <c r="E151" s="41"/>
    </row>
    <row r="152" spans="5:5">
      <c r="E152" s="41"/>
    </row>
    <row r="153" spans="5:5">
      <c r="E153" s="41"/>
    </row>
    <row r="154" spans="5:5">
      <c r="E154" s="41"/>
    </row>
    <row r="155" spans="5:5">
      <c r="E155" s="41"/>
    </row>
    <row r="156" spans="5:5">
      <c r="E156" s="41"/>
    </row>
    <row r="157" spans="5:5">
      <c r="E157" s="41"/>
    </row>
    <row r="158" spans="5:5">
      <c r="E158" s="41"/>
    </row>
    <row r="159" spans="5:5">
      <c r="E159" s="41"/>
    </row>
    <row r="160" spans="5:5">
      <c r="E160" s="41"/>
    </row>
    <row r="161" spans="5:5">
      <c r="E161" s="41"/>
    </row>
    <row r="162" spans="5:5">
      <c r="E162" s="41"/>
    </row>
    <row r="163" spans="5:5">
      <c r="E163" s="41"/>
    </row>
    <row r="164" spans="5:5">
      <c r="E164" s="41"/>
    </row>
    <row r="165" spans="5:5">
      <c r="E165" s="41"/>
    </row>
    <row r="166" spans="5:5">
      <c r="E166" s="41"/>
    </row>
    <row r="167" spans="5:5">
      <c r="E167" s="41"/>
    </row>
    <row r="168" spans="5:5">
      <c r="E168" s="41"/>
    </row>
    <row r="169" spans="5:5">
      <c r="E169" s="41"/>
    </row>
    <row r="170" spans="5:5">
      <c r="E170" s="41"/>
    </row>
    <row r="171" spans="5:5">
      <c r="E171" s="41"/>
    </row>
    <row r="172" spans="5:5">
      <c r="E172" s="41"/>
    </row>
    <row r="173" spans="5:5">
      <c r="E173" s="41"/>
    </row>
    <row r="174" spans="5:5">
      <c r="E174" s="41"/>
    </row>
    <row r="175" spans="5:5">
      <c r="E175" s="41"/>
    </row>
    <row r="176" spans="5:5">
      <c r="E176" s="41"/>
    </row>
    <row r="177" spans="5:5">
      <c r="E177" s="186"/>
    </row>
    <row r="178" spans="5:5">
      <c r="E178" s="186"/>
    </row>
    <row r="179" spans="5:5">
      <c r="E179" s="186"/>
    </row>
    <row r="180" spans="5:5">
      <c r="E180" s="186"/>
    </row>
    <row r="181" spans="5:5">
      <c r="E181" s="186"/>
    </row>
    <row r="182" spans="5:5">
      <c r="E182" s="186"/>
    </row>
  </sheetData>
  <dataConsolidate/>
  <mergeCells count="9">
    <mergeCell ref="B9:G9"/>
    <mergeCell ref="B42:G42"/>
    <mergeCell ref="B2:G2"/>
    <mergeCell ref="B5:G5"/>
    <mergeCell ref="I2:N2"/>
    <mergeCell ref="K3:L3"/>
    <mergeCell ref="M3:M4"/>
    <mergeCell ref="N3:N4"/>
    <mergeCell ref="B7:G7"/>
  </mergeCells>
  <dataValidations count="1">
    <dataValidation type="list" allowBlank="1" showInputMessage="1" showErrorMessage="1" sqref="F6 F8 E45:E182 F43 F10:G37 F39:G41">
      <formula1>#REF!</formula1>
    </dataValidation>
  </dataValidations>
  <pageMargins left="0.70866141732283472" right="0.70866141732283472" top="0.59055118110236227" bottom="0.59055118110236227" header="0.31496062992125984" footer="0.31496062992125984"/>
  <pageSetup scale="95" orientation="landscape"/>
  <drawing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143"/>
  <sheetViews>
    <sheetView zoomScale="125" zoomScaleNormal="125" zoomScalePageLayoutView="125" workbookViewId="0">
      <pane xSplit="1" ySplit="5" topLeftCell="E6" activePane="bottomRight" state="frozen"/>
      <selection activeCell="I2" sqref="I2:N4"/>
      <selection pane="topRight" activeCell="I2" sqref="I2:N4"/>
      <selection pane="bottomLeft" activeCell="I2" sqref="I2:N4"/>
      <selection pane="bottomRight" activeCell="I2" sqref="I2:N6"/>
    </sheetView>
  </sheetViews>
  <sheetFormatPr baseColWidth="10" defaultColWidth="11.42578125" defaultRowHeight="12"/>
  <cols>
    <col min="1" max="1" width="2.7109375" style="31" customWidth="1"/>
    <col min="2" max="2" width="11.28515625" style="31" customWidth="1"/>
    <col min="3" max="3" width="12" style="31" customWidth="1"/>
    <col min="4" max="4" width="48.7109375" style="31" customWidth="1"/>
    <col min="5" max="5" width="47.7109375" style="31" customWidth="1"/>
    <col min="6" max="8" width="11.42578125" style="31"/>
    <col min="9" max="9" width="12.85546875" style="31" customWidth="1"/>
    <col min="10" max="12" width="11.42578125" style="31"/>
    <col min="13" max="13" width="13.28515625" style="31" customWidth="1"/>
    <col min="14" max="14" width="12.28515625" style="31" customWidth="1"/>
    <col min="15" max="16384" width="11.42578125" style="31"/>
  </cols>
  <sheetData>
    <row r="1" spans="2:14" ht="12.75" thickBot="1"/>
    <row r="2" spans="2:14" ht="15">
      <c r="B2" s="505" t="s">
        <v>1350</v>
      </c>
      <c r="C2" s="505"/>
      <c r="D2" s="505"/>
      <c r="E2" s="505"/>
      <c r="F2" s="505"/>
      <c r="G2" s="505"/>
      <c r="I2" s="509" t="s">
        <v>1813</v>
      </c>
      <c r="J2" s="510"/>
      <c r="K2" s="510"/>
      <c r="L2" s="510"/>
      <c r="M2" s="510"/>
      <c r="N2" s="511"/>
    </row>
    <row r="3" spans="2:14" ht="36.75" thickBot="1">
      <c r="B3" s="67" t="s">
        <v>1496</v>
      </c>
      <c r="C3" s="68"/>
      <c r="D3" s="134"/>
      <c r="E3" s="26"/>
      <c r="F3" s="27"/>
      <c r="G3" s="26"/>
      <c r="I3" s="64" t="s">
        <v>573</v>
      </c>
      <c r="J3" s="204" t="s">
        <v>574</v>
      </c>
      <c r="K3" s="512" t="s">
        <v>572</v>
      </c>
      <c r="L3" s="513"/>
      <c r="M3" s="514" t="s">
        <v>1814</v>
      </c>
      <c r="N3" s="516" t="s">
        <v>575</v>
      </c>
    </row>
    <row r="4" spans="2:14" ht="36.75" thickBot="1">
      <c r="B4" s="73" t="s">
        <v>523</v>
      </c>
      <c r="C4" s="74" t="s">
        <v>62</v>
      </c>
      <c r="D4" s="74" t="s">
        <v>119</v>
      </c>
      <c r="E4" s="74" t="s">
        <v>104</v>
      </c>
      <c r="F4" s="74" t="s">
        <v>109</v>
      </c>
      <c r="G4" s="75" t="s">
        <v>524</v>
      </c>
      <c r="I4" s="65" t="s">
        <v>571</v>
      </c>
      <c r="J4" s="66" t="s">
        <v>571</v>
      </c>
      <c r="K4" s="66" t="s">
        <v>571</v>
      </c>
      <c r="L4" s="66" t="s">
        <v>579</v>
      </c>
      <c r="M4" s="515"/>
      <c r="N4" s="517"/>
    </row>
    <row r="5" spans="2:14">
      <c r="B5" s="535" t="s">
        <v>568</v>
      </c>
      <c r="C5" s="535"/>
      <c r="D5" s="535"/>
      <c r="E5" s="535"/>
      <c r="F5" s="535"/>
      <c r="G5" s="535"/>
      <c r="I5" s="55"/>
      <c r="J5" s="55"/>
      <c r="K5" s="55"/>
      <c r="L5" s="55"/>
      <c r="M5" s="55"/>
      <c r="N5" s="55"/>
    </row>
    <row r="6" spans="2:14" ht="48">
      <c r="B6" s="140" t="s">
        <v>1514</v>
      </c>
      <c r="C6" s="187"/>
      <c r="D6" s="150" t="s">
        <v>2117</v>
      </c>
      <c r="E6" s="187"/>
      <c r="F6" s="110" t="s">
        <v>107</v>
      </c>
      <c r="G6" s="110" t="s">
        <v>525</v>
      </c>
      <c r="I6" s="55"/>
      <c r="J6" s="55"/>
      <c r="K6" s="55"/>
      <c r="L6" s="55"/>
      <c r="M6" s="55"/>
      <c r="N6" s="55"/>
    </row>
    <row r="7" spans="2:14" ht="12" customHeight="1">
      <c r="B7" s="535" t="s">
        <v>567</v>
      </c>
      <c r="C7" s="535"/>
      <c r="D7" s="535"/>
      <c r="E7" s="535"/>
      <c r="F7" s="535"/>
      <c r="G7" s="535"/>
      <c r="I7" s="55"/>
      <c r="J7" s="55"/>
      <c r="K7" s="55"/>
      <c r="L7" s="55"/>
      <c r="M7" s="55"/>
      <c r="N7" s="55"/>
    </row>
    <row r="8" spans="2:14" ht="72">
      <c r="B8" s="140" t="s">
        <v>1515</v>
      </c>
      <c r="C8" s="149"/>
      <c r="D8" s="70" t="s">
        <v>2116</v>
      </c>
      <c r="E8" s="154"/>
      <c r="F8" s="110" t="s">
        <v>107</v>
      </c>
      <c r="G8" s="110" t="s">
        <v>525</v>
      </c>
      <c r="I8" s="55"/>
      <c r="J8" s="55"/>
      <c r="K8" s="55"/>
      <c r="L8" s="55"/>
      <c r="M8" s="55"/>
      <c r="N8" s="55"/>
    </row>
    <row r="9" spans="2:14" ht="36">
      <c r="B9" s="140" t="s">
        <v>1516</v>
      </c>
      <c r="C9" s="149"/>
      <c r="D9" s="70" t="s">
        <v>2115</v>
      </c>
      <c r="E9" s="154"/>
      <c r="F9" s="110" t="s">
        <v>107</v>
      </c>
      <c r="G9" s="110" t="s">
        <v>525</v>
      </c>
      <c r="I9" s="55"/>
      <c r="J9" s="55"/>
      <c r="K9" s="55"/>
      <c r="L9" s="55"/>
      <c r="M9" s="55"/>
      <c r="N9" s="55"/>
    </row>
    <row r="10" spans="2:14" ht="36">
      <c r="B10" s="140" t="s">
        <v>1517</v>
      </c>
      <c r="C10" s="55"/>
      <c r="D10" s="70" t="s">
        <v>1477</v>
      </c>
      <c r="E10" s="154"/>
      <c r="F10" s="110" t="s">
        <v>107</v>
      </c>
      <c r="G10" s="110" t="s">
        <v>525</v>
      </c>
      <c r="I10" s="55"/>
      <c r="J10" s="55"/>
      <c r="K10" s="55"/>
      <c r="L10" s="55"/>
      <c r="M10" s="55"/>
      <c r="N10" s="55"/>
    </row>
    <row r="11" spans="2:14" ht="24">
      <c r="B11" s="140" t="s">
        <v>1518</v>
      </c>
      <c r="C11" s="55"/>
      <c r="D11" s="70" t="s">
        <v>1478</v>
      </c>
      <c r="E11" s="154"/>
      <c r="F11" s="110" t="s">
        <v>107</v>
      </c>
      <c r="G11" s="110" t="s">
        <v>525</v>
      </c>
      <c r="I11" s="55"/>
      <c r="J11" s="55"/>
      <c r="K11" s="55"/>
      <c r="L11" s="55"/>
      <c r="M11" s="55"/>
      <c r="N11" s="55"/>
    </row>
    <row r="12" spans="2:14" ht="12" customHeight="1">
      <c r="B12" s="535" t="s">
        <v>570</v>
      </c>
      <c r="C12" s="535"/>
      <c r="D12" s="535"/>
      <c r="E12" s="535"/>
      <c r="F12" s="535"/>
      <c r="G12" s="535"/>
      <c r="I12" s="55"/>
      <c r="J12" s="55"/>
      <c r="K12" s="55"/>
      <c r="L12" s="55"/>
      <c r="M12" s="55"/>
      <c r="N12" s="55"/>
    </row>
    <row r="13" spans="2:14" ht="312">
      <c r="B13" s="140" t="s">
        <v>1519</v>
      </c>
      <c r="C13" s="149"/>
      <c r="D13" s="70" t="s">
        <v>1510</v>
      </c>
      <c r="E13" s="155" t="s">
        <v>1511</v>
      </c>
      <c r="F13" s="110" t="s">
        <v>107</v>
      </c>
      <c r="G13" s="110" t="s">
        <v>525</v>
      </c>
      <c r="I13" s="55"/>
      <c r="J13" s="55"/>
      <c r="K13" s="55"/>
      <c r="L13" s="55"/>
      <c r="M13" s="55"/>
      <c r="N13" s="55"/>
    </row>
    <row r="14" spans="2:14" ht="88.5" customHeight="1">
      <c r="B14" s="140" t="s">
        <v>1520</v>
      </c>
      <c r="C14" s="55"/>
      <c r="D14" s="180" t="s">
        <v>647</v>
      </c>
      <c r="E14" s="109"/>
      <c r="F14" s="110" t="s">
        <v>107</v>
      </c>
      <c r="G14" s="110" t="s">
        <v>525</v>
      </c>
      <c r="I14" s="55"/>
      <c r="J14" s="55"/>
      <c r="K14" s="55"/>
      <c r="L14" s="55"/>
      <c r="M14" s="55"/>
      <c r="N14" s="55"/>
    </row>
    <row r="15" spans="2:14" ht="85.5" customHeight="1">
      <c r="B15" s="140" t="s">
        <v>1521</v>
      </c>
      <c r="C15" s="55"/>
      <c r="D15" s="180" t="s">
        <v>2114</v>
      </c>
      <c r="E15" s="109"/>
      <c r="F15" s="110" t="s">
        <v>107</v>
      </c>
      <c r="G15" s="110" t="s">
        <v>525</v>
      </c>
      <c r="I15" s="55"/>
      <c r="J15" s="55"/>
      <c r="K15" s="55"/>
      <c r="L15" s="55"/>
      <c r="M15" s="55"/>
      <c r="N15" s="55"/>
    </row>
    <row r="16" spans="2:14" ht="69" customHeight="1">
      <c r="B16" s="140" t="s">
        <v>1522</v>
      </c>
      <c r="C16" s="55"/>
      <c r="D16" s="180" t="s">
        <v>2113</v>
      </c>
      <c r="E16" s="114"/>
      <c r="F16" s="110" t="s">
        <v>107</v>
      </c>
      <c r="G16" s="110" t="s">
        <v>525</v>
      </c>
      <c r="I16" s="55"/>
      <c r="J16" s="55"/>
      <c r="K16" s="55"/>
      <c r="L16" s="55"/>
      <c r="M16" s="55"/>
      <c r="N16" s="55"/>
    </row>
    <row r="17" spans="2:14" ht="45" customHeight="1">
      <c r="B17" s="140" t="s">
        <v>1523</v>
      </c>
      <c r="C17" s="55"/>
      <c r="D17" s="180" t="s">
        <v>2112</v>
      </c>
      <c r="E17" s="114"/>
      <c r="F17" s="110" t="s">
        <v>107</v>
      </c>
      <c r="G17" s="110" t="s">
        <v>525</v>
      </c>
      <c r="I17" s="55"/>
      <c r="J17" s="55"/>
      <c r="K17" s="55"/>
      <c r="L17" s="55"/>
      <c r="M17" s="55"/>
      <c r="N17" s="55"/>
    </row>
    <row r="18" spans="2:14" ht="45" customHeight="1">
      <c r="B18" s="140" t="s">
        <v>1524</v>
      </c>
      <c r="C18" s="55"/>
      <c r="D18" s="180" t="s">
        <v>2111</v>
      </c>
      <c r="E18" s="114"/>
      <c r="F18" s="110" t="s">
        <v>107</v>
      </c>
      <c r="G18" s="110" t="s">
        <v>525</v>
      </c>
      <c r="I18" s="55"/>
      <c r="J18" s="55"/>
      <c r="K18" s="55"/>
      <c r="L18" s="55"/>
      <c r="M18" s="55"/>
      <c r="N18" s="55"/>
    </row>
    <row r="19" spans="2:14" ht="51" customHeight="1">
      <c r="B19" s="140" t="s">
        <v>1525</v>
      </c>
      <c r="C19" s="55"/>
      <c r="D19" s="180" t="s">
        <v>504</v>
      </c>
      <c r="E19" s="114"/>
      <c r="F19" s="110" t="s">
        <v>107</v>
      </c>
      <c r="G19" s="110" t="s">
        <v>525</v>
      </c>
      <c r="I19" s="55"/>
      <c r="J19" s="55"/>
      <c r="K19" s="55"/>
      <c r="L19" s="55"/>
      <c r="M19" s="55"/>
      <c r="N19" s="55"/>
    </row>
    <row r="20" spans="2:14" ht="45" customHeight="1">
      <c r="B20" s="140" t="s">
        <v>1526</v>
      </c>
      <c r="C20" s="55"/>
      <c r="D20" s="180" t="s">
        <v>1499</v>
      </c>
      <c r="E20" s="114" t="s">
        <v>1500</v>
      </c>
      <c r="F20" s="110" t="s">
        <v>107</v>
      </c>
      <c r="G20" s="110" t="s">
        <v>525</v>
      </c>
      <c r="I20" s="55"/>
      <c r="J20" s="55"/>
      <c r="K20" s="55"/>
      <c r="L20" s="55"/>
      <c r="M20" s="55"/>
      <c r="N20" s="55"/>
    </row>
    <row r="21" spans="2:14" ht="60">
      <c r="B21" s="140" t="s">
        <v>1527</v>
      </c>
      <c r="C21" s="55"/>
      <c r="D21" s="180" t="s">
        <v>2110</v>
      </c>
      <c r="E21" s="109" t="s">
        <v>1503</v>
      </c>
      <c r="F21" s="110" t="s">
        <v>107</v>
      </c>
      <c r="G21" s="110" t="s">
        <v>525</v>
      </c>
      <c r="I21" s="55"/>
      <c r="J21" s="55"/>
      <c r="K21" s="55"/>
      <c r="L21" s="55"/>
      <c r="M21" s="55"/>
      <c r="N21" s="55"/>
    </row>
    <row r="22" spans="2:14" ht="97.5" customHeight="1">
      <c r="B22" s="140" t="s">
        <v>1528</v>
      </c>
      <c r="C22" s="55"/>
      <c r="D22" s="180" t="s">
        <v>2109</v>
      </c>
      <c r="E22" s="109"/>
      <c r="F22" s="110" t="s">
        <v>107</v>
      </c>
      <c r="G22" s="110" t="s">
        <v>525</v>
      </c>
      <c r="I22" s="55"/>
      <c r="J22" s="55"/>
      <c r="K22" s="55"/>
      <c r="L22" s="55"/>
      <c r="M22" s="55"/>
      <c r="N22" s="55"/>
    </row>
    <row r="23" spans="2:14" ht="38.25" customHeight="1">
      <c r="B23" s="140" t="s">
        <v>1529</v>
      </c>
      <c r="C23" s="55"/>
      <c r="D23" s="180" t="s">
        <v>135</v>
      </c>
      <c r="E23" s="109" t="s">
        <v>1509</v>
      </c>
      <c r="F23" s="110" t="s">
        <v>107</v>
      </c>
      <c r="G23" s="110" t="s">
        <v>525</v>
      </c>
      <c r="I23" s="55"/>
      <c r="J23" s="55"/>
      <c r="K23" s="55"/>
      <c r="L23" s="55"/>
      <c r="M23" s="55"/>
      <c r="N23" s="55"/>
    </row>
    <row r="24" spans="2:14" ht="78" customHeight="1">
      <c r="B24" s="140" t="s">
        <v>1530</v>
      </c>
      <c r="C24" s="55"/>
      <c r="D24" s="180" t="s">
        <v>2108</v>
      </c>
      <c r="E24" s="109"/>
      <c r="F24" s="110" t="s">
        <v>107</v>
      </c>
      <c r="G24" s="110" t="s">
        <v>525</v>
      </c>
      <c r="I24" s="55"/>
      <c r="J24" s="55"/>
      <c r="K24" s="55"/>
      <c r="L24" s="55"/>
      <c r="M24" s="55"/>
      <c r="N24" s="55"/>
    </row>
    <row r="25" spans="2:14" ht="60.75" customHeight="1">
      <c r="B25" s="140" t="s">
        <v>1531</v>
      </c>
      <c r="C25" s="55"/>
      <c r="D25" s="180" t="s">
        <v>2107</v>
      </c>
      <c r="E25" s="109" t="s">
        <v>507</v>
      </c>
      <c r="F25" s="110" t="s">
        <v>107</v>
      </c>
      <c r="G25" s="110" t="s">
        <v>525</v>
      </c>
      <c r="I25" s="55"/>
      <c r="J25" s="55"/>
      <c r="K25" s="55"/>
      <c r="L25" s="55"/>
      <c r="M25" s="55"/>
      <c r="N25" s="55"/>
    </row>
    <row r="26" spans="2:14" ht="35.25" customHeight="1">
      <c r="B26" s="140" t="s">
        <v>1532</v>
      </c>
      <c r="C26" s="55"/>
      <c r="D26" s="180" t="s">
        <v>1504</v>
      </c>
      <c r="E26" s="109"/>
      <c r="F26" s="110" t="s">
        <v>107</v>
      </c>
      <c r="G26" s="110" t="s">
        <v>525</v>
      </c>
      <c r="I26" s="55"/>
      <c r="J26" s="55"/>
      <c r="K26" s="55"/>
      <c r="L26" s="55"/>
      <c r="M26" s="55"/>
      <c r="N26" s="55"/>
    </row>
    <row r="27" spans="2:14" ht="42" customHeight="1">
      <c r="B27" s="140" t="s">
        <v>1533</v>
      </c>
      <c r="C27" s="55"/>
      <c r="D27" s="180" t="s">
        <v>2106</v>
      </c>
      <c r="E27" s="109"/>
      <c r="F27" s="110" t="s">
        <v>107</v>
      </c>
      <c r="G27" s="110" t="s">
        <v>525</v>
      </c>
      <c r="I27" s="55"/>
      <c r="J27" s="55"/>
      <c r="K27" s="55"/>
      <c r="L27" s="55"/>
      <c r="M27" s="55"/>
      <c r="N27" s="55"/>
    </row>
    <row r="28" spans="2:14" ht="41.25" customHeight="1">
      <c r="B28" s="140" t="s">
        <v>1534</v>
      </c>
      <c r="C28" s="55"/>
      <c r="D28" s="180" t="s">
        <v>2105</v>
      </c>
      <c r="E28" s="109"/>
      <c r="F28" s="110" t="s">
        <v>107</v>
      </c>
      <c r="G28" s="110" t="s">
        <v>525</v>
      </c>
      <c r="I28" s="55"/>
      <c r="J28" s="55"/>
      <c r="K28" s="55"/>
      <c r="L28" s="55"/>
      <c r="M28" s="55"/>
      <c r="N28" s="55"/>
    </row>
    <row r="29" spans="2:14" ht="41.25" customHeight="1">
      <c r="B29" s="140" t="s">
        <v>1535</v>
      </c>
      <c r="C29" s="55"/>
      <c r="D29" s="180" t="s">
        <v>2104</v>
      </c>
      <c r="E29" s="109"/>
      <c r="F29" s="110" t="s">
        <v>107</v>
      </c>
      <c r="G29" s="110" t="s">
        <v>525</v>
      </c>
      <c r="I29" s="55"/>
      <c r="J29" s="55"/>
      <c r="K29" s="55"/>
      <c r="L29" s="55"/>
      <c r="M29" s="55"/>
      <c r="N29" s="55"/>
    </row>
    <row r="30" spans="2:14" ht="41.25" customHeight="1">
      <c r="B30" s="140" t="s">
        <v>1536</v>
      </c>
      <c r="C30" s="55"/>
      <c r="D30" s="180" t="s">
        <v>1505</v>
      </c>
      <c r="E30" s="109"/>
      <c r="F30" s="110" t="s">
        <v>107</v>
      </c>
      <c r="G30" s="110" t="s">
        <v>525</v>
      </c>
      <c r="I30" s="55"/>
      <c r="J30" s="55"/>
      <c r="K30" s="55"/>
      <c r="L30" s="55"/>
      <c r="M30" s="55"/>
      <c r="N30" s="55"/>
    </row>
    <row r="31" spans="2:14" ht="41.25" customHeight="1">
      <c r="B31" s="140" t="s">
        <v>1537</v>
      </c>
      <c r="C31" s="55"/>
      <c r="D31" s="180" t="s">
        <v>148</v>
      </c>
      <c r="E31" s="180" t="s">
        <v>2103</v>
      </c>
      <c r="F31" s="110" t="s">
        <v>107</v>
      </c>
      <c r="G31" s="110" t="s">
        <v>525</v>
      </c>
      <c r="I31" s="55"/>
      <c r="J31" s="55"/>
      <c r="K31" s="55"/>
      <c r="L31" s="55"/>
      <c r="M31" s="55"/>
      <c r="N31" s="55"/>
    </row>
    <row r="32" spans="2:14" ht="48" customHeight="1">
      <c r="B32" s="140" t="s">
        <v>1538</v>
      </c>
      <c r="C32" s="55"/>
      <c r="D32" s="180" t="s">
        <v>503</v>
      </c>
      <c r="E32" s="109"/>
      <c r="F32" s="110" t="s">
        <v>107</v>
      </c>
      <c r="G32" s="110" t="s">
        <v>525</v>
      </c>
      <c r="I32" s="55"/>
      <c r="J32" s="55"/>
      <c r="K32" s="55"/>
      <c r="L32" s="55"/>
      <c r="M32" s="55"/>
      <c r="N32" s="55"/>
    </row>
    <row r="33" spans="2:14" ht="41.25" customHeight="1">
      <c r="B33" s="140" t="s">
        <v>1539</v>
      </c>
      <c r="C33" s="55"/>
      <c r="D33" s="180" t="s">
        <v>139</v>
      </c>
      <c r="E33" s="109"/>
      <c r="F33" s="110" t="s">
        <v>107</v>
      </c>
      <c r="G33" s="110" t="s">
        <v>525</v>
      </c>
      <c r="I33" s="55"/>
      <c r="J33" s="55"/>
      <c r="K33" s="55"/>
      <c r="L33" s="55"/>
      <c r="M33" s="55"/>
      <c r="N33" s="55"/>
    </row>
    <row r="34" spans="2:14" ht="62.25" customHeight="1">
      <c r="B34" s="140" t="s">
        <v>1540</v>
      </c>
      <c r="C34" s="55"/>
      <c r="D34" s="180" t="s">
        <v>2102</v>
      </c>
      <c r="E34" s="109" t="s">
        <v>1508</v>
      </c>
      <c r="F34" s="110" t="s">
        <v>107</v>
      </c>
      <c r="G34" s="110" t="s">
        <v>525</v>
      </c>
      <c r="I34" s="55"/>
      <c r="J34" s="55"/>
      <c r="K34" s="55"/>
      <c r="L34" s="55"/>
      <c r="M34" s="55"/>
      <c r="N34" s="55"/>
    </row>
    <row r="35" spans="2:14" ht="45.75" customHeight="1">
      <c r="B35" s="140" t="s">
        <v>1541</v>
      </c>
      <c r="C35" s="55"/>
      <c r="D35" s="180" t="s">
        <v>149</v>
      </c>
      <c r="E35" s="109" t="s">
        <v>508</v>
      </c>
      <c r="F35" s="110" t="s">
        <v>107</v>
      </c>
      <c r="G35" s="110" t="s">
        <v>525</v>
      </c>
      <c r="I35" s="55"/>
      <c r="J35" s="55"/>
      <c r="K35" s="55"/>
      <c r="L35" s="55"/>
      <c r="M35" s="55"/>
      <c r="N35" s="55"/>
    </row>
    <row r="36" spans="2:14" ht="71.25" customHeight="1">
      <c r="B36" s="140" t="s">
        <v>1542</v>
      </c>
      <c r="C36" s="55"/>
      <c r="D36" s="180" t="s">
        <v>505</v>
      </c>
      <c r="E36" s="109"/>
      <c r="F36" s="110" t="s">
        <v>107</v>
      </c>
      <c r="G36" s="110" t="s">
        <v>525</v>
      </c>
      <c r="I36" s="55"/>
      <c r="J36" s="55"/>
      <c r="K36" s="55"/>
      <c r="L36" s="55"/>
      <c r="M36" s="55"/>
      <c r="N36" s="55"/>
    </row>
    <row r="37" spans="2:14" ht="59.25" customHeight="1">
      <c r="B37" s="140" t="s">
        <v>1543</v>
      </c>
      <c r="C37" s="55"/>
      <c r="D37" s="180" t="s">
        <v>2101</v>
      </c>
      <c r="E37" s="109"/>
      <c r="F37" s="110" t="s">
        <v>107</v>
      </c>
      <c r="G37" s="110" t="s">
        <v>525</v>
      </c>
      <c r="I37" s="55"/>
      <c r="J37" s="55"/>
      <c r="K37" s="55"/>
      <c r="L37" s="55"/>
      <c r="M37" s="55"/>
      <c r="N37" s="55"/>
    </row>
    <row r="38" spans="2:14" ht="105.75" customHeight="1">
      <c r="B38" s="140" t="s">
        <v>1544</v>
      </c>
      <c r="C38" s="55"/>
      <c r="D38" s="180" t="s">
        <v>1506</v>
      </c>
      <c r="E38" s="109"/>
      <c r="F38" s="110" t="s">
        <v>107</v>
      </c>
      <c r="G38" s="110" t="s">
        <v>525</v>
      </c>
      <c r="I38" s="55"/>
      <c r="J38" s="55"/>
      <c r="K38" s="55"/>
      <c r="L38" s="55"/>
      <c r="M38" s="55"/>
      <c r="N38" s="55"/>
    </row>
    <row r="39" spans="2:14" ht="117" customHeight="1">
      <c r="B39" s="140" t="s">
        <v>1545</v>
      </c>
      <c r="C39" s="55"/>
      <c r="D39" s="180" t="s">
        <v>2100</v>
      </c>
      <c r="E39" s="109"/>
      <c r="F39" s="110" t="s">
        <v>107</v>
      </c>
      <c r="G39" s="110" t="s">
        <v>525</v>
      </c>
      <c r="I39" s="55"/>
      <c r="J39" s="55"/>
      <c r="K39" s="55"/>
      <c r="L39" s="55"/>
      <c r="M39" s="55"/>
      <c r="N39" s="55"/>
    </row>
    <row r="40" spans="2:14" ht="83.25" customHeight="1">
      <c r="B40" s="140" t="s">
        <v>1546</v>
      </c>
      <c r="C40" s="55"/>
      <c r="D40" s="180" t="s">
        <v>1507</v>
      </c>
      <c r="E40" s="109"/>
      <c r="F40" s="110" t="s">
        <v>107</v>
      </c>
      <c r="G40" s="110" t="s">
        <v>525</v>
      </c>
      <c r="I40" s="55"/>
      <c r="J40" s="55"/>
      <c r="K40" s="55"/>
      <c r="L40" s="55"/>
      <c r="M40" s="55"/>
      <c r="N40" s="55"/>
    </row>
    <row r="41" spans="2:14" ht="103.5" customHeight="1">
      <c r="B41" s="140" t="s">
        <v>1547</v>
      </c>
      <c r="C41" s="55"/>
      <c r="D41" s="180" t="s">
        <v>2099</v>
      </c>
      <c r="E41" s="109" t="s">
        <v>1512</v>
      </c>
      <c r="F41" s="110" t="s">
        <v>107</v>
      </c>
      <c r="G41" s="110" t="s">
        <v>525</v>
      </c>
      <c r="I41" s="55"/>
      <c r="J41" s="55"/>
      <c r="K41" s="55"/>
      <c r="L41" s="55"/>
      <c r="M41" s="55"/>
      <c r="N41" s="55"/>
    </row>
    <row r="42" spans="2:14" ht="85.5" customHeight="1">
      <c r="B42" s="140" t="s">
        <v>1548</v>
      </c>
      <c r="C42" s="55"/>
      <c r="D42" s="180" t="s">
        <v>649</v>
      </c>
      <c r="E42" s="109"/>
      <c r="F42" s="110" t="s">
        <v>107</v>
      </c>
      <c r="G42" s="110" t="s">
        <v>525</v>
      </c>
      <c r="I42" s="55"/>
      <c r="J42" s="55"/>
      <c r="K42" s="55"/>
      <c r="L42" s="55"/>
      <c r="M42" s="55"/>
      <c r="N42" s="55"/>
    </row>
    <row r="43" spans="2:14" ht="111" customHeight="1">
      <c r="B43" s="140" t="s">
        <v>1549</v>
      </c>
      <c r="C43" s="55"/>
      <c r="D43" s="180" t="s">
        <v>2098</v>
      </c>
      <c r="E43" s="109" t="s">
        <v>2097</v>
      </c>
      <c r="F43" s="110" t="s">
        <v>107</v>
      </c>
      <c r="G43" s="110" t="s">
        <v>525</v>
      </c>
      <c r="I43" s="55"/>
      <c r="J43" s="55"/>
      <c r="K43" s="55"/>
      <c r="L43" s="55"/>
      <c r="M43" s="55"/>
      <c r="N43" s="55"/>
    </row>
    <row r="44" spans="2:14" ht="78" customHeight="1">
      <c r="B44" s="140" t="s">
        <v>1550</v>
      </c>
      <c r="C44" s="55"/>
      <c r="D44" s="180" t="s">
        <v>1513</v>
      </c>
      <c r="E44" s="109" t="s">
        <v>2096</v>
      </c>
      <c r="F44" s="110" t="s">
        <v>107</v>
      </c>
      <c r="G44" s="110" t="s">
        <v>525</v>
      </c>
      <c r="I44" s="55"/>
      <c r="J44" s="55"/>
      <c r="K44" s="55"/>
      <c r="L44" s="55"/>
      <c r="M44" s="55"/>
      <c r="N44" s="55"/>
    </row>
    <row r="45" spans="2:14" ht="312">
      <c r="B45" s="140" t="s">
        <v>1551</v>
      </c>
      <c r="C45" s="149"/>
      <c r="D45" s="70" t="s">
        <v>2095</v>
      </c>
      <c r="E45" s="154"/>
      <c r="F45" s="110" t="s">
        <v>107</v>
      </c>
      <c r="G45" s="110" t="s">
        <v>525</v>
      </c>
      <c r="I45" s="55"/>
      <c r="J45" s="55"/>
      <c r="K45" s="55"/>
      <c r="L45" s="55"/>
      <c r="M45" s="55"/>
      <c r="N45" s="55"/>
    </row>
    <row r="46" spans="2:14" ht="24">
      <c r="B46" s="140" t="s">
        <v>1552</v>
      </c>
      <c r="C46" s="149"/>
      <c r="D46" s="70" t="s">
        <v>2094</v>
      </c>
      <c r="E46" s="154"/>
      <c r="F46" s="110"/>
      <c r="G46" s="110"/>
      <c r="I46" s="55"/>
      <c r="J46" s="55"/>
      <c r="K46" s="55"/>
      <c r="L46" s="55"/>
      <c r="M46" s="55"/>
      <c r="N46" s="55"/>
    </row>
    <row r="47" spans="2:14" ht="156">
      <c r="B47" s="140" t="s">
        <v>1553</v>
      </c>
      <c r="C47" s="149"/>
      <c r="D47" s="70" t="s">
        <v>651</v>
      </c>
      <c r="E47" s="154"/>
      <c r="F47" s="110" t="s">
        <v>107</v>
      </c>
      <c r="G47" s="110" t="s">
        <v>525</v>
      </c>
      <c r="I47" s="55"/>
      <c r="J47" s="55"/>
      <c r="K47" s="55"/>
      <c r="L47" s="55"/>
      <c r="M47" s="55"/>
      <c r="N47" s="55"/>
    </row>
    <row r="48" spans="2:14" ht="12" customHeight="1">
      <c r="B48" s="535" t="s">
        <v>569</v>
      </c>
      <c r="C48" s="535"/>
      <c r="D48" s="535"/>
      <c r="E48" s="535"/>
      <c r="F48" s="535"/>
      <c r="G48" s="535"/>
      <c r="I48" s="55"/>
      <c r="J48" s="55"/>
      <c r="K48" s="55"/>
      <c r="L48" s="55"/>
      <c r="M48" s="55"/>
      <c r="N48" s="55"/>
    </row>
    <row r="49" spans="2:14" ht="24">
      <c r="B49" s="140" t="s">
        <v>1554</v>
      </c>
      <c r="C49" s="149"/>
      <c r="D49" s="150" t="s">
        <v>1476</v>
      </c>
      <c r="E49" s="154"/>
      <c r="F49" s="55"/>
      <c r="G49" s="55"/>
      <c r="I49" s="55"/>
      <c r="J49" s="55"/>
      <c r="K49" s="55"/>
      <c r="L49" s="55"/>
      <c r="M49" s="55"/>
      <c r="N49" s="55"/>
    </row>
    <row r="50" spans="2:14" ht="48">
      <c r="B50" s="140" t="s">
        <v>1555</v>
      </c>
      <c r="C50" s="149"/>
      <c r="D50" s="112" t="s">
        <v>1475</v>
      </c>
      <c r="E50" s="151"/>
      <c r="F50" s="110" t="s">
        <v>107</v>
      </c>
      <c r="G50" s="110" t="s">
        <v>525</v>
      </c>
      <c r="I50" s="55"/>
      <c r="J50" s="55"/>
      <c r="K50" s="55"/>
      <c r="L50" s="55"/>
      <c r="M50" s="55"/>
      <c r="N50" s="55"/>
    </row>
    <row r="51" spans="2:14" ht="24">
      <c r="B51" s="140" t="s">
        <v>1556</v>
      </c>
      <c r="C51" s="149"/>
      <c r="D51" s="150" t="s">
        <v>1474</v>
      </c>
      <c r="E51" s="154"/>
      <c r="F51" s="110" t="s">
        <v>107</v>
      </c>
      <c r="G51" s="110" t="s">
        <v>525</v>
      </c>
      <c r="I51" s="55"/>
      <c r="J51" s="55"/>
      <c r="K51" s="55"/>
      <c r="L51" s="55"/>
      <c r="M51" s="55"/>
      <c r="N51" s="55"/>
    </row>
    <row r="52" spans="2:14">
      <c r="B52" s="31" t="s">
        <v>489</v>
      </c>
      <c r="E52" s="41"/>
    </row>
    <row r="53" spans="2:14">
      <c r="B53" s="31">
        <v>43</v>
      </c>
      <c r="E53" s="41"/>
    </row>
    <row r="54" spans="2:14">
      <c r="E54" s="41"/>
    </row>
    <row r="55" spans="2:14">
      <c r="E55" s="41"/>
    </row>
    <row r="56" spans="2:14">
      <c r="E56" s="41"/>
    </row>
    <row r="57" spans="2:14">
      <c r="E57" s="41"/>
    </row>
    <row r="58" spans="2:14">
      <c r="E58" s="41"/>
    </row>
    <row r="59" spans="2:14">
      <c r="E59" s="41"/>
    </row>
    <row r="60" spans="2:14">
      <c r="E60" s="41"/>
    </row>
    <row r="61" spans="2:14">
      <c r="E61" s="41"/>
    </row>
    <row r="62" spans="2:14">
      <c r="E62" s="41"/>
    </row>
    <row r="63" spans="2:14">
      <c r="E63" s="41"/>
    </row>
    <row r="64" spans="2:14">
      <c r="E64" s="41"/>
    </row>
    <row r="65" spans="5:5">
      <c r="E65" s="41"/>
    </row>
    <row r="66" spans="5:5">
      <c r="E66" s="41"/>
    </row>
    <row r="67" spans="5:5">
      <c r="E67" s="41"/>
    </row>
    <row r="68" spans="5:5">
      <c r="E68" s="41"/>
    </row>
    <row r="69" spans="5:5">
      <c r="E69" s="41"/>
    </row>
    <row r="70" spans="5:5">
      <c r="E70" s="41"/>
    </row>
    <row r="71" spans="5:5">
      <c r="E71" s="41"/>
    </row>
    <row r="72" spans="5:5">
      <c r="E72" s="41"/>
    </row>
    <row r="73" spans="5:5">
      <c r="E73" s="41"/>
    </row>
    <row r="74" spans="5:5">
      <c r="E74" s="41"/>
    </row>
    <row r="75" spans="5:5">
      <c r="E75" s="41"/>
    </row>
    <row r="76" spans="5:5">
      <c r="E76" s="41"/>
    </row>
    <row r="77" spans="5:5">
      <c r="E77" s="41"/>
    </row>
    <row r="78" spans="5:5">
      <c r="E78" s="41"/>
    </row>
    <row r="79" spans="5:5">
      <c r="E79" s="41"/>
    </row>
    <row r="80" spans="5:5">
      <c r="E80" s="41"/>
    </row>
    <row r="81" spans="5:5">
      <c r="E81" s="41"/>
    </row>
    <row r="82" spans="5:5">
      <c r="E82" s="41"/>
    </row>
    <row r="83" spans="5:5">
      <c r="E83" s="41"/>
    </row>
    <row r="84" spans="5:5">
      <c r="E84" s="41"/>
    </row>
    <row r="85" spans="5:5">
      <c r="E85" s="41"/>
    </row>
    <row r="86" spans="5:5">
      <c r="E86" s="41"/>
    </row>
    <row r="87" spans="5:5">
      <c r="E87" s="41"/>
    </row>
    <row r="88" spans="5:5">
      <c r="E88" s="41"/>
    </row>
    <row r="89" spans="5:5">
      <c r="E89" s="41"/>
    </row>
    <row r="90" spans="5:5">
      <c r="E90" s="41"/>
    </row>
    <row r="91" spans="5:5">
      <c r="E91" s="41"/>
    </row>
    <row r="92" spans="5:5">
      <c r="E92" s="41"/>
    </row>
    <row r="93" spans="5:5">
      <c r="E93" s="41"/>
    </row>
    <row r="94" spans="5:5">
      <c r="E94" s="41"/>
    </row>
    <row r="95" spans="5:5">
      <c r="E95" s="41"/>
    </row>
    <row r="96" spans="5:5">
      <c r="E96" s="41"/>
    </row>
    <row r="97" spans="5:5">
      <c r="E97" s="41"/>
    </row>
    <row r="98" spans="5:5">
      <c r="E98" s="41"/>
    </row>
    <row r="99" spans="5:5">
      <c r="E99" s="41"/>
    </row>
    <row r="100" spans="5:5">
      <c r="E100" s="41"/>
    </row>
    <row r="101" spans="5:5">
      <c r="E101" s="41"/>
    </row>
    <row r="102" spans="5:5">
      <c r="E102" s="41"/>
    </row>
    <row r="103" spans="5:5">
      <c r="E103" s="41"/>
    </row>
    <row r="104" spans="5:5">
      <c r="E104" s="41"/>
    </row>
    <row r="105" spans="5:5">
      <c r="E105" s="41"/>
    </row>
    <row r="106" spans="5:5">
      <c r="E106" s="41"/>
    </row>
    <row r="107" spans="5:5">
      <c r="E107" s="41"/>
    </row>
    <row r="108" spans="5:5">
      <c r="E108" s="41"/>
    </row>
    <row r="109" spans="5:5">
      <c r="E109" s="41"/>
    </row>
    <row r="110" spans="5:5">
      <c r="E110" s="41"/>
    </row>
    <row r="111" spans="5:5">
      <c r="E111" s="41"/>
    </row>
    <row r="112" spans="5:5">
      <c r="E112" s="41"/>
    </row>
    <row r="113" spans="5:5">
      <c r="E113" s="41"/>
    </row>
    <row r="114" spans="5:5">
      <c r="E114" s="41"/>
    </row>
    <row r="115" spans="5:5">
      <c r="E115" s="41"/>
    </row>
    <row r="116" spans="5:5">
      <c r="E116" s="41"/>
    </row>
    <row r="117" spans="5:5">
      <c r="E117" s="41"/>
    </row>
    <row r="118" spans="5:5">
      <c r="E118" s="41"/>
    </row>
    <row r="119" spans="5:5">
      <c r="E119" s="41"/>
    </row>
    <row r="120" spans="5:5">
      <c r="E120" s="41"/>
    </row>
    <row r="121" spans="5:5">
      <c r="E121" s="41"/>
    </row>
    <row r="122" spans="5:5">
      <c r="E122" s="41"/>
    </row>
    <row r="123" spans="5:5">
      <c r="E123" s="41"/>
    </row>
    <row r="124" spans="5:5">
      <c r="E124" s="41"/>
    </row>
    <row r="125" spans="5:5">
      <c r="E125" s="41"/>
    </row>
    <row r="126" spans="5:5">
      <c r="E126" s="41"/>
    </row>
    <row r="127" spans="5:5">
      <c r="E127" s="41"/>
    </row>
    <row r="128" spans="5:5">
      <c r="E128" s="41"/>
    </row>
    <row r="129" spans="5:5">
      <c r="E129" s="41"/>
    </row>
    <row r="130" spans="5:5">
      <c r="E130" s="41"/>
    </row>
    <row r="131" spans="5:5">
      <c r="E131" s="41"/>
    </row>
    <row r="132" spans="5:5">
      <c r="E132" s="41"/>
    </row>
    <row r="133" spans="5:5">
      <c r="E133" s="41"/>
    </row>
    <row r="134" spans="5:5">
      <c r="E134" s="41"/>
    </row>
    <row r="135" spans="5:5">
      <c r="E135" s="41"/>
    </row>
    <row r="136" spans="5:5">
      <c r="E136" s="41"/>
    </row>
    <row r="137" spans="5:5">
      <c r="E137" s="41"/>
    </row>
    <row r="138" spans="5:5">
      <c r="E138" s="186"/>
    </row>
    <row r="139" spans="5:5">
      <c r="E139" s="186"/>
    </row>
    <row r="140" spans="5:5">
      <c r="E140" s="186"/>
    </row>
    <row r="141" spans="5:5">
      <c r="E141" s="186"/>
    </row>
    <row r="142" spans="5:5">
      <c r="E142" s="186"/>
    </row>
    <row r="143" spans="5:5">
      <c r="E143" s="186"/>
    </row>
  </sheetData>
  <dataConsolidate/>
  <mergeCells count="9">
    <mergeCell ref="B12:G12"/>
    <mergeCell ref="B48:G48"/>
    <mergeCell ref="B2:G2"/>
    <mergeCell ref="B5:G5"/>
    <mergeCell ref="I2:N2"/>
    <mergeCell ref="K3:L3"/>
    <mergeCell ref="M3:M4"/>
    <mergeCell ref="N3:N4"/>
    <mergeCell ref="B7:G7"/>
  </mergeCells>
  <dataValidations count="1">
    <dataValidation type="list" allowBlank="1" showInputMessage="1" showErrorMessage="1" sqref="F6 E45:E47 E49:E143 E8:F11 F50:F51 F14:F47">
      <formula1>#REF!</formula1>
    </dataValidation>
  </dataValidations>
  <pageMargins left="0.70866141732283472" right="0.70866141732283472" top="0.59055118110236227" bottom="0.59055118110236227" header="0.31496062992125984" footer="0.31496062992125984"/>
  <pageSetup scale="95" orientation="landscape"/>
  <drawing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121"/>
  <sheetViews>
    <sheetView zoomScale="125" zoomScaleNormal="125" zoomScalePageLayoutView="125" workbookViewId="0">
      <pane xSplit="1" ySplit="5" topLeftCell="E6" activePane="bottomRight" state="frozen"/>
      <selection activeCell="I2" sqref="I2:N4"/>
      <selection pane="topRight" activeCell="I2" sqref="I2:N4"/>
      <selection pane="bottomLeft" activeCell="I2" sqref="I2:N4"/>
      <selection pane="bottomRight" activeCell="I2" sqref="I2:N6"/>
    </sheetView>
  </sheetViews>
  <sheetFormatPr baseColWidth="10" defaultColWidth="11.42578125" defaultRowHeight="12"/>
  <cols>
    <col min="1" max="1" width="2.7109375" style="31" customWidth="1"/>
    <col min="2" max="2" width="11.28515625" style="31" customWidth="1"/>
    <col min="3" max="3" width="12" style="31" customWidth="1"/>
    <col min="4" max="4" width="50.42578125" style="31" customWidth="1"/>
    <col min="5" max="5" width="44.28515625" style="31" customWidth="1"/>
    <col min="6" max="8" width="11.42578125" style="31"/>
    <col min="9" max="9" width="12.28515625" style="31" customWidth="1"/>
    <col min="10" max="12" width="11.42578125" style="31"/>
    <col min="13" max="13" width="13" style="31" customWidth="1"/>
    <col min="14" max="14" width="12.85546875" style="31" customWidth="1"/>
    <col min="15" max="16384" width="11.42578125" style="31"/>
  </cols>
  <sheetData>
    <row r="1" spans="2:14" ht="12.75" thickBot="1"/>
    <row r="2" spans="2:14" ht="15">
      <c r="B2" s="505" t="s">
        <v>1350</v>
      </c>
      <c r="C2" s="505"/>
      <c r="D2" s="505"/>
      <c r="E2" s="505"/>
      <c r="F2" s="505"/>
      <c r="G2" s="505"/>
      <c r="I2" s="509" t="s">
        <v>1813</v>
      </c>
      <c r="J2" s="510"/>
      <c r="K2" s="510"/>
      <c r="L2" s="510"/>
      <c r="M2" s="510"/>
      <c r="N2" s="511"/>
    </row>
    <row r="3" spans="2:14" ht="36">
      <c r="B3" s="67" t="s">
        <v>1479</v>
      </c>
      <c r="C3" s="68"/>
      <c r="D3" s="134"/>
      <c r="E3" s="26"/>
      <c r="F3" s="27"/>
      <c r="G3" s="26"/>
      <c r="I3" s="64" t="s">
        <v>573</v>
      </c>
      <c r="J3" s="204" t="s">
        <v>574</v>
      </c>
      <c r="K3" s="512" t="s">
        <v>572</v>
      </c>
      <c r="L3" s="513"/>
      <c r="M3" s="514" t="s">
        <v>1814</v>
      </c>
      <c r="N3" s="516" t="s">
        <v>575</v>
      </c>
    </row>
    <row r="4" spans="2:14" ht="36.75" thickBot="1">
      <c r="B4" s="104" t="s">
        <v>523</v>
      </c>
      <c r="C4" s="104" t="s">
        <v>62</v>
      </c>
      <c r="D4" s="104" t="s">
        <v>119</v>
      </c>
      <c r="E4" s="104" t="s">
        <v>104</v>
      </c>
      <c r="F4" s="104" t="s">
        <v>109</v>
      </c>
      <c r="G4" s="104" t="s">
        <v>524</v>
      </c>
      <c r="I4" s="65" t="s">
        <v>571</v>
      </c>
      <c r="J4" s="66" t="s">
        <v>571</v>
      </c>
      <c r="K4" s="66" t="s">
        <v>571</v>
      </c>
      <c r="L4" s="66" t="s">
        <v>579</v>
      </c>
      <c r="M4" s="515"/>
      <c r="N4" s="517"/>
    </row>
    <row r="5" spans="2:14">
      <c r="B5" s="535" t="s">
        <v>568</v>
      </c>
      <c r="C5" s="535"/>
      <c r="D5" s="535"/>
      <c r="E5" s="535"/>
      <c r="F5" s="535"/>
      <c r="G5" s="535"/>
      <c r="I5" s="55"/>
      <c r="J5" s="55"/>
      <c r="K5" s="55"/>
      <c r="L5" s="55"/>
      <c r="M5" s="55"/>
      <c r="N5" s="55"/>
    </row>
    <row r="6" spans="2:14" ht="36">
      <c r="B6" s="140" t="s">
        <v>1480</v>
      </c>
      <c r="C6" s="187"/>
      <c r="D6" s="150" t="s">
        <v>2117</v>
      </c>
      <c r="E6" s="187"/>
      <c r="F6" s="110" t="s">
        <v>107</v>
      </c>
      <c r="G6" s="110" t="s">
        <v>525</v>
      </c>
      <c r="I6" s="55"/>
      <c r="J6" s="55"/>
      <c r="K6" s="55"/>
      <c r="L6" s="55"/>
      <c r="M6" s="55"/>
      <c r="N6" s="55"/>
    </row>
    <row r="7" spans="2:14" ht="12" customHeight="1">
      <c r="B7" s="535" t="s">
        <v>567</v>
      </c>
      <c r="C7" s="535"/>
      <c r="D7" s="535"/>
      <c r="E7" s="535"/>
      <c r="F7" s="535"/>
      <c r="G7" s="535"/>
      <c r="I7" s="55"/>
      <c r="J7" s="55"/>
      <c r="K7" s="55"/>
      <c r="L7" s="55"/>
      <c r="M7" s="55"/>
      <c r="N7" s="55"/>
    </row>
    <row r="8" spans="2:14" ht="41.25" customHeight="1">
      <c r="B8" s="140" t="s">
        <v>1483</v>
      </c>
      <c r="C8" s="149"/>
      <c r="D8" s="150" t="s">
        <v>1481</v>
      </c>
      <c r="E8" s="154"/>
      <c r="F8" s="110" t="s">
        <v>107</v>
      </c>
      <c r="G8" s="110" t="s">
        <v>525</v>
      </c>
      <c r="I8" s="55"/>
      <c r="J8" s="55"/>
      <c r="K8" s="55"/>
      <c r="L8" s="55"/>
      <c r="M8" s="55"/>
      <c r="N8" s="55"/>
    </row>
    <row r="9" spans="2:14" ht="70.5" customHeight="1">
      <c r="B9" s="140" t="s">
        <v>1484</v>
      </c>
      <c r="C9" s="55"/>
      <c r="D9" s="180" t="s">
        <v>2126</v>
      </c>
      <c r="E9" s="109" t="s">
        <v>2125</v>
      </c>
      <c r="F9" s="110" t="s">
        <v>107</v>
      </c>
      <c r="G9" s="110" t="s">
        <v>525</v>
      </c>
      <c r="I9" s="55"/>
      <c r="J9" s="55"/>
      <c r="K9" s="55"/>
      <c r="L9" s="55"/>
      <c r="M9" s="55"/>
      <c r="N9" s="55"/>
    </row>
    <row r="10" spans="2:14" ht="51" customHeight="1">
      <c r="B10" s="140" t="s">
        <v>1485</v>
      </c>
      <c r="C10" s="55"/>
      <c r="D10" s="180" t="s">
        <v>142</v>
      </c>
      <c r="E10" s="109"/>
      <c r="F10" s="110" t="s">
        <v>107</v>
      </c>
      <c r="G10" s="110" t="s">
        <v>525</v>
      </c>
      <c r="I10" s="55"/>
      <c r="J10" s="55"/>
      <c r="K10" s="55"/>
      <c r="L10" s="55"/>
      <c r="M10" s="55"/>
      <c r="N10" s="55"/>
    </row>
    <row r="11" spans="2:14" ht="12" customHeight="1">
      <c r="B11" s="535" t="s">
        <v>570</v>
      </c>
      <c r="C11" s="535"/>
      <c r="D11" s="535"/>
      <c r="E11" s="535"/>
      <c r="F11" s="535"/>
      <c r="G11" s="535"/>
      <c r="I11" s="55"/>
      <c r="J11" s="55"/>
      <c r="K11" s="55"/>
      <c r="L11" s="55"/>
      <c r="M11" s="55"/>
      <c r="N11" s="55"/>
    </row>
    <row r="12" spans="2:14" ht="59.1" customHeight="1">
      <c r="B12" s="140" t="s">
        <v>1486</v>
      </c>
      <c r="C12" s="149"/>
      <c r="D12" s="70" t="s">
        <v>2124</v>
      </c>
      <c r="E12" s="154"/>
      <c r="F12" s="110" t="s">
        <v>107</v>
      </c>
      <c r="G12" s="110" t="s">
        <v>525</v>
      </c>
      <c r="I12" s="55"/>
      <c r="J12" s="55"/>
      <c r="K12" s="55"/>
      <c r="L12" s="55"/>
      <c r="M12" s="55"/>
      <c r="N12" s="55"/>
    </row>
    <row r="13" spans="2:14" ht="168">
      <c r="B13" s="140" t="s">
        <v>1487</v>
      </c>
      <c r="C13" s="149"/>
      <c r="D13" s="150" t="s">
        <v>2123</v>
      </c>
      <c r="E13" s="154"/>
      <c r="F13" s="110" t="s">
        <v>107</v>
      </c>
      <c r="G13" s="110" t="s">
        <v>525</v>
      </c>
      <c r="I13" s="55"/>
      <c r="J13" s="55"/>
      <c r="K13" s="55"/>
      <c r="L13" s="55"/>
      <c r="M13" s="55"/>
      <c r="N13" s="55"/>
    </row>
    <row r="14" spans="2:14" ht="39.75" customHeight="1">
      <c r="B14" s="140" t="s">
        <v>1488</v>
      </c>
      <c r="C14" s="55"/>
      <c r="D14" s="180" t="s">
        <v>1482</v>
      </c>
      <c r="E14" s="114"/>
      <c r="F14" s="110" t="s">
        <v>107</v>
      </c>
      <c r="G14" s="110" t="s">
        <v>525</v>
      </c>
      <c r="I14" s="55"/>
      <c r="J14" s="55"/>
      <c r="K14" s="55"/>
      <c r="L14" s="55"/>
      <c r="M14" s="55"/>
      <c r="N14" s="55"/>
    </row>
    <row r="15" spans="2:14" ht="53.25" customHeight="1">
      <c r="B15" s="140" t="s">
        <v>1489</v>
      </c>
      <c r="C15" s="55"/>
      <c r="D15" s="180" t="s">
        <v>2122</v>
      </c>
      <c r="E15" s="109"/>
      <c r="F15" s="110" t="s">
        <v>107</v>
      </c>
      <c r="G15" s="110" t="s">
        <v>105</v>
      </c>
      <c r="I15" s="55"/>
      <c r="J15" s="55"/>
      <c r="K15" s="55"/>
      <c r="L15" s="55"/>
      <c r="M15" s="55"/>
      <c r="N15" s="55"/>
    </row>
    <row r="16" spans="2:14" ht="46.5" customHeight="1">
      <c r="B16" s="140" t="s">
        <v>1490</v>
      </c>
      <c r="C16" s="55"/>
      <c r="D16" s="180" t="s">
        <v>2121</v>
      </c>
      <c r="E16" s="109"/>
      <c r="F16" s="110" t="s">
        <v>107</v>
      </c>
      <c r="G16" s="110" t="s">
        <v>105</v>
      </c>
      <c r="I16" s="55"/>
      <c r="J16" s="55"/>
      <c r="K16" s="55"/>
      <c r="L16" s="55"/>
      <c r="M16" s="55"/>
      <c r="N16" s="55"/>
    </row>
    <row r="17" spans="2:14" ht="57.75" customHeight="1">
      <c r="B17" s="140" t="s">
        <v>1491</v>
      </c>
      <c r="C17" s="55"/>
      <c r="D17" s="180" t="s">
        <v>650</v>
      </c>
      <c r="E17" s="109"/>
      <c r="F17" s="110" t="s">
        <v>107</v>
      </c>
      <c r="G17" s="110" t="s">
        <v>105</v>
      </c>
      <c r="I17" s="55"/>
      <c r="J17" s="55"/>
      <c r="K17" s="55"/>
      <c r="L17" s="55"/>
      <c r="M17" s="55"/>
      <c r="N17" s="55"/>
    </row>
    <row r="18" spans="2:14" ht="53.25" customHeight="1">
      <c r="B18" s="140" t="s">
        <v>1492</v>
      </c>
      <c r="C18" s="55"/>
      <c r="D18" s="180" t="s">
        <v>2120</v>
      </c>
      <c r="E18" s="55"/>
      <c r="F18" s="110" t="s">
        <v>107</v>
      </c>
      <c r="G18" s="110" t="s">
        <v>105</v>
      </c>
      <c r="I18" s="55"/>
      <c r="J18" s="55"/>
      <c r="K18" s="55"/>
      <c r="L18" s="55"/>
      <c r="M18" s="55"/>
      <c r="N18" s="55"/>
    </row>
    <row r="19" spans="2:14" ht="42.75" customHeight="1">
      <c r="B19" s="140" t="s">
        <v>1493</v>
      </c>
      <c r="C19" s="55"/>
      <c r="D19" s="180" t="s">
        <v>2119</v>
      </c>
      <c r="E19" s="55"/>
      <c r="F19" s="110" t="s">
        <v>107</v>
      </c>
      <c r="G19" s="110" t="s">
        <v>105</v>
      </c>
      <c r="I19" s="55"/>
      <c r="J19" s="55"/>
      <c r="K19" s="55"/>
      <c r="L19" s="55"/>
      <c r="M19" s="55"/>
      <c r="N19" s="55"/>
    </row>
    <row r="20" spans="2:14" ht="12" customHeight="1">
      <c r="B20" s="535" t="s">
        <v>569</v>
      </c>
      <c r="C20" s="535"/>
      <c r="D20" s="535"/>
      <c r="E20" s="535"/>
      <c r="F20" s="535"/>
      <c r="G20" s="535"/>
      <c r="I20" s="55"/>
      <c r="J20" s="55"/>
      <c r="K20" s="55"/>
      <c r="L20" s="55"/>
      <c r="M20" s="55"/>
      <c r="N20" s="55"/>
    </row>
    <row r="21" spans="2:14" ht="40.5" customHeight="1">
      <c r="B21" s="140" t="s">
        <v>1494</v>
      </c>
      <c r="C21" s="55"/>
      <c r="D21" s="180" t="s">
        <v>2118</v>
      </c>
      <c r="E21" s="55"/>
      <c r="F21" s="110" t="s">
        <v>107</v>
      </c>
      <c r="G21" s="110" t="s">
        <v>105</v>
      </c>
      <c r="I21" s="55"/>
      <c r="J21" s="55"/>
      <c r="K21" s="55"/>
      <c r="L21" s="55"/>
      <c r="M21" s="55"/>
      <c r="N21" s="55"/>
    </row>
    <row r="22" spans="2:14" ht="28.5" customHeight="1">
      <c r="B22" s="140" t="s">
        <v>1495</v>
      </c>
      <c r="C22" s="55"/>
      <c r="D22" s="180" t="s">
        <v>1454</v>
      </c>
      <c r="E22" s="109"/>
      <c r="F22" s="110" t="s">
        <v>108</v>
      </c>
      <c r="G22" s="110" t="s">
        <v>595</v>
      </c>
      <c r="I22" s="55"/>
      <c r="J22" s="55"/>
      <c r="K22" s="55"/>
      <c r="L22" s="55"/>
      <c r="M22" s="55"/>
      <c r="N22" s="55"/>
    </row>
    <row r="23" spans="2:14" ht="108">
      <c r="B23" s="140" t="s">
        <v>1442</v>
      </c>
      <c r="C23" s="55"/>
      <c r="D23" s="180" t="s">
        <v>137</v>
      </c>
      <c r="E23" s="180" t="s">
        <v>657</v>
      </c>
      <c r="F23" s="110" t="s">
        <v>108</v>
      </c>
      <c r="G23" s="110" t="s">
        <v>595</v>
      </c>
      <c r="I23" s="55"/>
      <c r="J23" s="55"/>
      <c r="K23" s="55"/>
      <c r="L23" s="55"/>
      <c r="M23" s="55"/>
      <c r="N23" s="55"/>
    </row>
    <row r="24" spans="2:14">
      <c r="B24" s="31" t="s">
        <v>489</v>
      </c>
      <c r="C24" s="39"/>
      <c r="D24" s="40"/>
      <c r="E24" s="41"/>
    </row>
    <row r="25" spans="2:14">
      <c r="B25" s="31">
        <v>15</v>
      </c>
      <c r="C25" s="39"/>
      <c r="D25" s="40"/>
      <c r="E25" s="41"/>
    </row>
    <row r="26" spans="2:14">
      <c r="C26" s="39"/>
      <c r="D26" s="40"/>
      <c r="E26" s="41"/>
    </row>
    <row r="27" spans="2:14">
      <c r="C27" s="39"/>
      <c r="D27" s="40"/>
      <c r="E27" s="41"/>
    </row>
    <row r="28" spans="2:14">
      <c r="E28" s="41"/>
    </row>
    <row r="29" spans="2:14">
      <c r="E29" s="41"/>
    </row>
    <row r="30" spans="2:14">
      <c r="E30" s="41"/>
    </row>
    <row r="31" spans="2:14">
      <c r="E31" s="41"/>
    </row>
    <row r="32" spans="2:14">
      <c r="E32" s="41"/>
    </row>
    <row r="33" spans="5:5">
      <c r="E33" s="41"/>
    </row>
    <row r="34" spans="5:5">
      <c r="E34" s="41"/>
    </row>
    <row r="35" spans="5:5">
      <c r="E35" s="41"/>
    </row>
    <row r="36" spans="5:5">
      <c r="E36" s="41"/>
    </row>
    <row r="37" spans="5:5">
      <c r="E37" s="41"/>
    </row>
    <row r="38" spans="5:5">
      <c r="E38" s="41"/>
    </row>
    <row r="39" spans="5:5">
      <c r="E39" s="41"/>
    </row>
    <row r="40" spans="5:5">
      <c r="E40" s="41"/>
    </row>
    <row r="41" spans="5:5">
      <c r="E41" s="41"/>
    </row>
    <row r="42" spans="5:5">
      <c r="E42" s="41"/>
    </row>
    <row r="43" spans="5:5">
      <c r="E43" s="41"/>
    </row>
    <row r="44" spans="5:5">
      <c r="E44" s="41"/>
    </row>
    <row r="45" spans="5:5">
      <c r="E45" s="41"/>
    </row>
    <row r="46" spans="5:5">
      <c r="E46" s="41"/>
    </row>
    <row r="47" spans="5:5">
      <c r="E47" s="41"/>
    </row>
    <row r="48" spans="5:5">
      <c r="E48" s="41"/>
    </row>
    <row r="49" spans="5:5">
      <c r="E49" s="41"/>
    </row>
    <row r="50" spans="5:5">
      <c r="E50" s="41"/>
    </row>
    <row r="51" spans="5:5">
      <c r="E51" s="41"/>
    </row>
    <row r="52" spans="5:5">
      <c r="E52" s="41"/>
    </row>
    <row r="53" spans="5:5">
      <c r="E53" s="41"/>
    </row>
    <row r="54" spans="5:5">
      <c r="E54" s="41"/>
    </row>
    <row r="55" spans="5:5">
      <c r="E55" s="41"/>
    </row>
    <row r="56" spans="5:5">
      <c r="E56" s="41"/>
    </row>
    <row r="57" spans="5:5">
      <c r="E57" s="41"/>
    </row>
    <row r="58" spans="5:5">
      <c r="E58" s="41"/>
    </row>
    <row r="59" spans="5:5">
      <c r="E59" s="41"/>
    </row>
    <row r="60" spans="5:5">
      <c r="E60" s="41"/>
    </row>
    <row r="61" spans="5:5">
      <c r="E61" s="41"/>
    </row>
    <row r="62" spans="5:5">
      <c r="E62" s="41"/>
    </row>
    <row r="63" spans="5:5">
      <c r="E63" s="41"/>
    </row>
    <row r="64" spans="5:5">
      <c r="E64" s="41"/>
    </row>
    <row r="65" spans="5:5">
      <c r="E65" s="41"/>
    </row>
    <row r="66" spans="5:5">
      <c r="E66" s="41"/>
    </row>
    <row r="67" spans="5:5">
      <c r="E67" s="41"/>
    </row>
    <row r="68" spans="5:5">
      <c r="E68" s="41"/>
    </row>
    <row r="69" spans="5:5">
      <c r="E69" s="41"/>
    </row>
    <row r="70" spans="5:5">
      <c r="E70" s="41"/>
    </row>
    <row r="71" spans="5:5">
      <c r="E71" s="41"/>
    </row>
    <row r="72" spans="5:5">
      <c r="E72" s="41"/>
    </row>
    <row r="73" spans="5:5">
      <c r="E73" s="41"/>
    </row>
    <row r="74" spans="5:5">
      <c r="E74" s="41"/>
    </row>
    <row r="75" spans="5:5">
      <c r="E75" s="41"/>
    </row>
    <row r="76" spans="5:5">
      <c r="E76" s="41"/>
    </row>
    <row r="77" spans="5:5">
      <c r="E77" s="41"/>
    </row>
    <row r="78" spans="5:5">
      <c r="E78" s="41"/>
    </row>
    <row r="79" spans="5:5">
      <c r="E79" s="41"/>
    </row>
    <row r="80" spans="5:5">
      <c r="E80" s="41"/>
    </row>
    <row r="81" spans="5:5">
      <c r="E81" s="41"/>
    </row>
    <row r="82" spans="5:5">
      <c r="E82" s="41"/>
    </row>
    <row r="83" spans="5:5">
      <c r="E83" s="41"/>
    </row>
    <row r="84" spans="5:5">
      <c r="E84" s="41"/>
    </row>
    <row r="85" spans="5:5">
      <c r="E85" s="41"/>
    </row>
    <row r="86" spans="5:5">
      <c r="E86" s="41"/>
    </row>
    <row r="87" spans="5:5">
      <c r="E87" s="41"/>
    </row>
    <row r="88" spans="5:5">
      <c r="E88" s="41"/>
    </row>
    <row r="89" spans="5:5">
      <c r="E89" s="41"/>
    </row>
    <row r="90" spans="5:5">
      <c r="E90" s="41"/>
    </row>
    <row r="91" spans="5:5">
      <c r="E91" s="41"/>
    </row>
    <row r="92" spans="5:5">
      <c r="E92" s="41"/>
    </row>
    <row r="93" spans="5:5">
      <c r="E93" s="41"/>
    </row>
    <row r="94" spans="5:5">
      <c r="E94" s="41"/>
    </row>
    <row r="95" spans="5:5">
      <c r="E95" s="41"/>
    </row>
    <row r="96" spans="5:5">
      <c r="E96" s="41"/>
    </row>
    <row r="97" spans="5:5">
      <c r="E97" s="41"/>
    </row>
    <row r="98" spans="5:5">
      <c r="E98" s="41"/>
    </row>
    <row r="99" spans="5:5">
      <c r="E99" s="41"/>
    </row>
    <row r="100" spans="5:5">
      <c r="E100" s="41"/>
    </row>
    <row r="101" spans="5:5">
      <c r="E101" s="41"/>
    </row>
    <row r="102" spans="5:5">
      <c r="E102" s="41"/>
    </row>
    <row r="103" spans="5:5">
      <c r="E103" s="41"/>
    </row>
    <row r="104" spans="5:5">
      <c r="E104" s="41"/>
    </row>
    <row r="105" spans="5:5">
      <c r="E105" s="41"/>
    </row>
    <row r="106" spans="5:5">
      <c r="E106" s="41"/>
    </row>
    <row r="107" spans="5:5">
      <c r="E107" s="41"/>
    </row>
    <row r="108" spans="5:5">
      <c r="E108" s="41"/>
    </row>
    <row r="109" spans="5:5">
      <c r="E109" s="41"/>
    </row>
    <row r="110" spans="5:5">
      <c r="E110" s="41"/>
    </row>
    <row r="111" spans="5:5">
      <c r="E111" s="41"/>
    </row>
    <row r="112" spans="5:5">
      <c r="E112" s="41"/>
    </row>
    <row r="113" spans="5:5">
      <c r="E113" s="41"/>
    </row>
    <row r="114" spans="5:5">
      <c r="E114" s="41"/>
    </row>
    <row r="115" spans="5:5">
      <c r="E115" s="41"/>
    </row>
    <row r="116" spans="5:5">
      <c r="E116" s="186"/>
    </row>
    <row r="117" spans="5:5">
      <c r="E117" s="186"/>
    </row>
    <row r="118" spans="5:5">
      <c r="E118" s="186"/>
    </row>
    <row r="119" spans="5:5">
      <c r="E119" s="186"/>
    </row>
    <row r="120" spans="5:5">
      <c r="E120" s="186"/>
    </row>
    <row r="121" spans="5:5">
      <c r="E121" s="186"/>
    </row>
  </sheetData>
  <dataConsolidate/>
  <mergeCells count="9">
    <mergeCell ref="B11:G11"/>
    <mergeCell ref="B20:G20"/>
    <mergeCell ref="B2:G2"/>
    <mergeCell ref="B5:G5"/>
    <mergeCell ref="I2:N2"/>
    <mergeCell ref="K3:L3"/>
    <mergeCell ref="M3:M4"/>
    <mergeCell ref="N3:N4"/>
    <mergeCell ref="B7:G7"/>
  </mergeCells>
  <dataValidations count="1">
    <dataValidation type="list" allowBlank="1" showInputMessage="1" showErrorMessage="1" sqref="F6 F9:F10 E24:E121 E8:F8 E12:E13 F12:F14 F15:G19 F21:G21">
      <formula1>#REF!</formula1>
    </dataValidation>
  </dataValidations>
  <pageMargins left="0.70866141732283472" right="0.70866141732283472" top="0.59055118110236227" bottom="0.59055118110236227" header="0.31496062992125984" footer="0.31496062992125984"/>
  <pageSetup scale="95" orientation="landscape"/>
  <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400"/>
  <sheetViews>
    <sheetView zoomScale="110" zoomScaleNormal="110" zoomScalePageLayoutView="110" workbookViewId="0">
      <pane xSplit="1" ySplit="4" topLeftCell="E10" activePane="bottomRight" state="frozen"/>
      <selection activeCell="I2" sqref="I2:N4"/>
      <selection pane="topRight" activeCell="I2" sqref="I2:N4"/>
      <selection pane="bottomLeft" activeCell="I2" sqref="I2:N4"/>
      <selection pane="bottomRight" activeCell="F10" sqref="F10"/>
    </sheetView>
  </sheetViews>
  <sheetFormatPr baseColWidth="10" defaultColWidth="11.42578125" defaultRowHeight="12"/>
  <cols>
    <col min="1" max="1" width="2.7109375" style="31" customWidth="1"/>
    <col min="2" max="2" width="16.140625" style="31" customWidth="1"/>
    <col min="3" max="3" width="14.42578125" style="31" customWidth="1"/>
    <col min="4" max="4" width="68.7109375" style="31" customWidth="1"/>
    <col min="5" max="5" width="51.140625" style="31" customWidth="1"/>
    <col min="6" max="6" width="15.140625" style="31" customWidth="1"/>
    <col min="7" max="8" width="11.42578125" style="31"/>
    <col min="9" max="9" width="13.42578125" style="31" customWidth="1"/>
    <col min="10" max="12" width="11.42578125" style="31"/>
    <col min="13" max="13" width="13.7109375" style="31" customWidth="1"/>
    <col min="14" max="14" width="12.7109375" style="31" customWidth="1"/>
    <col min="15" max="16384" width="11.42578125" style="31"/>
  </cols>
  <sheetData>
    <row r="1" spans="2:14" ht="12.75" thickBot="1">
      <c r="E1" s="197"/>
      <c r="F1" s="197"/>
      <c r="G1" s="197"/>
    </row>
    <row r="2" spans="2:14" s="26" customFormat="1" ht="24" customHeight="1">
      <c r="B2" s="505" t="s">
        <v>801</v>
      </c>
      <c r="C2" s="505"/>
      <c r="D2" s="505"/>
      <c r="E2" s="505"/>
      <c r="F2" s="505"/>
      <c r="G2" s="505"/>
      <c r="I2" s="509" t="s">
        <v>1813</v>
      </c>
      <c r="J2" s="510"/>
      <c r="K2" s="510"/>
      <c r="L2" s="510"/>
      <c r="M2" s="510"/>
      <c r="N2" s="511"/>
    </row>
    <row r="3" spans="2:14" s="26" customFormat="1" ht="36.75" thickBot="1">
      <c r="B3" s="67" t="s">
        <v>1425</v>
      </c>
      <c r="C3" s="68"/>
      <c r="F3" s="27"/>
      <c r="I3" s="64" t="s">
        <v>573</v>
      </c>
      <c r="J3" s="204" t="s">
        <v>574</v>
      </c>
      <c r="K3" s="512" t="s">
        <v>572</v>
      </c>
      <c r="L3" s="513"/>
      <c r="M3" s="514" t="s">
        <v>1814</v>
      </c>
      <c r="N3" s="516" t="s">
        <v>575</v>
      </c>
    </row>
    <row r="4" spans="2:14" ht="24.75" thickBot="1">
      <c r="B4" s="73" t="s">
        <v>523</v>
      </c>
      <c r="C4" s="74" t="s">
        <v>62</v>
      </c>
      <c r="D4" s="74" t="s">
        <v>119</v>
      </c>
      <c r="E4" s="74" t="s">
        <v>104</v>
      </c>
      <c r="F4" s="74" t="s">
        <v>109</v>
      </c>
      <c r="G4" s="75" t="s">
        <v>524</v>
      </c>
      <c r="I4" s="65" t="s">
        <v>571</v>
      </c>
      <c r="J4" s="66" t="s">
        <v>571</v>
      </c>
      <c r="K4" s="66" t="s">
        <v>571</v>
      </c>
      <c r="L4" s="66" t="s">
        <v>579</v>
      </c>
      <c r="M4" s="515"/>
      <c r="N4" s="517"/>
    </row>
    <row r="5" spans="2:14">
      <c r="B5" s="535" t="s">
        <v>568</v>
      </c>
      <c r="C5" s="535"/>
      <c r="D5" s="535"/>
      <c r="E5" s="535"/>
      <c r="F5" s="535"/>
      <c r="G5" s="535"/>
      <c r="I5" s="55"/>
      <c r="J5" s="55"/>
      <c r="K5" s="55"/>
      <c r="L5" s="55"/>
      <c r="M5" s="55"/>
      <c r="N5" s="55"/>
    </row>
    <row r="6" spans="2:14" ht="48">
      <c r="B6" s="140" t="s">
        <v>1427</v>
      </c>
      <c r="C6" s="187"/>
      <c r="D6" s="150" t="s">
        <v>2135</v>
      </c>
      <c r="E6" s="187"/>
      <c r="F6" s="110" t="s">
        <v>107</v>
      </c>
      <c r="G6" s="110" t="s">
        <v>525</v>
      </c>
      <c r="I6" s="55"/>
      <c r="J6" s="55"/>
      <c r="K6" s="55"/>
      <c r="L6" s="55"/>
      <c r="M6" s="55"/>
      <c r="N6" s="55"/>
    </row>
    <row r="7" spans="2:14" ht="12" customHeight="1">
      <c r="B7" s="535" t="s">
        <v>567</v>
      </c>
      <c r="C7" s="535"/>
      <c r="D7" s="535"/>
      <c r="E7" s="535"/>
      <c r="F7" s="535"/>
      <c r="G7" s="535"/>
      <c r="I7" s="55"/>
      <c r="J7" s="55"/>
      <c r="K7" s="55"/>
      <c r="L7" s="55"/>
      <c r="M7" s="55"/>
      <c r="N7" s="55"/>
    </row>
    <row r="8" spans="2:14" ht="42" customHeight="1">
      <c r="B8" s="140" t="s">
        <v>1428</v>
      </c>
      <c r="C8" s="187"/>
      <c r="D8" s="150" t="s">
        <v>2134</v>
      </c>
      <c r="E8" s="187"/>
      <c r="F8" s="110" t="s">
        <v>107</v>
      </c>
      <c r="G8" s="110" t="s">
        <v>525</v>
      </c>
      <c r="I8" s="55"/>
      <c r="J8" s="55"/>
      <c r="K8" s="55"/>
      <c r="L8" s="55"/>
      <c r="M8" s="55"/>
      <c r="N8" s="55"/>
    </row>
    <row r="9" spans="2:14" ht="12" customHeight="1">
      <c r="B9" s="535" t="s">
        <v>570</v>
      </c>
      <c r="C9" s="535"/>
      <c r="D9" s="535"/>
      <c r="E9" s="535"/>
      <c r="F9" s="535"/>
      <c r="G9" s="535"/>
      <c r="I9" s="55"/>
      <c r="J9" s="55"/>
      <c r="K9" s="55"/>
      <c r="L9" s="55"/>
      <c r="M9" s="55"/>
      <c r="N9" s="55"/>
    </row>
    <row r="10" spans="2:14" ht="47.25" customHeight="1">
      <c r="B10" s="140" t="s">
        <v>1432</v>
      </c>
      <c r="C10" s="55"/>
      <c r="D10" s="180" t="s">
        <v>2133</v>
      </c>
      <c r="E10" s="109"/>
      <c r="F10" s="110" t="s">
        <v>107</v>
      </c>
      <c r="G10" s="110" t="s">
        <v>525</v>
      </c>
      <c r="I10" s="55"/>
      <c r="J10" s="55"/>
      <c r="K10" s="55"/>
      <c r="L10" s="55"/>
      <c r="M10" s="55"/>
      <c r="N10" s="55"/>
    </row>
    <row r="11" spans="2:14" ht="43.5" customHeight="1">
      <c r="B11" s="140" t="s">
        <v>1433</v>
      </c>
      <c r="C11" s="55"/>
      <c r="D11" s="180" t="s">
        <v>2132</v>
      </c>
      <c r="E11" s="109"/>
      <c r="F11" s="110" t="s">
        <v>107</v>
      </c>
      <c r="G11" s="110" t="s">
        <v>525</v>
      </c>
      <c r="I11" s="55"/>
      <c r="J11" s="55"/>
      <c r="K11" s="55"/>
      <c r="L11" s="55"/>
      <c r="M11" s="55"/>
      <c r="N11" s="55"/>
    </row>
    <row r="12" spans="2:14" ht="52.5" customHeight="1">
      <c r="B12" s="140" t="s">
        <v>1434</v>
      </c>
      <c r="C12" s="55"/>
      <c r="D12" s="180" t="s">
        <v>2131</v>
      </c>
      <c r="E12" s="109"/>
      <c r="F12" s="110" t="s">
        <v>107</v>
      </c>
      <c r="G12" s="110" t="s">
        <v>525</v>
      </c>
      <c r="I12" s="55"/>
      <c r="J12" s="55"/>
      <c r="K12" s="55"/>
      <c r="L12" s="55"/>
      <c r="M12" s="55"/>
      <c r="N12" s="55"/>
    </row>
    <row r="13" spans="2:14" ht="38.25" customHeight="1">
      <c r="B13" s="140" t="s">
        <v>2130</v>
      </c>
      <c r="C13" s="55"/>
      <c r="D13" s="180" t="s">
        <v>171</v>
      </c>
      <c r="E13" s="109"/>
      <c r="F13" s="110" t="s">
        <v>107</v>
      </c>
      <c r="G13" s="110" t="s">
        <v>525</v>
      </c>
      <c r="I13" s="55"/>
      <c r="J13" s="55"/>
      <c r="K13" s="55"/>
      <c r="L13" s="55"/>
      <c r="M13" s="55"/>
      <c r="N13" s="55"/>
    </row>
    <row r="14" spans="2:14" ht="38.25" customHeight="1">
      <c r="B14" s="140" t="s">
        <v>1435</v>
      </c>
      <c r="C14" s="55"/>
      <c r="D14" s="180" t="s">
        <v>172</v>
      </c>
      <c r="E14" s="109"/>
      <c r="F14" s="110" t="s">
        <v>107</v>
      </c>
      <c r="G14" s="110" t="s">
        <v>525</v>
      </c>
      <c r="I14" s="55"/>
      <c r="J14" s="55"/>
      <c r="K14" s="55"/>
      <c r="L14" s="55"/>
      <c r="M14" s="55"/>
      <c r="N14" s="55"/>
    </row>
    <row r="15" spans="2:14" ht="38.25" customHeight="1">
      <c r="B15" s="140" t="s">
        <v>2129</v>
      </c>
      <c r="C15" s="55"/>
      <c r="D15" s="180" t="s">
        <v>419</v>
      </c>
      <c r="E15" s="109"/>
      <c r="F15" s="110" t="s">
        <v>107</v>
      </c>
      <c r="G15" s="110" t="s">
        <v>525</v>
      </c>
      <c r="I15" s="55"/>
      <c r="J15" s="55"/>
      <c r="K15" s="55"/>
      <c r="L15" s="55"/>
      <c r="M15" s="55"/>
      <c r="N15" s="55"/>
    </row>
    <row r="16" spans="2:14" ht="38.25" customHeight="1">
      <c r="B16" s="140" t="s">
        <v>1436</v>
      </c>
      <c r="C16" s="55"/>
      <c r="D16" s="180" t="s">
        <v>173</v>
      </c>
      <c r="E16" s="109"/>
      <c r="F16" s="110" t="s">
        <v>107</v>
      </c>
      <c r="G16" s="110" t="s">
        <v>525</v>
      </c>
      <c r="I16" s="55"/>
      <c r="J16" s="55"/>
      <c r="K16" s="55"/>
      <c r="L16" s="55"/>
      <c r="M16" s="55"/>
      <c r="N16" s="55"/>
    </row>
    <row r="17" spans="2:14" ht="42.75" customHeight="1">
      <c r="B17" s="140" t="s">
        <v>1437</v>
      </c>
      <c r="C17" s="55"/>
      <c r="D17" s="180" t="s">
        <v>174</v>
      </c>
      <c r="E17" s="109"/>
      <c r="F17" s="110" t="s">
        <v>107</v>
      </c>
      <c r="G17" s="110" t="s">
        <v>525</v>
      </c>
      <c r="I17" s="55"/>
      <c r="J17" s="55"/>
      <c r="K17" s="55"/>
      <c r="L17" s="55"/>
      <c r="M17" s="55"/>
      <c r="N17" s="55"/>
    </row>
    <row r="18" spans="2:14" ht="42.75" customHeight="1">
      <c r="B18" s="140" t="s">
        <v>1438</v>
      </c>
      <c r="C18" s="55"/>
      <c r="D18" s="180" t="s">
        <v>1429</v>
      </c>
      <c r="E18" s="109"/>
      <c r="F18" s="110" t="s">
        <v>107</v>
      </c>
      <c r="G18" s="110" t="s">
        <v>525</v>
      </c>
      <c r="I18" s="55"/>
      <c r="J18" s="55"/>
      <c r="K18" s="55"/>
      <c r="L18" s="55"/>
      <c r="M18" s="55"/>
      <c r="N18" s="55"/>
    </row>
    <row r="19" spans="2:14" ht="42.75" customHeight="1">
      <c r="B19" s="140" t="s">
        <v>1439</v>
      </c>
      <c r="C19" s="55"/>
      <c r="D19" s="180" t="s">
        <v>1430</v>
      </c>
      <c r="E19" s="109"/>
      <c r="F19" s="110" t="s">
        <v>107</v>
      </c>
      <c r="G19" s="110" t="s">
        <v>525</v>
      </c>
      <c r="I19" s="55"/>
      <c r="J19" s="55"/>
      <c r="K19" s="55"/>
      <c r="L19" s="55"/>
      <c r="M19" s="55"/>
      <c r="N19" s="55"/>
    </row>
    <row r="20" spans="2:14" ht="42.75" customHeight="1">
      <c r="B20" s="140" t="s">
        <v>1440</v>
      </c>
      <c r="C20" s="55"/>
      <c r="D20" s="180" t="s">
        <v>2128</v>
      </c>
      <c r="E20" s="109"/>
      <c r="F20" s="110" t="s">
        <v>107</v>
      </c>
      <c r="G20" s="110" t="s">
        <v>525</v>
      </c>
      <c r="I20" s="55"/>
      <c r="J20" s="55"/>
      <c r="K20" s="55"/>
      <c r="L20" s="55"/>
      <c r="M20" s="55"/>
      <c r="N20" s="55"/>
    </row>
    <row r="21" spans="2:14" ht="42.75" customHeight="1">
      <c r="B21" s="140" t="s">
        <v>1441</v>
      </c>
      <c r="C21" s="55"/>
      <c r="D21" s="180" t="s">
        <v>655</v>
      </c>
      <c r="E21" s="109"/>
      <c r="F21" s="110" t="s">
        <v>107</v>
      </c>
      <c r="G21" s="110" t="s">
        <v>525</v>
      </c>
      <c r="I21" s="55"/>
      <c r="J21" s="55"/>
      <c r="K21" s="55"/>
      <c r="L21" s="55"/>
      <c r="M21" s="55"/>
      <c r="N21" s="55"/>
    </row>
    <row r="22" spans="2:14" ht="42.75" customHeight="1">
      <c r="B22" s="140" t="s">
        <v>1442</v>
      </c>
      <c r="C22" s="55"/>
      <c r="D22" s="180" t="s">
        <v>2127</v>
      </c>
      <c r="E22" s="109"/>
      <c r="F22" s="110"/>
      <c r="G22" s="110"/>
      <c r="I22" s="55"/>
      <c r="J22" s="55"/>
      <c r="K22" s="55"/>
      <c r="L22" s="55"/>
      <c r="M22" s="55"/>
      <c r="N22" s="55"/>
    </row>
    <row r="23" spans="2:14" ht="42.75" customHeight="1">
      <c r="B23" s="140" t="s">
        <v>1443</v>
      </c>
      <c r="C23" s="55"/>
      <c r="D23" s="180" t="s">
        <v>656</v>
      </c>
      <c r="E23" s="109"/>
      <c r="F23" s="110" t="s">
        <v>107</v>
      </c>
      <c r="G23" s="110" t="s">
        <v>525</v>
      </c>
      <c r="I23" s="55"/>
      <c r="J23" s="55"/>
      <c r="K23" s="55"/>
      <c r="L23" s="55"/>
      <c r="M23" s="55"/>
      <c r="N23" s="55"/>
    </row>
    <row r="24" spans="2:14" ht="12" customHeight="1">
      <c r="B24" s="535" t="s">
        <v>569</v>
      </c>
      <c r="C24" s="535"/>
      <c r="D24" s="535"/>
      <c r="E24" s="535"/>
      <c r="F24" s="535"/>
      <c r="G24" s="535"/>
      <c r="I24" s="55"/>
      <c r="J24" s="55"/>
      <c r="K24" s="55"/>
      <c r="L24" s="55"/>
      <c r="M24" s="55"/>
      <c r="N24" s="55"/>
    </row>
    <row r="25" spans="2:14" ht="120">
      <c r="B25" s="140" t="s">
        <v>1444</v>
      </c>
      <c r="C25" s="55"/>
      <c r="D25" s="180" t="s">
        <v>138</v>
      </c>
      <c r="E25" s="180" t="s">
        <v>1431</v>
      </c>
      <c r="F25" s="110" t="s">
        <v>107</v>
      </c>
      <c r="G25" s="110" t="s">
        <v>525</v>
      </c>
      <c r="I25" s="55"/>
      <c r="J25" s="55"/>
      <c r="K25" s="55"/>
      <c r="L25" s="55"/>
      <c r="M25" s="55"/>
      <c r="N25" s="55"/>
    </row>
    <row r="26" spans="2:14" ht="96">
      <c r="B26" s="140" t="s">
        <v>1445</v>
      </c>
      <c r="C26" s="55"/>
      <c r="D26" s="180" t="s">
        <v>137</v>
      </c>
      <c r="E26" s="180" t="s">
        <v>657</v>
      </c>
      <c r="F26" s="110" t="s">
        <v>108</v>
      </c>
      <c r="G26" s="110" t="s">
        <v>595</v>
      </c>
      <c r="I26" s="55"/>
      <c r="J26" s="55"/>
      <c r="K26" s="55"/>
      <c r="L26" s="55"/>
      <c r="M26" s="55"/>
      <c r="N26" s="55"/>
    </row>
    <row r="27" spans="2:14" ht="48">
      <c r="B27" s="140" t="s">
        <v>1446</v>
      </c>
      <c r="C27" s="55"/>
      <c r="D27" s="180" t="s">
        <v>151</v>
      </c>
      <c r="E27" s="180" t="s">
        <v>511</v>
      </c>
      <c r="F27" s="110" t="s">
        <v>108</v>
      </c>
      <c r="G27" s="110" t="s">
        <v>595</v>
      </c>
      <c r="I27" s="55"/>
      <c r="J27" s="55"/>
      <c r="K27" s="55"/>
      <c r="L27" s="55"/>
      <c r="M27" s="55"/>
      <c r="N27" s="55"/>
    </row>
    <row r="28" spans="2:14">
      <c r="B28" s="45" t="s">
        <v>489</v>
      </c>
      <c r="C28" s="141"/>
      <c r="D28" s="45"/>
      <c r="E28" s="186"/>
      <c r="F28" s="186"/>
    </row>
    <row r="29" spans="2:14">
      <c r="B29" s="45">
        <v>19</v>
      </c>
      <c r="C29" s="141"/>
      <c r="D29" s="45"/>
      <c r="E29" s="186"/>
      <c r="F29" s="186"/>
    </row>
    <row r="30" spans="2:14">
      <c r="B30" s="45"/>
      <c r="C30" s="141"/>
      <c r="D30" s="45"/>
      <c r="E30" s="186"/>
      <c r="F30" s="186"/>
    </row>
    <row r="31" spans="2:14">
      <c r="B31" s="45"/>
      <c r="C31" s="141"/>
      <c r="D31" s="45"/>
      <c r="E31" s="186"/>
      <c r="F31" s="186"/>
    </row>
    <row r="32" spans="2:14">
      <c r="B32" s="45"/>
      <c r="C32" s="141"/>
      <c r="D32" s="45"/>
      <c r="E32" s="186"/>
      <c r="F32" s="186"/>
    </row>
    <row r="33" spans="2:6" ht="49.5" customHeight="1">
      <c r="B33" s="45"/>
      <c r="C33" s="141"/>
      <c r="D33" s="45"/>
      <c r="E33" s="186"/>
      <c r="F33" s="186"/>
    </row>
    <row r="34" spans="2:6" ht="49.5" customHeight="1">
      <c r="B34" s="45"/>
      <c r="C34" s="141"/>
      <c r="D34" s="45"/>
      <c r="E34" s="186"/>
      <c r="F34" s="186"/>
    </row>
    <row r="35" spans="2:6" ht="49.5" customHeight="1">
      <c r="B35" s="45"/>
      <c r="C35" s="141"/>
      <c r="D35" s="45"/>
      <c r="E35" s="186"/>
      <c r="F35" s="186"/>
    </row>
    <row r="36" spans="2:6" ht="204.75" customHeight="1">
      <c r="B36" s="45"/>
      <c r="C36" s="141"/>
      <c r="D36" s="45"/>
      <c r="E36" s="186"/>
      <c r="F36" s="186"/>
    </row>
    <row r="37" spans="2:6" ht="51" customHeight="1">
      <c r="B37" s="45"/>
      <c r="C37" s="141"/>
      <c r="D37" s="45"/>
      <c r="E37" s="186"/>
      <c r="F37" s="186"/>
    </row>
    <row r="38" spans="2:6" ht="30.75" customHeight="1">
      <c r="B38" s="45"/>
      <c r="C38" s="141"/>
      <c r="D38" s="142"/>
      <c r="E38" s="186"/>
      <c r="F38" s="186"/>
    </row>
    <row r="39" spans="2:6" ht="81" customHeight="1">
      <c r="B39" s="45"/>
      <c r="C39" s="141"/>
      <c r="D39" s="45"/>
      <c r="E39" s="186"/>
      <c r="F39" s="186"/>
    </row>
    <row r="40" spans="2:6" ht="48.75" customHeight="1">
      <c r="B40" s="45"/>
      <c r="C40" s="141"/>
      <c r="D40" s="142"/>
      <c r="E40" s="186"/>
      <c r="F40" s="186"/>
    </row>
    <row r="41" spans="2:6" ht="39.75" customHeight="1">
      <c r="B41" s="45"/>
      <c r="C41" s="141"/>
      <c r="D41" s="142"/>
      <c r="E41" s="186"/>
      <c r="F41" s="186"/>
    </row>
    <row r="42" spans="2:6" ht="53.25" customHeight="1">
      <c r="B42" s="45"/>
      <c r="C42" s="141"/>
      <c r="D42" s="142"/>
      <c r="E42" s="186"/>
      <c r="F42" s="186"/>
    </row>
    <row r="43" spans="2:6" ht="69" customHeight="1">
      <c r="B43" s="45"/>
      <c r="C43" s="141"/>
      <c r="D43" s="142"/>
      <c r="E43" s="186"/>
      <c r="F43" s="186"/>
    </row>
    <row r="44" spans="2:6" ht="53.25" customHeight="1">
      <c r="B44" s="45"/>
      <c r="C44" s="141"/>
      <c r="D44" s="142"/>
      <c r="E44" s="186"/>
      <c r="F44" s="186"/>
    </row>
    <row r="45" spans="2:6" ht="53.25" customHeight="1">
      <c r="B45" s="45"/>
      <c r="C45" s="141"/>
      <c r="D45" s="142"/>
      <c r="E45" s="186"/>
      <c r="F45" s="186"/>
    </row>
    <row r="46" spans="2:6" ht="84.75" customHeight="1">
      <c r="B46" s="45"/>
      <c r="C46" s="141"/>
      <c r="D46" s="142"/>
      <c r="E46" s="186"/>
      <c r="F46" s="186"/>
    </row>
    <row r="47" spans="2:6" ht="54" customHeight="1">
      <c r="B47" s="45"/>
      <c r="C47" s="141"/>
      <c r="D47" s="142"/>
      <c r="E47" s="186"/>
      <c r="F47" s="186"/>
    </row>
    <row r="48" spans="2:6" ht="54" customHeight="1">
      <c r="B48" s="45"/>
      <c r="C48" s="141"/>
      <c r="D48" s="45"/>
      <c r="E48" s="186"/>
      <c r="F48" s="186"/>
    </row>
    <row r="49" spans="2:6" ht="57.75" customHeight="1">
      <c r="B49" s="45"/>
      <c r="C49" s="141"/>
      <c r="D49" s="45"/>
      <c r="E49" s="186"/>
      <c r="F49" s="186"/>
    </row>
    <row r="50" spans="2:6" ht="57.75" customHeight="1">
      <c r="B50" s="45"/>
      <c r="C50" s="141"/>
      <c r="D50" s="45"/>
      <c r="E50" s="186"/>
      <c r="F50" s="186"/>
    </row>
    <row r="51" spans="2:6" ht="57.75" customHeight="1">
      <c r="B51" s="45"/>
      <c r="C51" s="141"/>
      <c r="D51" s="45"/>
      <c r="E51" s="186"/>
      <c r="F51" s="186"/>
    </row>
    <row r="52" spans="2:6" ht="71.25" customHeight="1">
      <c r="B52" s="45"/>
      <c r="C52" s="141"/>
      <c r="D52" s="45"/>
      <c r="E52" s="186"/>
      <c r="F52" s="186"/>
    </row>
    <row r="53" spans="2:6" ht="81" customHeight="1">
      <c r="B53" s="45"/>
      <c r="C53" s="141"/>
      <c r="D53" s="45"/>
      <c r="E53" s="186"/>
      <c r="F53" s="186"/>
    </row>
    <row r="54" spans="2:6" ht="35.25" customHeight="1">
      <c r="B54" s="45"/>
      <c r="C54" s="141"/>
      <c r="D54" s="45"/>
      <c r="E54" s="186"/>
      <c r="F54" s="186"/>
    </row>
    <row r="55" spans="2:6" ht="36.75" customHeight="1">
      <c r="B55" s="45"/>
      <c r="C55" s="141"/>
      <c r="D55" s="45"/>
      <c r="E55" s="186"/>
      <c r="F55" s="186"/>
    </row>
    <row r="56" spans="2:6" ht="36.75" customHeight="1">
      <c r="B56" s="45"/>
      <c r="C56" s="141"/>
      <c r="D56" s="45"/>
      <c r="E56" s="186"/>
      <c r="F56" s="186"/>
    </row>
    <row r="57" spans="2:6" ht="36.75" customHeight="1">
      <c r="B57" s="45"/>
      <c r="C57" s="141"/>
      <c r="D57" s="45"/>
      <c r="E57" s="186"/>
      <c r="F57" s="186"/>
    </row>
    <row r="58" spans="2:6" ht="35.25" customHeight="1">
      <c r="B58" s="45"/>
      <c r="C58" s="141"/>
      <c r="D58" s="45"/>
      <c r="E58" s="186"/>
      <c r="F58" s="186"/>
    </row>
    <row r="59" spans="2:6" ht="97.5" customHeight="1">
      <c r="B59" s="45"/>
      <c r="C59" s="141"/>
      <c r="D59" s="45"/>
      <c r="E59" s="186"/>
      <c r="F59" s="186"/>
    </row>
    <row r="60" spans="2:6" ht="38.25" customHeight="1">
      <c r="B60" s="45"/>
      <c r="C60" s="141"/>
      <c r="D60" s="45"/>
      <c r="E60" s="186"/>
      <c r="F60" s="186"/>
    </row>
    <row r="61" spans="2:6" ht="60.75" customHeight="1">
      <c r="B61" s="45"/>
      <c r="C61" s="141"/>
      <c r="D61" s="45"/>
      <c r="E61" s="186"/>
      <c r="F61" s="186"/>
    </row>
    <row r="62" spans="2:6" ht="60.75" customHeight="1">
      <c r="B62" s="45"/>
      <c r="C62" s="141"/>
      <c r="D62" s="45"/>
      <c r="E62" s="186"/>
      <c r="F62" s="186"/>
    </row>
    <row r="63" spans="2:6" ht="60.75" customHeight="1">
      <c r="B63" s="45"/>
      <c r="C63" s="141"/>
      <c r="D63" s="45"/>
      <c r="E63" s="186"/>
      <c r="F63" s="186"/>
    </row>
    <row r="64" spans="2:6" ht="36.75" customHeight="1">
      <c r="B64" s="45"/>
      <c r="C64" s="141"/>
      <c r="D64" s="45"/>
      <c r="E64" s="186"/>
      <c r="F64" s="186"/>
    </row>
    <row r="65" spans="2:6" ht="36.75" customHeight="1">
      <c r="B65" s="45"/>
      <c r="C65" s="141"/>
      <c r="D65" s="45"/>
      <c r="E65" s="186"/>
      <c r="F65" s="186"/>
    </row>
    <row r="66" spans="2:6" ht="36.75" customHeight="1">
      <c r="B66" s="45"/>
      <c r="C66" s="141"/>
      <c r="D66" s="45"/>
      <c r="E66" s="186"/>
      <c r="F66" s="186"/>
    </row>
    <row r="67" spans="2:6" ht="36.75" customHeight="1">
      <c r="B67" s="45"/>
      <c r="C67" s="141"/>
      <c r="D67" s="45"/>
      <c r="E67" s="186"/>
      <c r="F67" s="186"/>
    </row>
    <row r="68" spans="2:6" ht="42" customHeight="1">
      <c r="B68" s="45"/>
      <c r="C68" s="141"/>
      <c r="D68" s="45"/>
      <c r="E68" s="186"/>
      <c r="F68" s="186"/>
    </row>
    <row r="69" spans="2:6" ht="35.25" customHeight="1">
      <c r="B69" s="45"/>
      <c r="C69" s="141"/>
      <c r="D69" s="45"/>
      <c r="E69" s="186"/>
      <c r="F69" s="186"/>
    </row>
    <row r="70" spans="2:6" ht="35.25" customHeight="1">
      <c r="B70" s="45"/>
      <c r="C70" s="141"/>
      <c r="D70" s="45"/>
      <c r="E70" s="186"/>
      <c r="F70" s="186"/>
    </row>
    <row r="71" spans="2:6" ht="69.75" customHeight="1">
      <c r="B71" s="45"/>
      <c r="C71" s="141"/>
      <c r="D71" s="45"/>
      <c r="E71" s="186"/>
      <c r="F71" s="186"/>
    </row>
    <row r="72" spans="2:6" ht="36.75" customHeight="1">
      <c r="B72" s="45"/>
      <c r="C72" s="141"/>
      <c r="D72" s="45"/>
      <c r="E72" s="186"/>
      <c r="F72" s="186"/>
    </row>
    <row r="73" spans="2:6" ht="90.75" customHeight="1">
      <c r="B73" s="45"/>
      <c r="C73" s="141"/>
      <c r="D73" s="45"/>
      <c r="E73" s="186"/>
      <c r="F73" s="186"/>
    </row>
    <row r="74" spans="2:6" ht="90.75" customHeight="1">
      <c r="B74" s="45"/>
      <c r="C74" s="141"/>
      <c r="D74" s="45"/>
      <c r="E74" s="186"/>
      <c r="F74" s="186"/>
    </row>
    <row r="75" spans="2:6" ht="90.75" customHeight="1">
      <c r="B75" s="45"/>
      <c r="C75" s="141"/>
      <c r="D75" s="45"/>
      <c r="E75" s="186"/>
      <c r="F75" s="186"/>
    </row>
    <row r="76" spans="2:6" ht="41.25" customHeight="1">
      <c r="B76" s="45"/>
      <c r="C76" s="141"/>
      <c r="D76" s="45"/>
      <c r="E76" s="186"/>
      <c r="F76" s="186"/>
    </row>
    <row r="77" spans="2:6" ht="41.25" customHeight="1">
      <c r="B77" s="45"/>
      <c r="C77" s="141"/>
      <c r="D77" s="45"/>
      <c r="E77" s="186"/>
      <c r="F77" s="186"/>
    </row>
    <row r="78" spans="2:6" ht="41.25" customHeight="1">
      <c r="B78" s="45"/>
      <c r="C78" s="141"/>
      <c r="D78" s="45"/>
      <c r="E78" s="186"/>
      <c r="F78" s="186"/>
    </row>
    <row r="79" spans="2:6" ht="41.25" customHeight="1">
      <c r="B79" s="45"/>
      <c r="C79" s="141"/>
      <c r="D79" s="45"/>
      <c r="E79" s="186"/>
      <c r="F79" s="186"/>
    </row>
    <row r="80" spans="2:6" ht="41.25" customHeight="1">
      <c r="B80" s="45"/>
      <c r="C80" s="141"/>
      <c r="D80" s="45"/>
      <c r="E80" s="186"/>
      <c r="F80" s="186"/>
    </row>
    <row r="81" spans="2:6" ht="47.25" customHeight="1">
      <c r="B81" s="45"/>
      <c r="C81" s="141"/>
      <c r="D81" s="45"/>
      <c r="E81" s="186"/>
      <c r="F81" s="186"/>
    </row>
    <row r="82" spans="2:6" ht="81.75" customHeight="1">
      <c r="B82" s="45"/>
      <c r="C82" s="141"/>
      <c r="D82" s="45"/>
      <c r="E82" s="186"/>
      <c r="F82" s="186"/>
    </row>
    <row r="83" spans="2:6" ht="97.5" customHeight="1">
      <c r="B83" s="45"/>
      <c r="C83" s="141"/>
      <c r="D83" s="45"/>
      <c r="E83" s="186"/>
      <c r="F83" s="186"/>
    </row>
    <row r="84" spans="2:6" ht="45.75" customHeight="1">
      <c r="B84" s="45"/>
      <c r="C84" s="141"/>
      <c r="D84" s="45"/>
      <c r="E84" s="186"/>
      <c r="F84" s="186"/>
    </row>
    <row r="85" spans="2:6" ht="71.25" customHeight="1">
      <c r="B85" s="45"/>
      <c r="C85" s="141"/>
      <c r="D85" s="45"/>
      <c r="E85" s="186"/>
      <c r="F85" s="186"/>
    </row>
    <row r="86" spans="2:6" ht="59.25" customHeight="1">
      <c r="B86" s="45"/>
      <c r="C86" s="141"/>
      <c r="D86" s="45"/>
      <c r="E86" s="186"/>
      <c r="F86" s="186"/>
    </row>
    <row r="87" spans="2:6" ht="83.25" customHeight="1">
      <c r="B87" s="45"/>
      <c r="C87" s="141"/>
      <c r="D87" s="45"/>
      <c r="E87" s="186"/>
      <c r="F87" s="186"/>
    </row>
    <row r="88" spans="2:6" ht="59.25" customHeight="1">
      <c r="B88" s="45"/>
      <c r="C88" s="141"/>
      <c r="D88" s="45"/>
      <c r="E88" s="186"/>
      <c r="F88" s="186"/>
    </row>
    <row r="89" spans="2:6" ht="66" customHeight="1">
      <c r="B89" s="45"/>
      <c r="C89" s="141"/>
      <c r="D89" s="45"/>
      <c r="E89" s="186"/>
      <c r="F89" s="186"/>
    </row>
    <row r="90" spans="2:6" ht="65.25" customHeight="1">
      <c r="B90" s="45"/>
      <c r="C90" s="141"/>
      <c r="D90" s="45"/>
      <c r="E90" s="186"/>
      <c r="F90" s="186"/>
    </row>
    <row r="91" spans="2:6" ht="59.25" customHeight="1">
      <c r="B91" s="45"/>
      <c r="C91" s="141"/>
      <c r="D91" s="45"/>
      <c r="E91" s="186"/>
      <c r="F91" s="186"/>
    </row>
    <row r="92" spans="2:6" ht="77.25" customHeight="1">
      <c r="B92" s="45"/>
      <c r="C92" s="141"/>
      <c r="D92" s="45"/>
      <c r="E92" s="186"/>
      <c r="F92" s="186"/>
    </row>
    <row r="93" spans="2:6" ht="78" customHeight="1">
      <c r="B93" s="45"/>
      <c r="C93" s="141"/>
      <c r="D93" s="45"/>
      <c r="E93" s="186"/>
      <c r="F93" s="186"/>
    </row>
    <row r="94" spans="2:6" ht="63.75" customHeight="1">
      <c r="B94" s="45"/>
      <c r="C94" s="141"/>
      <c r="D94" s="45"/>
      <c r="E94" s="186"/>
      <c r="F94" s="186"/>
    </row>
    <row r="95" spans="2:6" ht="30" customHeight="1">
      <c r="B95" s="45"/>
      <c r="C95" s="141"/>
      <c r="D95" s="45"/>
      <c r="E95" s="186"/>
      <c r="F95" s="186"/>
    </row>
    <row r="96" spans="2:6" ht="46.5" customHeight="1">
      <c r="B96" s="45"/>
      <c r="C96" s="141"/>
      <c r="D96" s="45"/>
      <c r="E96" s="186"/>
      <c r="F96" s="186"/>
    </row>
    <row r="97" spans="2:6" ht="57.75" customHeight="1">
      <c r="B97" s="45"/>
      <c r="C97" s="141"/>
      <c r="D97" s="45"/>
      <c r="E97" s="186"/>
      <c r="F97" s="186"/>
    </row>
    <row r="98" spans="2:6" ht="45.75" customHeight="1">
      <c r="B98" s="45"/>
      <c r="C98" s="141"/>
      <c r="D98" s="45"/>
      <c r="E98" s="186"/>
      <c r="F98" s="186"/>
    </row>
    <row r="99" spans="2:6" ht="51.75" customHeight="1">
      <c r="B99" s="45"/>
      <c r="C99" s="141"/>
      <c r="D99" s="45"/>
      <c r="E99" s="186"/>
      <c r="F99" s="186"/>
    </row>
    <row r="100" spans="2:6" ht="65.25" customHeight="1">
      <c r="B100" s="45"/>
      <c r="C100" s="141"/>
      <c r="D100" s="45"/>
      <c r="E100" s="186"/>
      <c r="F100" s="186"/>
    </row>
    <row r="101" spans="2:6" ht="132.75" customHeight="1">
      <c r="B101" s="45"/>
      <c r="C101" s="141"/>
      <c r="D101" s="230"/>
      <c r="E101" s="186"/>
      <c r="F101" s="186"/>
    </row>
    <row r="102" spans="2:6" ht="81.75" customHeight="1">
      <c r="B102" s="45"/>
      <c r="C102" s="141"/>
      <c r="D102" s="45"/>
      <c r="E102" s="186"/>
      <c r="F102" s="186"/>
    </row>
    <row r="103" spans="2:6" ht="116.25" customHeight="1">
      <c r="B103" s="45"/>
      <c r="C103" s="141"/>
      <c r="D103" s="45"/>
      <c r="E103" s="545"/>
      <c r="F103" s="545"/>
    </row>
    <row r="104" spans="2:6" ht="81" customHeight="1">
      <c r="B104" s="45"/>
      <c r="C104" s="141"/>
      <c r="D104" s="45"/>
      <c r="E104" s="545"/>
      <c r="F104" s="545"/>
    </row>
    <row r="105" spans="2:6" ht="56.25" customHeight="1">
      <c r="B105" s="45"/>
      <c r="C105" s="544"/>
      <c r="D105" s="45"/>
      <c r="E105" s="545"/>
      <c r="F105" s="545"/>
    </row>
    <row r="106" spans="2:6" ht="51.75" customHeight="1">
      <c r="B106" s="45"/>
      <c r="C106" s="544"/>
      <c r="D106" s="181"/>
      <c r="E106" s="545"/>
      <c r="F106" s="545"/>
    </row>
    <row r="107" spans="2:6" ht="46.5" customHeight="1">
      <c r="B107" s="45"/>
      <c r="C107" s="544"/>
      <c r="D107" s="181"/>
      <c r="E107" s="545"/>
      <c r="F107" s="545"/>
    </row>
    <row r="108" spans="2:6" ht="46.5" customHeight="1">
      <c r="B108" s="45"/>
      <c r="C108" s="544"/>
      <c r="D108" s="181"/>
      <c r="E108" s="545"/>
      <c r="F108" s="545"/>
    </row>
    <row r="109" spans="2:6" ht="80.25" customHeight="1">
      <c r="B109" s="45"/>
      <c r="C109" s="544"/>
      <c r="D109" s="181"/>
      <c r="E109" s="545"/>
      <c r="F109" s="545"/>
    </row>
    <row r="110" spans="2:6" ht="36.75" customHeight="1">
      <c r="B110" s="45"/>
      <c r="C110" s="544"/>
      <c r="D110" s="181"/>
      <c r="E110" s="545"/>
      <c r="F110" s="545"/>
    </row>
    <row r="111" spans="2:6" ht="101.25" customHeight="1">
      <c r="B111" s="45"/>
      <c r="C111" s="544"/>
      <c r="D111" s="45"/>
      <c r="E111" s="186"/>
      <c r="F111" s="186"/>
    </row>
    <row r="112" spans="2:6" ht="63" customHeight="1">
      <c r="B112" s="45"/>
      <c r="C112" s="544"/>
      <c r="D112" s="181"/>
      <c r="E112" s="186"/>
      <c r="F112" s="186"/>
    </row>
    <row r="113" spans="2:6" ht="48" customHeight="1">
      <c r="B113" s="45"/>
      <c r="C113" s="229"/>
      <c r="D113" s="181"/>
      <c r="E113" s="186"/>
      <c r="F113" s="186"/>
    </row>
    <row r="114" spans="2:6" ht="34.5" customHeight="1">
      <c r="B114" s="45"/>
      <c r="C114" s="141"/>
      <c r="D114" s="45"/>
      <c r="E114" s="186"/>
      <c r="F114" s="186"/>
    </row>
    <row r="115" spans="2:6" ht="55.5" customHeight="1">
      <c r="B115" s="182"/>
      <c r="C115" s="141"/>
      <c r="D115" s="45"/>
      <c r="E115" s="186"/>
      <c r="F115" s="186"/>
    </row>
    <row r="116" spans="2:6" ht="121.5" customHeight="1">
      <c r="B116" s="45"/>
      <c r="C116" s="141"/>
      <c r="D116" s="45"/>
      <c r="E116" s="186"/>
      <c r="F116" s="186"/>
    </row>
    <row r="117" spans="2:6" ht="75.75" customHeight="1">
      <c r="B117" s="45"/>
      <c r="C117" s="141"/>
      <c r="D117" s="45"/>
      <c r="E117" s="186"/>
      <c r="F117" s="186"/>
    </row>
    <row r="118" spans="2:6" ht="31.5" customHeight="1">
      <c r="C118" s="141"/>
      <c r="D118" s="45"/>
      <c r="E118" s="186"/>
      <c r="F118" s="186"/>
    </row>
    <row r="119" spans="2:6" ht="40.5" customHeight="1">
      <c r="C119" s="141"/>
      <c r="E119" s="186"/>
      <c r="F119" s="186"/>
    </row>
    <row r="120" spans="2:6" ht="55.5" customHeight="1">
      <c r="C120" s="141"/>
      <c r="E120" s="186"/>
      <c r="F120" s="186"/>
    </row>
    <row r="121" spans="2:6" ht="55.5" customHeight="1">
      <c r="C121" s="141"/>
      <c r="E121" s="186"/>
      <c r="F121" s="186"/>
    </row>
    <row r="122" spans="2:6" ht="68.25" customHeight="1">
      <c r="C122" s="141"/>
      <c r="E122" s="186"/>
      <c r="F122" s="186"/>
    </row>
    <row r="123" spans="2:6" ht="112.5" customHeight="1">
      <c r="C123" s="141"/>
      <c r="E123" s="186"/>
      <c r="F123" s="186"/>
    </row>
    <row r="124" spans="2:6" ht="43.5" customHeight="1">
      <c r="C124" s="141"/>
      <c r="D124" s="141"/>
      <c r="E124" s="186"/>
      <c r="F124" s="186"/>
    </row>
    <row r="125" spans="2:6" ht="54.75" customHeight="1">
      <c r="C125" s="141"/>
      <c r="D125" s="45"/>
      <c r="E125" s="186"/>
      <c r="F125" s="186"/>
    </row>
    <row r="126" spans="2:6" ht="50.25" customHeight="1">
      <c r="C126" s="141"/>
      <c r="E126" s="186"/>
      <c r="F126" s="186"/>
    </row>
    <row r="127" spans="2:6" ht="117" customHeight="1">
      <c r="C127" s="141"/>
      <c r="E127" s="186"/>
      <c r="F127" s="186"/>
    </row>
    <row r="128" spans="2:6" ht="84" customHeight="1">
      <c r="C128" s="141"/>
      <c r="E128" s="186" t="s">
        <v>107</v>
      </c>
      <c r="F128" s="186" t="s">
        <v>105</v>
      </c>
    </row>
    <row r="129" spans="3:6" ht="79.5" customHeight="1">
      <c r="C129" s="141"/>
      <c r="E129" s="186" t="s">
        <v>107</v>
      </c>
      <c r="F129" s="186" t="s">
        <v>105</v>
      </c>
    </row>
    <row r="130" spans="3:6" ht="32.25" customHeight="1">
      <c r="C130" s="141"/>
      <c r="E130" s="186" t="s">
        <v>107</v>
      </c>
      <c r="F130" s="186" t="s">
        <v>105</v>
      </c>
    </row>
    <row r="131" spans="3:6" ht="33" customHeight="1">
      <c r="C131" s="141"/>
      <c r="E131" s="186" t="s">
        <v>107</v>
      </c>
      <c r="F131" s="186" t="s">
        <v>105</v>
      </c>
    </row>
    <row r="132" spans="3:6" ht="46.5" customHeight="1">
      <c r="C132" s="141"/>
      <c r="E132" s="186" t="s">
        <v>107</v>
      </c>
      <c r="F132" s="186" t="s">
        <v>105</v>
      </c>
    </row>
    <row r="133" spans="3:6" ht="43.5" customHeight="1">
      <c r="C133" s="141"/>
      <c r="E133" s="186" t="s">
        <v>107</v>
      </c>
      <c r="F133" s="186" t="s">
        <v>105</v>
      </c>
    </row>
    <row r="134" spans="3:6" ht="57" customHeight="1">
      <c r="C134" s="141"/>
      <c r="E134" s="186" t="s">
        <v>107</v>
      </c>
      <c r="F134" s="186" t="s">
        <v>105</v>
      </c>
    </row>
    <row r="135" spans="3:6" ht="94.5" customHeight="1">
      <c r="C135" s="141"/>
      <c r="E135" s="186" t="s">
        <v>107</v>
      </c>
      <c r="F135" s="186" t="s">
        <v>105</v>
      </c>
    </row>
    <row r="136" spans="3:6">
      <c r="C136" s="141"/>
      <c r="E136" s="186" t="s">
        <v>107</v>
      </c>
      <c r="F136" s="186" t="s">
        <v>105</v>
      </c>
    </row>
    <row r="137" spans="3:6">
      <c r="C137" s="141"/>
      <c r="E137" s="186" t="s">
        <v>107</v>
      </c>
      <c r="F137" s="186" t="s">
        <v>105</v>
      </c>
    </row>
    <row r="138" spans="3:6">
      <c r="C138" s="141"/>
      <c r="E138" s="186" t="s">
        <v>107</v>
      </c>
      <c r="F138" s="186" t="s">
        <v>105</v>
      </c>
    </row>
    <row r="139" spans="3:6">
      <c r="C139" s="141"/>
      <c r="E139" s="186" t="s">
        <v>107</v>
      </c>
      <c r="F139" s="186" t="s">
        <v>105</v>
      </c>
    </row>
    <row r="140" spans="3:6">
      <c r="C140" s="141"/>
      <c r="E140" s="186" t="s">
        <v>107</v>
      </c>
      <c r="F140" s="186" t="s">
        <v>105</v>
      </c>
    </row>
    <row r="141" spans="3:6">
      <c r="C141" s="141"/>
      <c r="E141" s="186" t="s">
        <v>107</v>
      </c>
      <c r="F141" s="186" t="s">
        <v>105</v>
      </c>
    </row>
    <row r="142" spans="3:6">
      <c r="C142" s="141"/>
      <c r="E142" s="186" t="s">
        <v>107</v>
      </c>
      <c r="F142" s="186" t="s">
        <v>105</v>
      </c>
    </row>
    <row r="143" spans="3:6">
      <c r="C143" s="141"/>
      <c r="E143" s="186" t="s">
        <v>107</v>
      </c>
      <c r="F143" s="186" t="s">
        <v>105</v>
      </c>
    </row>
    <row r="144" spans="3:6">
      <c r="C144" s="141"/>
      <c r="E144" s="186" t="s">
        <v>107</v>
      </c>
      <c r="F144" s="186" t="s">
        <v>105</v>
      </c>
    </row>
    <row r="145" spans="3:6">
      <c r="C145" s="141"/>
      <c r="E145" s="186" t="s">
        <v>107</v>
      </c>
      <c r="F145" s="186" t="s">
        <v>105</v>
      </c>
    </row>
    <row r="146" spans="3:6">
      <c r="C146" s="141"/>
      <c r="E146" s="186" t="s">
        <v>107</v>
      </c>
      <c r="F146" s="186" t="s">
        <v>105</v>
      </c>
    </row>
    <row r="147" spans="3:6">
      <c r="C147" s="141"/>
      <c r="E147" s="186" t="s">
        <v>107</v>
      </c>
      <c r="F147" s="186" t="s">
        <v>105</v>
      </c>
    </row>
    <row r="148" spans="3:6">
      <c r="C148" s="141"/>
      <c r="E148" s="186" t="s">
        <v>107</v>
      </c>
      <c r="F148" s="186" t="s">
        <v>105</v>
      </c>
    </row>
    <row r="149" spans="3:6">
      <c r="C149" s="141"/>
      <c r="E149" s="186" t="s">
        <v>107</v>
      </c>
      <c r="F149" s="186" t="s">
        <v>105</v>
      </c>
    </row>
    <row r="150" spans="3:6">
      <c r="C150" s="141"/>
      <c r="E150" s="186" t="s">
        <v>107</v>
      </c>
      <c r="F150" s="186" t="s">
        <v>105</v>
      </c>
    </row>
    <row r="151" spans="3:6">
      <c r="C151" s="141"/>
      <c r="E151" s="186" t="s">
        <v>107</v>
      </c>
      <c r="F151" s="186" t="s">
        <v>105</v>
      </c>
    </row>
    <row r="152" spans="3:6">
      <c r="C152" s="141"/>
      <c r="E152" s="186" t="s">
        <v>107</v>
      </c>
      <c r="F152" s="186" t="s">
        <v>105</v>
      </c>
    </row>
    <row r="153" spans="3:6">
      <c r="C153" s="141"/>
      <c r="E153" s="186" t="s">
        <v>107</v>
      </c>
      <c r="F153" s="186" t="s">
        <v>105</v>
      </c>
    </row>
    <row r="154" spans="3:6">
      <c r="C154" s="141"/>
      <c r="E154" s="186" t="s">
        <v>107</v>
      </c>
      <c r="F154" s="186" t="s">
        <v>105</v>
      </c>
    </row>
    <row r="155" spans="3:6">
      <c r="C155" s="141"/>
      <c r="E155" s="186" t="s">
        <v>107</v>
      </c>
      <c r="F155" s="186" t="s">
        <v>105</v>
      </c>
    </row>
    <row r="156" spans="3:6">
      <c r="C156" s="141"/>
      <c r="E156" s="186" t="s">
        <v>107</v>
      </c>
      <c r="F156" s="186" t="s">
        <v>105</v>
      </c>
    </row>
    <row r="157" spans="3:6">
      <c r="C157" s="141"/>
      <c r="E157" s="186" t="s">
        <v>107</v>
      </c>
      <c r="F157" s="186" t="s">
        <v>105</v>
      </c>
    </row>
    <row r="158" spans="3:6">
      <c r="C158" s="141"/>
      <c r="E158" s="186" t="s">
        <v>107</v>
      </c>
      <c r="F158" s="186" t="s">
        <v>105</v>
      </c>
    </row>
    <row r="159" spans="3:6">
      <c r="C159" s="141"/>
      <c r="E159" s="186" t="s">
        <v>107</v>
      </c>
      <c r="F159" s="186" t="s">
        <v>105</v>
      </c>
    </row>
    <row r="160" spans="3:6">
      <c r="C160" s="141"/>
      <c r="E160" s="186" t="s">
        <v>107</v>
      </c>
      <c r="F160" s="186" t="s">
        <v>105</v>
      </c>
    </row>
    <row r="161" spans="3:6">
      <c r="C161" s="141"/>
      <c r="E161" s="186" t="s">
        <v>107</v>
      </c>
      <c r="F161" s="186" t="s">
        <v>105</v>
      </c>
    </row>
    <row r="162" spans="3:6">
      <c r="C162" s="141"/>
      <c r="E162" s="186" t="s">
        <v>107</v>
      </c>
      <c r="F162" s="186" t="s">
        <v>105</v>
      </c>
    </row>
    <row r="163" spans="3:6">
      <c r="C163" s="141"/>
      <c r="E163" s="186" t="s">
        <v>107</v>
      </c>
      <c r="F163" s="186" t="s">
        <v>105</v>
      </c>
    </row>
    <row r="164" spans="3:6">
      <c r="C164" s="141"/>
      <c r="E164" s="186" t="s">
        <v>107</v>
      </c>
      <c r="F164" s="186" t="s">
        <v>105</v>
      </c>
    </row>
    <row r="165" spans="3:6">
      <c r="C165" s="141"/>
      <c r="E165" s="186" t="s">
        <v>107</v>
      </c>
      <c r="F165" s="186" t="s">
        <v>105</v>
      </c>
    </row>
    <row r="166" spans="3:6">
      <c r="C166" s="141"/>
      <c r="E166" s="186" t="s">
        <v>107</v>
      </c>
      <c r="F166" s="186" t="s">
        <v>105</v>
      </c>
    </row>
    <row r="167" spans="3:6">
      <c r="C167" s="141"/>
      <c r="E167" s="186" t="s">
        <v>107</v>
      </c>
      <c r="F167" s="186" t="s">
        <v>105</v>
      </c>
    </row>
    <row r="168" spans="3:6">
      <c r="C168" s="141"/>
      <c r="E168" s="186" t="s">
        <v>107</v>
      </c>
      <c r="F168" s="186" t="s">
        <v>105</v>
      </c>
    </row>
    <row r="169" spans="3:6">
      <c r="C169" s="141"/>
      <c r="E169" s="186" t="s">
        <v>107</v>
      </c>
      <c r="F169" s="186" t="s">
        <v>105</v>
      </c>
    </row>
    <row r="170" spans="3:6">
      <c r="C170" s="141"/>
      <c r="E170" s="186" t="s">
        <v>107</v>
      </c>
      <c r="F170" s="186" t="s">
        <v>105</v>
      </c>
    </row>
    <row r="171" spans="3:6">
      <c r="C171" s="141"/>
      <c r="E171" s="186" t="s">
        <v>107</v>
      </c>
      <c r="F171" s="186" t="s">
        <v>105</v>
      </c>
    </row>
    <row r="172" spans="3:6">
      <c r="C172" s="141"/>
      <c r="E172" s="186" t="s">
        <v>107</v>
      </c>
      <c r="F172" s="186" t="s">
        <v>105</v>
      </c>
    </row>
    <row r="173" spans="3:6">
      <c r="C173" s="141"/>
      <c r="E173" s="186" t="s">
        <v>107</v>
      </c>
      <c r="F173" s="186" t="s">
        <v>105</v>
      </c>
    </row>
    <row r="174" spans="3:6">
      <c r="C174" s="141"/>
      <c r="E174" s="186" t="s">
        <v>107</v>
      </c>
      <c r="F174" s="186" t="s">
        <v>105</v>
      </c>
    </row>
    <row r="175" spans="3:6">
      <c r="C175" s="141"/>
      <c r="E175" s="186" t="s">
        <v>107</v>
      </c>
      <c r="F175" s="186" t="s">
        <v>105</v>
      </c>
    </row>
    <row r="176" spans="3:6">
      <c r="C176" s="141"/>
      <c r="E176" s="186" t="s">
        <v>107</v>
      </c>
      <c r="F176" s="186" t="s">
        <v>105</v>
      </c>
    </row>
    <row r="177" spans="3:6">
      <c r="C177" s="141"/>
      <c r="E177" s="186" t="s">
        <v>107</v>
      </c>
      <c r="F177" s="186" t="s">
        <v>105</v>
      </c>
    </row>
    <row r="178" spans="3:6">
      <c r="C178" s="141"/>
      <c r="E178" s="186" t="s">
        <v>107</v>
      </c>
      <c r="F178" s="186" t="s">
        <v>105</v>
      </c>
    </row>
    <row r="179" spans="3:6">
      <c r="C179" s="141"/>
      <c r="E179" s="186" t="s">
        <v>107</v>
      </c>
      <c r="F179" s="186" t="s">
        <v>105</v>
      </c>
    </row>
    <row r="180" spans="3:6">
      <c r="C180" s="141"/>
      <c r="E180" s="186" t="s">
        <v>107</v>
      </c>
      <c r="F180" s="186" t="s">
        <v>105</v>
      </c>
    </row>
    <row r="181" spans="3:6">
      <c r="C181" s="141"/>
      <c r="E181" s="186" t="s">
        <v>107</v>
      </c>
      <c r="F181" s="186" t="s">
        <v>105</v>
      </c>
    </row>
    <row r="182" spans="3:6">
      <c r="C182" s="141"/>
      <c r="E182" s="186" t="s">
        <v>107</v>
      </c>
      <c r="F182" s="186" t="s">
        <v>105</v>
      </c>
    </row>
    <row r="183" spans="3:6">
      <c r="C183" s="141"/>
      <c r="E183" s="186" t="s">
        <v>107</v>
      </c>
      <c r="F183" s="186" t="s">
        <v>105</v>
      </c>
    </row>
    <row r="184" spans="3:6">
      <c r="C184" s="141"/>
      <c r="E184" s="186" t="s">
        <v>107</v>
      </c>
      <c r="F184" s="186" t="s">
        <v>105</v>
      </c>
    </row>
    <row r="185" spans="3:6">
      <c r="C185" s="141"/>
      <c r="E185" s="186" t="s">
        <v>107</v>
      </c>
      <c r="F185" s="186" t="s">
        <v>105</v>
      </c>
    </row>
    <row r="186" spans="3:6">
      <c r="C186" s="141"/>
      <c r="E186" s="186" t="s">
        <v>107</v>
      </c>
      <c r="F186" s="186" t="s">
        <v>105</v>
      </c>
    </row>
    <row r="187" spans="3:6">
      <c r="C187" s="141"/>
      <c r="E187" s="186" t="s">
        <v>107</v>
      </c>
      <c r="F187" s="186" t="s">
        <v>105</v>
      </c>
    </row>
    <row r="188" spans="3:6">
      <c r="C188" s="141"/>
      <c r="E188" s="186" t="s">
        <v>107</v>
      </c>
      <c r="F188" s="186" t="s">
        <v>105</v>
      </c>
    </row>
    <row r="189" spans="3:6">
      <c r="C189" s="141"/>
      <c r="E189" s="186" t="s">
        <v>107</v>
      </c>
      <c r="F189" s="186" t="s">
        <v>105</v>
      </c>
    </row>
    <row r="190" spans="3:6">
      <c r="C190" s="141"/>
      <c r="E190" s="186" t="s">
        <v>107</v>
      </c>
      <c r="F190" s="186" t="s">
        <v>105</v>
      </c>
    </row>
    <row r="191" spans="3:6">
      <c r="C191" s="141"/>
      <c r="E191" s="186" t="s">
        <v>107</v>
      </c>
      <c r="F191" s="186" t="s">
        <v>105</v>
      </c>
    </row>
    <row r="192" spans="3:6">
      <c r="C192" s="141"/>
      <c r="E192" s="186" t="s">
        <v>107</v>
      </c>
      <c r="F192" s="186" t="s">
        <v>105</v>
      </c>
    </row>
    <row r="193" spans="3:6">
      <c r="C193" s="141"/>
      <c r="E193" s="186" t="s">
        <v>107</v>
      </c>
      <c r="F193" s="186" t="s">
        <v>105</v>
      </c>
    </row>
    <row r="194" spans="3:6">
      <c r="C194" s="141"/>
      <c r="E194" s="186" t="s">
        <v>107</v>
      </c>
      <c r="F194" s="186" t="s">
        <v>105</v>
      </c>
    </row>
    <row r="195" spans="3:6">
      <c r="C195" s="141"/>
      <c r="E195" s="186" t="s">
        <v>107</v>
      </c>
      <c r="F195" s="186" t="s">
        <v>105</v>
      </c>
    </row>
    <row r="196" spans="3:6">
      <c r="C196" s="141"/>
      <c r="E196" s="186" t="s">
        <v>107</v>
      </c>
      <c r="F196" s="186" t="s">
        <v>105</v>
      </c>
    </row>
    <row r="197" spans="3:6">
      <c r="C197" s="141"/>
      <c r="E197" s="186" t="s">
        <v>107</v>
      </c>
      <c r="F197" s="186" t="s">
        <v>105</v>
      </c>
    </row>
    <row r="198" spans="3:6">
      <c r="C198" s="141"/>
      <c r="E198" s="186" t="s">
        <v>107</v>
      </c>
      <c r="F198" s="186" t="s">
        <v>105</v>
      </c>
    </row>
    <row r="199" spans="3:6">
      <c r="C199" s="141"/>
      <c r="E199" s="186" t="s">
        <v>107</v>
      </c>
      <c r="F199" s="186" t="s">
        <v>105</v>
      </c>
    </row>
    <row r="200" spans="3:6">
      <c r="C200" s="141"/>
      <c r="E200" s="186" t="s">
        <v>107</v>
      </c>
      <c r="F200" s="186" t="s">
        <v>105</v>
      </c>
    </row>
    <row r="201" spans="3:6">
      <c r="C201" s="141"/>
      <c r="E201" s="186" t="s">
        <v>107</v>
      </c>
      <c r="F201" s="186" t="s">
        <v>105</v>
      </c>
    </row>
    <row r="202" spans="3:6">
      <c r="C202" s="141"/>
      <c r="E202" s="186" t="s">
        <v>107</v>
      </c>
      <c r="F202" s="186" t="s">
        <v>105</v>
      </c>
    </row>
    <row r="203" spans="3:6">
      <c r="C203" s="141"/>
      <c r="E203" s="186" t="s">
        <v>107</v>
      </c>
      <c r="F203" s="186" t="s">
        <v>105</v>
      </c>
    </row>
    <row r="204" spans="3:6">
      <c r="C204" s="141"/>
      <c r="E204" s="186" t="s">
        <v>107</v>
      </c>
      <c r="F204" s="186" t="s">
        <v>105</v>
      </c>
    </row>
    <row r="205" spans="3:6">
      <c r="C205" s="141"/>
      <c r="E205" s="186" t="s">
        <v>107</v>
      </c>
      <c r="F205" s="186" t="s">
        <v>105</v>
      </c>
    </row>
    <row r="206" spans="3:6">
      <c r="C206" s="141"/>
      <c r="E206" s="186" t="s">
        <v>107</v>
      </c>
      <c r="F206" s="186" t="s">
        <v>105</v>
      </c>
    </row>
    <row r="207" spans="3:6">
      <c r="C207" s="141"/>
      <c r="E207" s="186" t="s">
        <v>107</v>
      </c>
      <c r="F207" s="186" t="s">
        <v>105</v>
      </c>
    </row>
    <row r="208" spans="3:6">
      <c r="C208" s="141"/>
      <c r="E208" s="186" t="s">
        <v>107</v>
      </c>
      <c r="F208" s="186" t="s">
        <v>105</v>
      </c>
    </row>
    <row r="209" spans="3:6">
      <c r="C209" s="141"/>
      <c r="E209" s="186" t="s">
        <v>107</v>
      </c>
      <c r="F209" s="186" t="s">
        <v>105</v>
      </c>
    </row>
    <row r="210" spans="3:6">
      <c r="C210" s="141"/>
      <c r="E210" s="186" t="s">
        <v>107</v>
      </c>
      <c r="F210" s="186" t="s">
        <v>105</v>
      </c>
    </row>
    <row r="211" spans="3:6">
      <c r="C211" s="141"/>
      <c r="E211" s="186" t="s">
        <v>107</v>
      </c>
      <c r="F211" s="186" t="s">
        <v>105</v>
      </c>
    </row>
    <row r="212" spans="3:6">
      <c r="C212" s="141"/>
      <c r="E212" s="186" t="s">
        <v>107</v>
      </c>
      <c r="F212" s="186" t="s">
        <v>105</v>
      </c>
    </row>
    <row r="213" spans="3:6">
      <c r="C213" s="141"/>
      <c r="E213" s="186" t="s">
        <v>107</v>
      </c>
      <c r="F213" s="186" t="s">
        <v>105</v>
      </c>
    </row>
    <row r="214" spans="3:6">
      <c r="C214" s="141"/>
      <c r="E214" s="186" t="s">
        <v>107</v>
      </c>
      <c r="F214" s="186" t="s">
        <v>105</v>
      </c>
    </row>
    <row r="215" spans="3:6">
      <c r="C215" s="141"/>
      <c r="E215" s="186" t="s">
        <v>107</v>
      </c>
      <c r="F215" s="186" t="s">
        <v>105</v>
      </c>
    </row>
    <row r="216" spans="3:6">
      <c r="C216" s="141"/>
      <c r="E216" s="186" t="s">
        <v>107</v>
      </c>
      <c r="F216" s="186" t="s">
        <v>105</v>
      </c>
    </row>
    <row r="217" spans="3:6">
      <c r="C217" s="141"/>
      <c r="E217" s="186" t="s">
        <v>107</v>
      </c>
      <c r="F217" s="186" t="s">
        <v>105</v>
      </c>
    </row>
    <row r="218" spans="3:6">
      <c r="C218" s="141"/>
      <c r="E218" s="186" t="s">
        <v>107</v>
      </c>
      <c r="F218" s="186" t="s">
        <v>105</v>
      </c>
    </row>
    <row r="219" spans="3:6">
      <c r="C219" s="141"/>
      <c r="E219" s="186" t="s">
        <v>107</v>
      </c>
      <c r="F219" s="186" t="s">
        <v>105</v>
      </c>
    </row>
    <row r="220" spans="3:6">
      <c r="C220" s="141"/>
      <c r="E220" s="186" t="s">
        <v>107</v>
      </c>
      <c r="F220" s="186" t="s">
        <v>105</v>
      </c>
    </row>
    <row r="221" spans="3:6">
      <c r="C221" s="141"/>
      <c r="E221" s="186" t="s">
        <v>107</v>
      </c>
      <c r="F221" s="186" t="s">
        <v>105</v>
      </c>
    </row>
    <row r="222" spans="3:6">
      <c r="C222" s="141"/>
      <c r="E222" s="186" t="s">
        <v>107</v>
      </c>
      <c r="F222" s="186" t="s">
        <v>105</v>
      </c>
    </row>
    <row r="223" spans="3:6">
      <c r="C223" s="141"/>
      <c r="E223" s="186" t="s">
        <v>107</v>
      </c>
      <c r="F223" s="186" t="s">
        <v>105</v>
      </c>
    </row>
    <row r="224" spans="3:6">
      <c r="C224" s="141"/>
      <c r="E224" s="186" t="s">
        <v>107</v>
      </c>
      <c r="F224" s="186" t="s">
        <v>105</v>
      </c>
    </row>
    <row r="225" spans="3:6">
      <c r="C225" s="141"/>
      <c r="E225" s="186" t="s">
        <v>107</v>
      </c>
      <c r="F225" s="186" t="s">
        <v>105</v>
      </c>
    </row>
    <row r="226" spans="3:6">
      <c r="C226" s="141"/>
      <c r="E226" s="186" t="s">
        <v>107</v>
      </c>
      <c r="F226" s="186" t="s">
        <v>105</v>
      </c>
    </row>
    <row r="227" spans="3:6">
      <c r="C227" s="141"/>
      <c r="E227" s="186" t="s">
        <v>107</v>
      </c>
      <c r="F227" s="186" t="s">
        <v>105</v>
      </c>
    </row>
    <row r="228" spans="3:6">
      <c r="C228" s="141"/>
      <c r="E228" s="186" t="s">
        <v>107</v>
      </c>
      <c r="F228" s="186" t="s">
        <v>105</v>
      </c>
    </row>
    <row r="229" spans="3:6">
      <c r="C229" s="141"/>
      <c r="E229" s="186" t="s">
        <v>107</v>
      </c>
      <c r="F229" s="186" t="s">
        <v>105</v>
      </c>
    </row>
    <row r="230" spans="3:6">
      <c r="C230" s="141"/>
      <c r="E230" s="186" t="s">
        <v>107</v>
      </c>
      <c r="F230" s="186" t="s">
        <v>105</v>
      </c>
    </row>
    <row r="231" spans="3:6">
      <c r="C231" s="141"/>
      <c r="E231" s="186" t="s">
        <v>107</v>
      </c>
      <c r="F231" s="186" t="s">
        <v>105</v>
      </c>
    </row>
    <row r="232" spans="3:6">
      <c r="C232" s="141"/>
      <c r="E232" s="186" t="s">
        <v>107</v>
      </c>
      <c r="F232" s="186" t="s">
        <v>105</v>
      </c>
    </row>
    <row r="233" spans="3:6">
      <c r="C233" s="141"/>
      <c r="E233" s="186" t="s">
        <v>107</v>
      </c>
      <c r="F233" s="186" t="s">
        <v>105</v>
      </c>
    </row>
    <row r="234" spans="3:6">
      <c r="C234" s="141"/>
      <c r="E234" s="186" t="s">
        <v>107</v>
      </c>
      <c r="F234" s="186" t="s">
        <v>105</v>
      </c>
    </row>
    <row r="235" spans="3:6">
      <c r="C235" s="141"/>
      <c r="E235" s="186" t="s">
        <v>107</v>
      </c>
      <c r="F235" s="186" t="s">
        <v>105</v>
      </c>
    </row>
    <row r="236" spans="3:6">
      <c r="C236" s="141"/>
      <c r="E236" s="186" t="s">
        <v>107</v>
      </c>
      <c r="F236" s="186" t="s">
        <v>105</v>
      </c>
    </row>
    <row r="237" spans="3:6">
      <c r="C237" s="141"/>
      <c r="E237" s="186" t="s">
        <v>107</v>
      </c>
      <c r="F237" s="186" t="s">
        <v>105</v>
      </c>
    </row>
    <row r="238" spans="3:6">
      <c r="C238" s="141"/>
      <c r="E238" s="186" t="s">
        <v>107</v>
      </c>
      <c r="F238" s="186" t="s">
        <v>105</v>
      </c>
    </row>
    <row r="239" spans="3:6">
      <c r="C239" s="141"/>
      <c r="E239" s="186" t="s">
        <v>107</v>
      </c>
      <c r="F239" s="186" t="s">
        <v>105</v>
      </c>
    </row>
    <row r="240" spans="3:6">
      <c r="C240" s="141"/>
      <c r="E240" s="186" t="s">
        <v>107</v>
      </c>
      <c r="F240" s="186" t="s">
        <v>105</v>
      </c>
    </row>
    <row r="241" spans="3:6">
      <c r="C241" s="141"/>
      <c r="E241" s="186" t="s">
        <v>107</v>
      </c>
      <c r="F241" s="186" t="s">
        <v>105</v>
      </c>
    </row>
    <row r="242" spans="3:6">
      <c r="C242" s="141"/>
      <c r="E242" s="186" t="s">
        <v>107</v>
      </c>
      <c r="F242" s="186" t="s">
        <v>105</v>
      </c>
    </row>
    <row r="243" spans="3:6">
      <c r="C243" s="141"/>
      <c r="E243" s="186" t="s">
        <v>107</v>
      </c>
      <c r="F243" s="186" t="s">
        <v>105</v>
      </c>
    </row>
    <row r="244" spans="3:6">
      <c r="C244" s="141"/>
      <c r="E244" s="186" t="s">
        <v>107</v>
      </c>
      <c r="F244" s="186" t="s">
        <v>105</v>
      </c>
    </row>
    <row r="245" spans="3:6">
      <c r="C245" s="141"/>
      <c r="E245" s="186" t="s">
        <v>107</v>
      </c>
      <c r="F245" s="186" t="s">
        <v>105</v>
      </c>
    </row>
    <row r="246" spans="3:6">
      <c r="C246" s="141"/>
      <c r="E246" s="186" t="s">
        <v>107</v>
      </c>
      <c r="F246" s="186" t="s">
        <v>105</v>
      </c>
    </row>
    <row r="247" spans="3:6">
      <c r="C247" s="141"/>
      <c r="E247" s="186" t="s">
        <v>107</v>
      </c>
      <c r="F247" s="186" t="s">
        <v>105</v>
      </c>
    </row>
    <row r="248" spans="3:6">
      <c r="C248" s="141"/>
      <c r="E248" s="186" t="s">
        <v>107</v>
      </c>
      <c r="F248" s="186" t="s">
        <v>105</v>
      </c>
    </row>
    <row r="249" spans="3:6">
      <c r="C249" s="141"/>
      <c r="E249" s="186" t="s">
        <v>107</v>
      </c>
      <c r="F249" s="186" t="s">
        <v>105</v>
      </c>
    </row>
    <row r="250" spans="3:6">
      <c r="C250" s="141"/>
      <c r="E250" s="186" t="s">
        <v>107</v>
      </c>
      <c r="F250" s="186" t="s">
        <v>105</v>
      </c>
    </row>
    <row r="251" spans="3:6">
      <c r="C251" s="141"/>
      <c r="E251" s="186" t="s">
        <v>107</v>
      </c>
      <c r="F251" s="186" t="s">
        <v>105</v>
      </c>
    </row>
    <row r="252" spans="3:6">
      <c r="C252" s="141"/>
      <c r="E252" s="186" t="s">
        <v>107</v>
      </c>
      <c r="F252" s="186" t="s">
        <v>105</v>
      </c>
    </row>
    <row r="253" spans="3:6">
      <c r="C253" s="141"/>
      <c r="E253" s="186" t="s">
        <v>107</v>
      </c>
      <c r="F253" s="186" t="s">
        <v>105</v>
      </c>
    </row>
    <row r="254" spans="3:6">
      <c r="C254" s="141"/>
      <c r="E254" s="186" t="s">
        <v>107</v>
      </c>
      <c r="F254" s="186" t="s">
        <v>105</v>
      </c>
    </row>
    <row r="255" spans="3:6">
      <c r="C255" s="141"/>
      <c r="E255" s="186" t="s">
        <v>107</v>
      </c>
      <c r="F255" s="186" t="s">
        <v>105</v>
      </c>
    </row>
    <row r="256" spans="3:6">
      <c r="C256" s="141"/>
      <c r="E256" s="186" t="s">
        <v>107</v>
      </c>
      <c r="F256" s="186" t="s">
        <v>105</v>
      </c>
    </row>
    <row r="257" spans="3:6">
      <c r="C257" s="141"/>
      <c r="E257" s="186" t="s">
        <v>107</v>
      </c>
      <c r="F257" s="186" t="s">
        <v>105</v>
      </c>
    </row>
    <row r="258" spans="3:6">
      <c r="C258" s="141"/>
      <c r="E258" s="186" t="s">
        <v>107</v>
      </c>
      <c r="F258" s="186" t="s">
        <v>105</v>
      </c>
    </row>
    <row r="259" spans="3:6">
      <c r="C259" s="141"/>
      <c r="E259" s="186" t="s">
        <v>107</v>
      </c>
      <c r="F259" s="186" t="s">
        <v>105</v>
      </c>
    </row>
    <row r="260" spans="3:6">
      <c r="C260" s="141"/>
      <c r="E260" s="186" t="s">
        <v>107</v>
      </c>
      <c r="F260" s="186" t="s">
        <v>105</v>
      </c>
    </row>
    <row r="261" spans="3:6">
      <c r="C261" s="141"/>
      <c r="E261" s="186" t="s">
        <v>107</v>
      </c>
      <c r="F261" s="186" t="s">
        <v>105</v>
      </c>
    </row>
    <row r="262" spans="3:6">
      <c r="C262" s="141"/>
      <c r="E262" s="186" t="s">
        <v>107</v>
      </c>
      <c r="F262" s="186" t="s">
        <v>105</v>
      </c>
    </row>
    <row r="263" spans="3:6">
      <c r="C263" s="141"/>
      <c r="E263" s="186" t="s">
        <v>107</v>
      </c>
      <c r="F263" s="186" t="s">
        <v>105</v>
      </c>
    </row>
    <row r="264" spans="3:6">
      <c r="C264" s="141"/>
      <c r="E264" s="186" t="s">
        <v>107</v>
      </c>
      <c r="F264" s="186" t="s">
        <v>105</v>
      </c>
    </row>
    <row r="265" spans="3:6">
      <c r="C265" s="141"/>
      <c r="E265" s="186" t="s">
        <v>107</v>
      </c>
      <c r="F265" s="186" t="s">
        <v>105</v>
      </c>
    </row>
    <row r="266" spans="3:6">
      <c r="C266" s="141"/>
      <c r="E266" s="186" t="s">
        <v>107</v>
      </c>
      <c r="F266" s="186" t="s">
        <v>105</v>
      </c>
    </row>
    <row r="267" spans="3:6">
      <c r="C267" s="141"/>
      <c r="E267" s="186" t="s">
        <v>107</v>
      </c>
      <c r="F267" s="186" t="s">
        <v>105</v>
      </c>
    </row>
    <row r="268" spans="3:6">
      <c r="C268" s="141"/>
      <c r="E268" s="186" t="s">
        <v>107</v>
      </c>
      <c r="F268" s="186" t="s">
        <v>105</v>
      </c>
    </row>
    <row r="269" spans="3:6">
      <c r="C269" s="141"/>
      <c r="E269" s="186" t="s">
        <v>107</v>
      </c>
      <c r="F269" s="186" t="s">
        <v>105</v>
      </c>
    </row>
    <row r="270" spans="3:6">
      <c r="C270" s="141"/>
      <c r="E270" s="186" t="s">
        <v>107</v>
      </c>
      <c r="F270" s="186" t="s">
        <v>105</v>
      </c>
    </row>
    <row r="271" spans="3:6">
      <c r="C271" s="141"/>
      <c r="E271" s="186" t="s">
        <v>107</v>
      </c>
      <c r="F271" s="186" t="s">
        <v>105</v>
      </c>
    </row>
    <row r="272" spans="3:6">
      <c r="C272" s="141"/>
      <c r="E272" s="186" t="s">
        <v>107</v>
      </c>
      <c r="F272" s="186" t="s">
        <v>105</v>
      </c>
    </row>
    <row r="273" spans="3:6">
      <c r="C273" s="141"/>
      <c r="E273" s="186" t="s">
        <v>107</v>
      </c>
      <c r="F273" s="186" t="s">
        <v>105</v>
      </c>
    </row>
    <row r="274" spans="3:6">
      <c r="C274" s="141"/>
      <c r="E274" s="186" t="s">
        <v>107</v>
      </c>
      <c r="F274" s="186" t="s">
        <v>105</v>
      </c>
    </row>
    <row r="275" spans="3:6">
      <c r="C275" s="141"/>
      <c r="E275" s="186" t="s">
        <v>107</v>
      </c>
      <c r="F275" s="186" t="s">
        <v>105</v>
      </c>
    </row>
    <row r="276" spans="3:6">
      <c r="C276" s="141"/>
      <c r="E276" s="186" t="s">
        <v>107</v>
      </c>
      <c r="F276" s="186" t="s">
        <v>105</v>
      </c>
    </row>
    <row r="277" spans="3:6">
      <c r="C277" s="141"/>
      <c r="E277" s="186" t="s">
        <v>107</v>
      </c>
      <c r="F277" s="186" t="s">
        <v>105</v>
      </c>
    </row>
    <row r="278" spans="3:6">
      <c r="C278" s="141"/>
      <c r="E278" s="186" t="s">
        <v>107</v>
      </c>
      <c r="F278" s="186" t="s">
        <v>105</v>
      </c>
    </row>
    <row r="279" spans="3:6">
      <c r="C279" s="141"/>
      <c r="E279" s="186" t="s">
        <v>107</v>
      </c>
      <c r="F279" s="186" t="s">
        <v>105</v>
      </c>
    </row>
    <row r="280" spans="3:6">
      <c r="C280" s="141"/>
      <c r="E280" s="186" t="s">
        <v>107</v>
      </c>
      <c r="F280" s="186" t="s">
        <v>105</v>
      </c>
    </row>
    <row r="281" spans="3:6">
      <c r="C281" s="141"/>
      <c r="E281" s="186" t="s">
        <v>107</v>
      </c>
      <c r="F281" s="186" t="s">
        <v>105</v>
      </c>
    </row>
    <row r="282" spans="3:6">
      <c r="C282" s="141"/>
      <c r="E282" s="186" t="s">
        <v>107</v>
      </c>
      <c r="F282" s="186" t="s">
        <v>105</v>
      </c>
    </row>
    <row r="283" spans="3:6">
      <c r="C283" s="141"/>
      <c r="E283" s="186" t="s">
        <v>107</v>
      </c>
      <c r="F283" s="186" t="s">
        <v>105</v>
      </c>
    </row>
    <row r="284" spans="3:6">
      <c r="C284" s="141"/>
      <c r="E284" s="186" t="s">
        <v>107</v>
      </c>
      <c r="F284" s="186" t="s">
        <v>105</v>
      </c>
    </row>
    <row r="285" spans="3:6">
      <c r="C285" s="141"/>
      <c r="E285" s="186" t="s">
        <v>107</v>
      </c>
      <c r="F285" s="186" t="s">
        <v>105</v>
      </c>
    </row>
    <row r="286" spans="3:6">
      <c r="C286" s="141"/>
      <c r="E286" s="186" t="s">
        <v>107</v>
      </c>
      <c r="F286" s="186" t="s">
        <v>105</v>
      </c>
    </row>
    <row r="287" spans="3:6">
      <c r="C287" s="141"/>
      <c r="E287" s="186" t="s">
        <v>107</v>
      </c>
      <c r="F287" s="186" t="s">
        <v>105</v>
      </c>
    </row>
    <row r="288" spans="3:6">
      <c r="C288" s="141"/>
      <c r="E288" s="186" t="s">
        <v>107</v>
      </c>
      <c r="F288" s="186" t="s">
        <v>105</v>
      </c>
    </row>
    <row r="289" spans="3:6">
      <c r="C289" s="141"/>
      <c r="E289" s="186" t="s">
        <v>107</v>
      </c>
      <c r="F289" s="186" t="s">
        <v>105</v>
      </c>
    </row>
    <row r="290" spans="3:6">
      <c r="C290" s="141"/>
      <c r="E290" s="186" t="s">
        <v>107</v>
      </c>
      <c r="F290" s="186" t="s">
        <v>105</v>
      </c>
    </row>
    <row r="291" spans="3:6">
      <c r="C291" s="141"/>
      <c r="E291" s="186" t="s">
        <v>107</v>
      </c>
      <c r="F291" s="186" t="s">
        <v>105</v>
      </c>
    </row>
    <row r="292" spans="3:6">
      <c r="C292" s="141"/>
      <c r="E292" s="186" t="s">
        <v>107</v>
      </c>
      <c r="F292" s="186" t="s">
        <v>105</v>
      </c>
    </row>
    <row r="293" spans="3:6">
      <c r="C293" s="141"/>
      <c r="E293" s="186" t="s">
        <v>107</v>
      </c>
      <c r="F293" s="186" t="s">
        <v>105</v>
      </c>
    </row>
    <row r="294" spans="3:6">
      <c r="C294" s="141"/>
      <c r="E294" s="186" t="s">
        <v>107</v>
      </c>
      <c r="F294" s="186" t="s">
        <v>105</v>
      </c>
    </row>
    <row r="295" spans="3:6">
      <c r="C295" s="141"/>
      <c r="E295" s="186" t="s">
        <v>107</v>
      </c>
      <c r="F295" s="186" t="s">
        <v>105</v>
      </c>
    </row>
    <row r="296" spans="3:6">
      <c r="C296" s="141"/>
      <c r="E296" s="186" t="s">
        <v>107</v>
      </c>
      <c r="F296" s="186" t="s">
        <v>105</v>
      </c>
    </row>
    <row r="297" spans="3:6">
      <c r="C297" s="141"/>
      <c r="E297" s="186" t="s">
        <v>107</v>
      </c>
      <c r="F297" s="186" t="s">
        <v>105</v>
      </c>
    </row>
    <row r="298" spans="3:6">
      <c r="C298" s="141"/>
      <c r="E298" s="186" t="s">
        <v>107</v>
      </c>
      <c r="F298" s="186" t="s">
        <v>105</v>
      </c>
    </row>
    <row r="299" spans="3:6">
      <c r="C299" s="141"/>
      <c r="E299" s="186" t="s">
        <v>107</v>
      </c>
      <c r="F299" s="186" t="s">
        <v>105</v>
      </c>
    </row>
    <row r="300" spans="3:6">
      <c r="C300" s="141"/>
      <c r="E300" s="186" t="s">
        <v>107</v>
      </c>
      <c r="F300" s="186" t="s">
        <v>105</v>
      </c>
    </row>
    <row r="301" spans="3:6">
      <c r="C301" s="141"/>
      <c r="E301" s="186" t="s">
        <v>107</v>
      </c>
      <c r="F301" s="186" t="s">
        <v>105</v>
      </c>
    </row>
    <row r="302" spans="3:6">
      <c r="C302" s="141"/>
      <c r="E302" s="186" t="s">
        <v>107</v>
      </c>
      <c r="F302" s="186" t="s">
        <v>105</v>
      </c>
    </row>
    <row r="303" spans="3:6">
      <c r="C303" s="141"/>
      <c r="E303" s="186" t="s">
        <v>107</v>
      </c>
      <c r="F303" s="186" t="s">
        <v>105</v>
      </c>
    </row>
    <row r="304" spans="3:6">
      <c r="C304" s="141"/>
      <c r="E304" s="186" t="s">
        <v>107</v>
      </c>
      <c r="F304" s="186" t="s">
        <v>105</v>
      </c>
    </row>
    <row r="305" spans="3:6">
      <c r="C305" s="141"/>
      <c r="E305" s="186" t="s">
        <v>107</v>
      </c>
      <c r="F305" s="186" t="s">
        <v>105</v>
      </c>
    </row>
    <row r="306" spans="3:6">
      <c r="C306" s="141"/>
      <c r="E306" s="186" t="s">
        <v>107</v>
      </c>
      <c r="F306" s="186" t="s">
        <v>105</v>
      </c>
    </row>
    <row r="307" spans="3:6">
      <c r="C307" s="141"/>
      <c r="E307" s="186" t="s">
        <v>107</v>
      </c>
      <c r="F307" s="186" t="s">
        <v>105</v>
      </c>
    </row>
    <row r="308" spans="3:6">
      <c r="C308" s="141"/>
      <c r="E308" s="186" t="s">
        <v>107</v>
      </c>
      <c r="F308" s="186" t="s">
        <v>105</v>
      </c>
    </row>
    <row r="309" spans="3:6">
      <c r="C309" s="141"/>
      <c r="E309" s="186" t="s">
        <v>107</v>
      </c>
      <c r="F309" s="186" t="s">
        <v>105</v>
      </c>
    </row>
    <row r="310" spans="3:6">
      <c r="C310" s="141"/>
      <c r="E310" s="186" t="s">
        <v>107</v>
      </c>
      <c r="F310" s="186" t="s">
        <v>105</v>
      </c>
    </row>
    <row r="311" spans="3:6">
      <c r="C311" s="141"/>
      <c r="E311" s="186" t="s">
        <v>107</v>
      </c>
      <c r="F311" s="186" t="s">
        <v>105</v>
      </c>
    </row>
    <row r="312" spans="3:6">
      <c r="C312" s="141"/>
      <c r="E312" s="186" t="s">
        <v>107</v>
      </c>
      <c r="F312" s="186" t="s">
        <v>105</v>
      </c>
    </row>
    <row r="313" spans="3:6">
      <c r="C313" s="141"/>
      <c r="E313" s="186" t="s">
        <v>107</v>
      </c>
      <c r="F313" s="186" t="s">
        <v>105</v>
      </c>
    </row>
    <row r="314" spans="3:6">
      <c r="C314" s="141"/>
      <c r="E314" s="186" t="s">
        <v>107</v>
      </c>
      <c r="F314" s="186" t="s">
        <v>105</v>
      </c>
    </row>
    <row r="315" spans="3:6">
      <c r="C315" s="141"/>
      <c r="E315" s="186" t="s">
        <v>107</v>
      </c>
      <c r="F315" s="186" t="s">
        <v>105</v>
      </c>
    </row>
    <row r="316" spans="3:6">
      <c r="C316" s="141"/>
      <c r="E316" s="186" t="s">
        <v>107</v>
      </c>
      <c r="F316" s="186" t="s">
        <v>105</v>
      </c>
    </row>
    <row r="317" spans="3:6">
      <c r="C317" s="141"/>
      <c r="E317" s="186" t="s">
        <v>107</v>
      </c>
      <c r="F317" s="186" t="s">
        <v>105</v>
      </c>
    </row>
    <row r="318" spans="3:6">
      <c r="C318" s="141"/>
      <c r="E318" s="186" t="s">
        <v>107</v>
      </c>
      <c r="F318" s="186" t="s">
        <v>105</v>
      </c>
    </row>
    <row r="319" spans="3:6">
      <c r="C319" s="141"/>
      <c r="E319" s="186" t="s">
        <v>107</v>
      </c>
      <c r="F319" s="186" t="s">
        <v>105</v>
      </c>
    </row>
    <row r="320" spans="3:6">
      <c r="C320" s="141"/>
      <c r="E320" s="186" t="s">
        <v>107</v>
      </c>
      <c r="F320" s="186" t="s">
        <v>105</v>
      </c>
    </row>
    <row r="321" spans="3:6">
      <c r="C321" s="141"/>
      <c r="E321" s="186" t="s">
        <v>107</v>
      </c>
      <c r="F321" s="186" t="s">
        <v>105</v>
      </c>
    </row>
    <row r="322" spans="3:6">
      <c r="C322" s="141"/>
      <c r="E322" s="186" t="s">
        <v>107</v>
      </c>
      <c r="F322" s="186" t="s">
        <v>105</v>
      </c>
    </row>
    <row r="323" spans="3:6">
      <c r="C323" s="141"/>
      <c r="E323" s="186" t="s">
        <v>107</v>
      </c>
      <c r="F323" s="186" t="s">
        <v>105</v>
      </c>
    </row>
    <row r="324" spans="3:6">
      <c r="C324" s="141"/>
      <c r="E324" s="186" t="s">
        <v>107</v>
      </c>
      <c r="F324" s="186" t="s">
        <v>105</v>
      </c>
    </row>
    <row r="325" spans="3:6">
      <c r="C325" s="141"/>
      <c r="E325" s="186" t="s">
        <v>107</v>
      </c>
      <c r="F325" s="186" t="s">
        <v>105</v>
      </c>
    </row>
    <row r="326" spans="3:6">
      <c r="C326" s="141"/>
      <c r="E326" s="186" t="s">
        <v>107</v>
      </c>
      <c r="F326" s="186" t="s">
        <v>105</v>
      </c>
    </row>
    <row r="327" spans="3:6">
      <c r="C327" s="141"/>
      <c r="E327" s="186" t="s">
        <v>107</v>
      </c>
      <c r="F327" s="186" t="s">
        <v>105</v>
      </c>
    </row>
    <row r="328" spans="3:6">
      <c r="C328" s="141"/>
      <c r="E328" s="186" t="s">
        <v>107</v>
      </c>
      <c r="F328" s="186" t="s">
        <v>105</v>
      </c>
    </row>
    <row r="329" spans="3:6">
      <c r="C329" s="141"/>
      <c r="E329" s="186" t="s">
        <v>107</v>
      </c>
      <c r="F329" s="186" t="s">
        <v>105</v>
      </c>
    </row>
    <row r="330" spans="3:6">
      <c r="C330" s="141"/>
      <c r="E330" s="186" t="s">
        <v>107</v>
      </c>
      <c r="F330" s="186" t="s">
        <v>105</v>
      </c>
    </row>
    <row r="331" spans="3:6">
      <c r="C331" s="141"/>
      <c r="E331" s="186" t="s">
        <v>107</v>
      </c>
      <c r="F331" s="186" t="s">
        <v>105</v>
      </c>
    </row>
    <row r="332" spans="3:6">
      <c r="C332" s="141"/>
      <c r="E332" s="186" t="s">
        <v>107</v>
      </c>
      <c r="F332" s="186" t="s">
        <v>105</v>
      </c>
    </row>
    <row r="333" spans="3:6">
      <c r="C333" s="141"/>
      <c r="E333" s="186" t="s">
        <v>107</v>
      </c>
      <c r="F333" s="186" t="s">
        <v>105</v>
      </c>
    </row>
    <row r="334" spans="3:6">
      <c r="C334" s="141"/>
      <c r="E334" s="186" t="s">
        <v>107</v>
      </c>
      <c r="F334" s="186" t="s">
        <v>105</v>
      </c>
    </row>
    <row r="335" spans="3:6">
      <c r="C335" s="141"/>
      <c r="E335" s="186" t="s">
        <v>107</v>
      </c>
      <c r="F335" s="186" t="s">
        <v>105</v>
      </c>
    </row>
    <row r="336" spans="3:6">
      <c r="C336" s="141"/>
      <c r="E336" s="186" t="s">
        <v>107</v>
      </c>
      <c r="F336" s="186" t="s">
        <v>105</v>
      </c>
    </row>
    <row r="337" spans="3:6">
      <c r="C337" s="141"/>
      <c r="E337" s="186" t="s">
        <v>107</v>
      </c>
      <c r="F337" s="186" t="s">
        <v>105</v>
      </c>
    </row>
    <row r="338" spans="3:6">
      <c r="C338" s="141"/>
      <c r="E338" s="186" t="s">
        <v>107</v>
      </c>
      <c r="F338" s="186" t="s">
        <v>105</v>
      </c>
    </row>
    <row r="339" spans="3:6">
      <c r="C339" s="141"/>
      <c r="E339" s="186" t="s">
        <v>107</v>
      </c>
      <c r="F339" s="186" t="s">
        <v>105</v>
      </c>
    </row>
    <row r="340" spans="3:6">
      <c r="C340" s="141"/>
      <c r="E340" s="186" t="s">
        <v>107</v>
      </c>
      <c r="F340" s="186" t="s">
        <v>105</v>
      </c>
    </row>
    <row r="341" spans="3:6">
      <c r="C341" s="141"/>
      <c r="E341" s="186" t="s">
        <v>107</v>
      </c>
      <c r="F341" s="186" t="s">
        <v>105</v>
      </c>
    </row>
    <row r="342" spans="3:6">
      <c r="C342" s="141"/>
      <c r="E342" s="186" t="s">
        <v>107</v>
      </c>
      <c r="F342" s="186" t="s">
        <v>105</v>
      </c>
    </row>
    <row r="343" spans="3:6">
      <c r="C343" s="141"/>
      <c r="E343" s="186" t="s">
        <v>107</v>
      </c>
      <c r="F343" s="186" t="s">
        <v>105</v>
      </c>
    </row>
    <row r="344" spans="3:6">
      <c r="C344" s="141"/>
      <c r="E344" s="186" t="s">
        <v>107</v>
      </c>
      <c r="F344" s="186" t="s">
        <v>105</v>
      </c>
    </row>
    <row r="345" spans="3:6">
      <c r="C345" s="141"/>
      <c r="E345" s="186" t="s">
        <v>107</v>
      </c>
      <c r="F345" s="186" t="s">
        <v>105</v>
      </c>
    </row>
    <row r="346" spans="3:6">
      <c r="C346" s="141"/>
      <c r="E346" s="186" t="s">
        <v>107</v>
      </c>
      <c r="F346" s="186" t="s">
        <v>105</v>
      </c>
    </row>
    <row r="347" spans="3:6">
      <c r="C347" s="141"/>
      <c r="E347" s="186" t="s">
        <v>107</v>
      </c>
      <c r="F347" s="186" t="s">
        <v>105</v>
      </c>
    </row>
    <row r="348" spans="3:6">
      <c r="C348" s="141"/>
      <c r="E348" s="186" t="s">
        <v>107</v>
      </c>
      <c r="F348" s="186" t="s">
        <v>105</v>
      </c>
    </row>
    <row r="349" spans="3:6">
      <c r="C349" s="141"/>
      <c r="E349" s="186" t="s">
        <v>107</v>
      </c>
      <c r="F349" s="186" t="s">
        <v>105</v>
      </c>
    </row>
    <row r="350" spans="3:6">
      <c r="C350" s="141"/>
      <c r="E350" s="186" t="s">
        <v>107</v>
      </c>
      <c r="F350" s="186" t="s">
        <v>105</v>
      </c>
    </row>
    <row r="351" spans="3:6">
      <c r="C351" s="141"/>
      <c r="E351" s="186" t="s">
        <v>107</v>
      </c>
      <c r="F351" s="186" t="s">
        <v>105</v>
      </c>
    </row>
    <row r="352" spans="3:6">
      <c r="C352" s="141"/>
      <c r="E352" s="186" t="s">
        <v>107</v>
      </c>
      <c r="F352" s="186" t="s">
        <v>105</v>
      </c>
    </row>
    <row r="353" spans="3:6">
      <c r="C353" s="141"/>
      <c r="E353" s="186" t="s">
        <v>107</v>
      </c>
      <c r="F353" s="186" t="s">
        <v>105</v>
      </c>
    </row>
    <row r="354" spans="3:6">
      <c r="C354" s="141"/>
      <c r="E354" s="186" t="s">
        <v>107</v>
      </c>
      <c r="F354" s="186" t="s">
        <v>105</v>
      </c>
    </row>
    <row r="355" spans="3:6">
      <c r="C355" s="141"/>
      <c r="E355" s="186" t="s">
        <v>107</v>
      </c>
      <c r="F355" s="186" t="s">
        <v>105</v>
      </c>
    </row>
    <row r="356" spans="3:6">
      <c r="C356" s="141"/>
      <c r="E356" s="186" t="s">
        <v>107</v>
      </c>
      <c r="F356" s="186" t="s">
        <v>105</v>
      </c>
    </row>
    <row r="357" spans="3:6">
      <c r="C357" s="141"/>
      <c r="E357" s="186" t="s">
        <v>107</v>
      </c>
      <c r="F357" s="186" t="s">
        <v>105</v>
      </c>
    </row>
    <row r="358" spans="3:6">
      <c r="C358" s="141"/>
      <c r="E358" s="186" t="s">
        <v>107</v>
      </c>
      <c r="F358" s="186" t="s">
        <v>105</v>
      </c>
    </row>
    <row r="359" spans="3:6">
      <c r="E359" s="186" t="s">
        <v>107</v>
      </c>
      <c r="F359" s="186" t="s">
        <v>105</v>
      </c>
    </row>
    <row r="360" spans="3:6">
      <c r="E360" s="186" t="s">
        <v>107</v>
      </c>
      <c r="F360" s="186" t="s">
        <v>105</v>
      </c>
    </row>
    <row r="361" spans="3:6">
      <c r="E361" s="186" t="s">
        <v>107</v>
      </c>
      <c r="F361" s="186" t="s">
        <v>105</v>
      </c>
    </row>
    <row r="362" spans="3:6">
      <c r="E362" s="186" t="s">
        <v>107</v>
      </c>
      <c r="F362" s="186" t="s">
        <v>105</v>
      </c>
    </row>
    <row r="363" spans="3:6">
      <c r="E363" s="186" t="s">
        <v>107</v>
      </c>
      <c r="F363" s="186" t="s">
        <v>105</v>
      </c>
    </row>
    <row r="364" spans="3:6">
      <c r="E364" s="186" t="s">
        <v>107</v>
      </c>
      <c r="F364" s="186" t="s">
        <v>105</v>
      </c>
    </row>
    <row r="365" spans="3:6">
      <c r="E365" s="186" t="s">
        <v>107</v>
      </c>
      <c r="F365" s="186" t="s">
        <v>105</v>
      </c>
    </row>
    <row r="366" spans="3:6">
      <c r="E366" s="186" t="s">
        <v>107</v>
      </c>
      <c r="F366" s="186" t="s">
        <v>105</v>
      </c>
    </row>
    <row r="367" spans="3:6">
      <c r="E367" s="186" t="s">
        <v>107</v>
      </c>
      <c r="F367" s="186" t="s">
        <v>105</v>
      </c>
    </row>
    <row r="368" spans="3:6">
      <c r="E368" s="186" t="s">
        <v>107</v>
      </c>
      <c r="F368" s="186" t="s">
        <v>105</v>
      </c>
    </row>
    <row r="369" spans="5:6">
      <c r="E369" s="186" t="s">
        <v>107</v>
      </c>
      <c r="F369" s="186" t="s">
        <v>105</v>
      </c>
    </row>
    <row r="370" spans="5:6">
      <c r="E370" s="186" t="s">
        <v>107</v>
      </c>
      <c r="F370" s="186" t="s">
        <v>105</v>
      </c>
    </row>
    <row r="371" spans="5:6">
      <c r="E371" s="186" t="s">
        <v>107</v>
      </c>
      <c r="F371" s="186" t="s">
        <v>105</v>
      </c>
    </row>
    <row r="372" spans="5:6">
      <c r="E372" s="186" t="s">
        <v>107</v>
      </c>
      <c r="F372" s="186" t="s">
        <v>105</v>
      </c>
    </row>
    <row r="373" spans="5:6">
      <c r="E373" s="186" t="s">
        <v>107</v>
      </c>
      <c r="F373" s="186" t="s">
        <v>105</v>
      </c>
    </row>
    <row r="374" spans="5:6">
      <c r="E374" s="186" t="s">
        <v>107</v>
      </c>
      <c r="F374" s="186" t="s">
        <v>105</v>
      </c>
    </row>
    <row r="375" spans="5:6">
      <c r="E375" s="186" t="s">
        <v>107</v>
      </c>
      <c r="F375" s="186" t="s">
        <v>105</v>
      </c>
    </row>
    <row r="376" spans="5:6">
      <c r="E376" s="186" t="s">
        <v>107</v>
      </c>
      <c r="F376" s="186" t="s">
        <v>105</v>
      </c>
    </row>
    <row r="377" spans="5:6">
      <c r="E377" s="186" t="s">
        <v>107</v>
      </c>
      <c r="F377" s="186" t="s">
        <v>105</v>
      </c>
    </row>
    <row r="378" spans="5:6">
      <c r="E378" s="186" t="s">
        <v>107</v>
      </c>
      <c r="F378" s="186" t="s">
        <v>105</v>
      </c>
    </row>
    <row r="379" spans="5:6">
      <c r="E379" s="186" t="s">
        <v>107</v>
      </c>
      <c r="F379" s="186" t="s">
        <v>105</v>
      </c>
    </row>
    <row r="380" spans="5:6">
      <c r="E380" s="186" t="s">
        <v>107</v>
      </c>
      <c r="F380" s="186" t="s">
        <v>105</v>
      </c>
    </row>
    <row r="381" spans="5:6">
      <c r="E381" s="186" t="s">
        <v>107</v>
      </c>
      <c r="F381" s="186" t="s">
        <v>105</v>
      </c>
    </row>
    <row r="382" spans="5:6">
      <c r="E382" s="186" t="s">
        <v>107</v>
      </c>
      <c r="F382" s="186" t="s">
        <v>105</v>
      </c>
    </row>
    <row r="383" spans="5:6">
      <c r="E383" s="186" t="s">
        <v>107</v>
      </c>
      <c r="F383" s="186" t="s">
        <v>105</v>
      </c>
    </row>
    <row r="384" spans="5:6">
      <c r="E384" s="186" t="s">
        <v>107</v>
      </c>
      <c r="F384" s="186" t="s">
        <v>105</v>
      </c>
    </row>
    <row r="385" spans="5:6">
      <c r="E385" s="186" t="s">
        <v>107</v>
      </c>
      <c r="F385" s="186" t="s">
        <v>105</v>
      </c>
    </row>
    <row r="386" spans="5:6">
      <c r="E386" s="186" t="s">
        <v>107</v>
      </c>
      <c r="F386" s="186" t="s">
        <v>105</v>
      </c>
    </row>
    <row r="387" spans="5:6">
      <c r="E387" s="186" t="s">
        <v>107</v>
      </c>
      <c r="F387" s="186" t="s">
        <v>105</v>
      </c>
    </row>
    <row r="388" spans="5:6">
      <c r="E388" s="186" t="s">
        <v>107</v>
      </c>
      <c r="F388" s="186" t="s">
        <v>105</v>
      </c>
    </row>
    <row r="389" spans="5:6">
      <c r="E389" s="186" t="s">
        <v>107</v>
      </c>
      <c r="F389" s="186" t="s">
        <v>105</v>
      </c>
    </row>
    <row r="390" spans="5:6">
      <c r="E390" s="186" t="s">
        <v>107</v>
      </c>
      <c r="F390" s="186" t="s">
        <v>105</v>
      </c>
    </row>
    <row r="391" spans="5:6">
      <c r="E391" s="186" t="s">
        <v>107</v>
      </c>
      <c r="F391" s="186" t="s">
        <v>105</v>
      </c>
    </row>
    <row r="392" spans="5:6">
      <c r="E392" s="186" t="s">
        <v>107</v>
      </c>
      <c r="F392" s="186" t="s">
        <v>105</v>
      </c>
    </row>
    <row r="393" spans="5:6">
      <c r="E393" s="186" t="s">
        <v>107</v>
      </c>
      <c r="F393" s="186" t="s">
        <v>105</v>
      </c>
    </row>
    <row r="394" spans="5:6">
      <c r="E394" s="186" t="s">
        <v>107</v>
      </c>
      <c r="F394" s="186" t="s">
        <v>105</v>
      </c>
    </row>
    <row r="395" spans="5:6">
      <c r="E395" s="186" t="s">
        <v>107</v>
      </c>
      <c r="F395" s="186" t="s">
        <v>105</v>
      </c>
    </row>
    <row r="396" spans="5:6">
      <c r="E396" s="186" t="s">
        <v>107</v>
      </c>
      <c r="F396" s="186" t="s">
        <v>105</v>
      </c>
    </row>
    <row r="397" spans="5:6">
      <c r="E397" s="186" t="s">
        <v>107</v>
      </c>
      <c r="F397" s="186" t="s">
        <v>105</v>
      </c>
    </row>
    <row r="398" spans="5:6">
      <c r="E398" s="186" t="s">
        <v>107</v>
      </c>
      <c r="F398" s="186" t="s">
        <v>105</v>
      </c>
    </row>
    <row r="399" spans="5:6">
      <c r="E399" s="186" t="s">
        <v>107</v>
      </c>
      <c r="F399" s="186" t="s">
        <v>105</v>
      </c>
    </row>
    <row r="400" spans="5:6">
      <c r="E400" s="186" t="s">
        <v>107</v>
      </c>
      <c r="F400" s="186" t="s">
        <v>105</v>
      </c>
    </row>
  </sheetData>
  <dataConsolidate/>
  <mergeCells count="15">
    <mergeCell ref="I2:N2"/>
    <mergeCell ref="K3:L3"/>
    <mergeCell ref="M3:M4"/>
    <mergeCell ref="N3:N4"/>
    <mergeCell ref="F109:F110"/>
    <mergeCell ref="B2:G2"/>
    <mergeCell ref="B5:G5"/>
    <mergeCell ref="C111:C112"/>
    <mergeCell ref="B7:G7"/>
    <mergeCell ref="B9:G9"/>
    <mergeCell ref="B24:G24"/>
    <mergeCell ref="E103:E108"/>
    <mergeCell ref="F103:F108"/>
    <mergeCell ref="C105:C110"/>
    <mergeCell ref="E109:E110"/>
  </mergeCells>
  <dataValidations count="1">
    <dataValidation type="list" allowBlank="1" showInputMessage="1" showErrorMessage="1" sqref="E109:F109 E111:F400 E28:F103 F6 F8">
      <formula1>#REF!</formula1>
    </dataValidation>
  </dataValidations>
  <pageMargins left="0.70866141732283472" right="0.70866141732283472" top="0.59055118110236227" bottom="0.59055118110236227" header="0.31496062992125984" footer="0.31496062992125984"/>
  <pageSetup scale="95" orientation="landscape"/>
  <drawing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43"/>
  <sheetViews>
    <sheetView topLeftCell="E1" zoomScale="115" zoomScaleNormal="115" workbookViewId="0">
      <selection activeCell="N3" sqref="N3:N4"/>
    </sheetView>
  </sheetViews>
  <sheetFormatPr baseColWidth="10" defaultColWidth="10.85546875" defaultRowHeight="12"/>
  <cols>
    <col min="1" max="1" width="4.140625" style="41" customWidth="1"/>
    <col min="2" max="2" width="26" style="41" customWidth="1"/>
    <col min="3" max="3" width="24.85546875" style="41" customWidth="1"/>
    <col min="4" max="4" width="85.140625" style="41" customWidth="1"/>
    <col min="5" max="5" width="61" style="41" bestFit="1" customWidth="1"/>
    <col min="6" max="8" width="10.85546875" style="41"/>
    <col min="9" max="9" width="14.7109375" style="41" customWidth="1"/>
    <col min="10" max="10" width="13.7109375" style="41" customWidth="1"/>
    <col min="11" max="12" width="10.85546875" style="41"/>
    <col min="13" max="13" width="18.28515625" style="41" customWidth="1"/>
    <col min="14" max="14" width="13.5703125" style="41" customWidth="1"/>
    <col min="15" max="16384" width="10.85546875" style="41"/>
  </cols>
  <sheetData>
    <row r="1" spans="2:14" ht="12.75" thickBot="1"/>
    <row r="2" spans="2:14" s="31" customFormat="1" ht="24" customHeight="1">
      <c r="B2" s="505" t="s">
        <v>801</v>
      </c>
      <c r="C2" s="505"/>
      <c r="D2" s="505"/>
      <c r="E2" s="505"/>
      <c r="F2" s="505"/>
      <c r="G2" s="505"/>
      <c r="I2" s="509" t="s">
        <v>578</v>
      </c>
      <c r="J2" s="510"/>
      <c r="K2" s="510"/>
      <c r="L2" s="510"/>
      <c r="M2" s="510"/>
      <c r="N2" s="511"/>
    </row>
    <row r="3" spans="2:14" s="31" customFormat="1" ht="49.5" customHeight="1" thickBot="1">
      <c r="B3" s="67" t="s">
        <v>802</v>
      </c>
      <c r="C3" s="68"/>
      <c r="D3" s="26"/>
      <c r="E3" s="26"/>
      <c r="F3" s="27"/>
      <c r="G3" s="26"/>
      <c r="I3" s="64" t="s">
        <v>573</v>
      </c>
      <c r="J3" s="188" t="s">
        <v>574</v>
      </c>
      <c r="K3" s="512" t="s">
        <v>572</v>
      </c>
      <c r="L3" s="513"/>
      <c r="M3" s="514" t="s">
        <v>2020</v>
      </c>
      <c r="N3" s="516" t="s">
        <v>575</v>
      </c>
    </row>
    <row r="4" spans="2:14" s="31" customFormat="1" ht="36.75" thickBot="1">
      <c r="B4" s="60" t="s">
        <v>523</v>
      </c>
      <c r="C4" s="61" t="s">
        <v>62</v>
      </c>
      <c r="D4" s="61" t="s">
        <v>119</v>
      </c>
      <c r="E4" s="61" t="s">
        <v>104</v>
      </c>
      <c r="F4" s="61" t="s">
        <v>109</v>
      </c>
      <c r="G4" s="62" t="s">
        <v>524</v>
      </c>
      <c r="I4" s="65" t="s">
        <v>571</v>
      </c>
      <c r="J4" s="66" t="s">
        <v>571</v>
      </c>
      <c r="K4" s="66" t="s">
        <v>571</v>
      </c>
      <c r="L4" s="66" t="s">
        <v>579</v>
      </c>
      <c r="M4" s="515"/>
      <c r="N4" s="517"/>
    </row>
    <row r="5" spans="2:14" s="31" customFormat="1">
      <c r="B5" s="549" t="s">
        <v>568</v>
      </c>
      <c r="C5" s="550"/>
      <c r="D5" s="550"/>
      <c r="E5" s="550"/>
      <c r="F5" s="550"/>
      <c r="G5" s="551"/>
      <c r="I5" s="63"/>
      <c r="J5" s="63"/>
      <c r="K5" s="63"/>
      <c r="L5" s="63"/>
      <c r="M5" s="63"/>
      <c r="N5" s="63"/>
    </row>
    <row r="7" spans="2:14" s="31" customFormat="1" ht="12" customHeight="1">
      <c r="B7" s="546" t="s">
        <v>567</v>
      </c>
      <c r="C7" s="547"/>
      <c r="D7" s="547"/>
      <c r="E7" s="547"/>
      <c r="F7" s="547"/>
      <c r="G7" s="548"/>
      <c r="I7" s="55"/>
      <c r="J7" s="55"/>
      <c r="K7" s="55"/>
      <c r="L7" s="55"/>
      <c r="M7" s="55"/>
      <c r="N7" s="55"/>
    </row>
    <row r="8" spans="2:14" s="31" customFormat="1" ht="36">
      <c r="B8" s="140" t="s">
        <v>2184</v>
      </c>
      <c r="C8" s="55"/>
      <c r="D8" s="180" t="s">
        <v>1152</v>
      </c>
      <c r="E8" s="180" t="s">
        <v>517</v>
      </c>
      <c r="F8" s="110" t="s">
        <v>107</v>
      </c>
      <c r="G8" s="110" t="s">
        <v>525</v>
      </c>
      <c r="I8" s="55"/>
      <c r="J8" s="55"/>
      <c r="K8" s="55"/>
      <c r="L8" s="55"/>
      <c r="M8" s="55"/>
      <c r="N8" s="55"/>
    </row>
    <row r="9" spans="2:14" s="31" customFormat="1" ht="60" customHeight="1">
      <c r="B9" s="140" t="s">
        <v>2183</v>
      </c>
      <c r="C9" s="55"/>
      <c r="D9" s="180" t="s">
        <v>1145</v>
      </c>
      <c r="E9" s="180"/>
      <c r="F9" s="110" t="s">
        <v>107</v>
      </c>
      <c r="G9" s="110" t="s">
        <v>525</v>
      </c>
      <c r="I9" s="55"/>
      <c r="J9" s="55"/>
      <c r="K9" s="55"/>
      <c r="L9" s="55"/>
      <c r="M9" s="55"/>
      <c r="N9" s="55"/>
    </row>
    <row r="10" spans="2:14" s="31" customFormat="1" ht="12" customHeight="1">
      <c r="B10" s="535" t="s">
        <v>570</v>
      </c>
      <c r="C10" s="535"/>
      <c r="D10" s="535"/>
      <c r="E10" s="535"/>
      <c r="F10" s="535"/>
      <c r="G10" s="535"/>
      <c r="I10" s="55"/>
      <c r="J10" s="55"/>
      <c r="K10" s="55"/>
      <c r="L10" s="55"/>
      <c r="M10" s="55"/>
      <c r="N10" s="55"/>
    </row>
    <row r="11" spans="2:14" s="31" customFormat="1" ht="84" customHeight="1">
      <c r="B11" s="140" t="s">
        <v>2182</v>
      </c>
      <c r="C11" s="55"/>
      <c r="D11" s="180" t="s">
        <v>131</v>
      </c>
      <c r="E11" s="55"/>
      <c r="F11" s="110" t="s">
        <v>107</v>
      </c>
      <c r="G11" s="110" t="s">
        <v>525</v>
      </c>
      <c r="I11" s="55"/>
      <c r="J11" s="55"/>
      <c r="K11" s="55"/>
      <c r="L11" s="55"/>
      <c r="M11" s="55"/>
      <c r="N11" s="55"/>
    </row>
    <row r="12" spans="2:14" s="31" customFormat="1" ht="96.75" customHeight="1">
      <c r="B12" s="140" t="s">
        <v>2181</v>
      </c>
      <c r="C12" s="55"/>
      <c r="D12" s="233" t="s">
        <v>2180</v>
      </c>
      <c r="E12" s="180"/>
      <c r="F12" s="110" t="s">
        <v>107</v>
      </c>
      <c r="G12" s="110" t="s">
        <v>525</v>
      </c>
      <c r="I12" s="55"/>
      <c r="J12" s="55"/>
      <c r="K12" s="55"/>
      <c r="L12" s="55"/>
      <c r="M12" s="55"/>
      <c r="N12" s="55"/>
    </row>
    <row r="13" spans="2:14" s="31" customFormat="1" ht="47.1" customHeight="1">
      <c r="B13" s="140" t="s">
        <v>2179</v>
      </c>
      <c r="C13" s="55"/>
      <c r="D13" s="180" t="s">
        <v>1146</v>
      </c>
      <c r="E13" s="55"/>
      <c r="F13" s="110" t="s">
        <v>108</v>
      </c>
      <c r="G13" s="110" t="s">
        <v>595</v>
      </c>
      <c r="I13" s="55"/>
      <c r="J13" s="55"/>
      <c r="K13" s="55"/>
      <c r="L13" s="55"/>
      <c r="M13" s="55"/>
      <c r="N13" s="55"/>
    </row>
    <row r="14" spans="2:14" s="31" customFormat="1" ht="51" customHeight="1">
      <c r="B14" s="140" t="s">
        <v>2178</v>
      </c>
      <c r="C14" s="55"/>
      <c r="D14" s="51" t="s">
        <v>2177</v>
      </c>
      <c r="E14" s="55"/>
      <c r="F14" s="110" t="s">
        <v>107</v>
      </c>
      <c r="G14" s="110" t="s">
        <v>525</v>
      </c>
      <c r="I14" s="55"/>
      <c r="J14" s="55"/>
      <c r="K14" s="55"/>
      <c r="L14" s="55"/>
      <c r="M14" s="55"/>
      <c r="N14" s="55"/>
    </row>
    <row r="15" spans="2:14" s="31" customFormat="1" ht="51" customHeight="1">
      <c r="B15" s="140" t="s">
        <v>2176</v>
      </c>
      <c r="C15" s="55"/>
      <c r="D15" s="233" t="s">
        <v>2175</v>
      </c>
      <c r="E15" s="55"/>
      <c r="F15" s="110" t="s">
        <v>108</v>
      </c>
      <c r="G15" s="110" t="s">
        <v>595</v>
      </c>
      <c r="I15" s="55"/>
      <c r="J15" s="55"/>
      <c r="K15" s="55"/>
      <c r="L15" s="55"/>
      <c r="M15" s="55"/>
      <c r="N15" s="55"/>
    </row>
    <row r="16" spans="2:14" s="31" customFormat="1" ht="55.5" customHeight="1">
      <c r="B16" s="140" t="s">
        <v>2174</v>
      </c>
      <c r="C16" s="55"/>
      <c r="D16" s="180" t="s">
        <v>1148</v>
      </c>
      <c r="E16" s="55"/>
      <c r="F16" s="110" t="s">
        <v>107</v>
      </c>
      <c r="G16" s="110" t="s">
        <v>525</v>
      </c>
      <c r="I16" s="55"/>
      <c r="J16" s="55"/>
      <c r="K16" s="55"/>
      <c r="L16" s="55"/>
      <c r="M16" s="55"/>
      <c r="N16" s="55"/>
    </row>
    <row r="17" spans="2:14" s="31" customFormat="1" ht="50.1" customHeight="1">
      <c r="B17" s="140" t="s">
        <v>2173</v>
      </c>
      <c r="C17" s="55"/>
      <c r="D17" s="112" t="s">
        <v>1149</v>
      </c>
      <c r="E17" s="58"/>
      <c r="F17" s="110" t="s">
        <v>107</v>
      </c>
      <c r="G17" s="110" t="s">
        <v>525</v>
      </c>
      <c r="I17" s="55"/>
      <c r="J17" s="55"/>
      <c r="K17" s="55"/>
      <c r="L17" s="55"/>
      <c r="M17" s="55"/>
      <c r="N17" s="55"/>
    </row>
    <row r="18" spans="2:14" s="31" customFormat="1" ht="63" customHeight="1">
      <c r="B18" s="140" t="s">
        <v>2172</v>
      </c>
      <c r="C18" s="55"/>
      <c r="D18" s="51" t="s">
        <v>2171</v>
      </c>
      <c r="E18" s="109"/>
      <c r="F18" s="110" t="s">
        <v>107</v>
      </c>
      <c r="G18" s="110" t="s">
        <v>525</v>
      </c>
      <c r="I18" s="55"/>
      <c r="J18" s="55"/>
      <c r="K18" s="55"/>
      <c r="L18" s="55"/>
      <c r="M18" s="55"/>
      <c r="N18" s="55"/>
    </row>
    <row r="19" spans="2:14" s="31" customFormat="1" ht="54.95" customHeight="1">
      <c r="B19" s="140" t="s">
        <v>2170</v>
      </c>
      <c r="C19" s="55"/>
      <c r="D19" s="180" t="s">
        <v>1147</v>
      </c>
      <c r="E19" s="109"/>
      <c r="F19" s="110" t="s">
        <v>107</v>
      </c>
      <c r="G19" s="110" t="s">
        <v>525</v>
      </c>
      <c r="I19" s="55"/>
      <c r="J19" s="55"/>
      <c r="K19" s="55"/>
      <c r="L19" s="55"/>
      <c r="M19" s="55"/>
      <c r="N19" s="55"/>
    </row>
    <row r="20" spans="2:14" s="31" customFormat="1" ht="45.95" customHeight="1">
      <c r="B20" s="140" t="s">
        <v>2169</v>
      </c>
      <c r="D20" s="180" t="s">
        <v>1151</v>
      </c>
      <c r="E20" s="55" t="s">
        <v>2168</v>
      </c>
      <c r="F20" s="110" t="s">
        <v>107</v>
      </c>
      <c r="G20" s="110" t="s">
        <v>525</v>
      </c>
      <c r="I20" s="55"/>
      <c r="J20" s="55"/>
      <c r="K20" s="55"/>
      <c r="L20" s="55"/>
      <c r="M20" s="55"/>
      <c r="N20" s="55"/>
    </row>
    <row r="21" spans="2:14" s="31" customFormat="1" ht="36.75" customHeight="1">
      <c r="B21" s="140" t="s">
        <v>2167</v>
      </c>
      <c r="C21" s="55"/>
      <c r="D21" s="233" t="s">
        <v>2166</v>
      </c>
      <c r="E21" s="109"/>
      <c r="F21" s="110" t="s">
        <v>107</v>
      </c>
      <c r="G21" s="110" t="s">
        <v>525</v>
      </c>
      <c r="I21" s="55"/>
      <c r="J21" s="55"/>
      <c r="K21" s="55"/>
      <c r="L21" s="55"/>
      <c r="M21" s="55"/>
      <c r="N21" s="55"/>
    </row>
    <row r="22" spans="2:14" s="31" customFormat="1" ht="36.75" customHeight="1">
      <c r="B22" s="140" t="s">
        <v>2165</v>
      </c>
      <c r="C22" s="55"/>
      <c r="D22" s="180" t="s">
        <v>1150</v>
      </c>
      <c r="E22" s="109"/>
      <c r="F22" s="110"/>
      <c r="G22" s="110" t="s">
        <v>2164</v>
      </c>
      <c r="I22" s="55"/>
      <c r="J22" s="55"/>
      <c r="K22" s="55"/>
      <c r="L22" s="55"/>
      <c r="M22" s="55"/>
      <c r="N22" s="55"/>
    </row>
    <row r="23" spans="2:14" s="31" customFormat="1" ht="48">
      <c r="B23" s="140" t="s">
        <v>2163</v>
      </c>
      <c r="C23" s="55"/>
      <c r="D23" s="180" t="s">
        <v>2162</v>
      </c>
      <c r="E23" s="109"/>
      <c r="F23" s="110" t="s">
        <v>107</v>
      </c>
      <c r="G23" s="110" t="s">
        <v>525</v>
      </c>
      <c r="I23" s="55"/>
      <c r="J23" s="55"/>
      <c r="K23" s="55"/>
      <c r="L23" s="55"/>
      <c r="M23" s="55"/>
      <c r="N23" s="55"/>
    </row>
    <row r="24" spans="2:14" s="31" customFormat="1" ht="36">
      <c r="B24" s="140" t="s">
        <v>2161</v>
      </c>
      <c r="C24" s="55"/>
      <c r="D24" s="51" t="s">
        <v>432</v>
      </c>
      <c r="E24" s="109"/>
      <c r="F24" s="110" t="s">
        <v>107</v>
      </c>
      <c r="G24" s="110" t="s">
        <v>525</v>
      </c>
      <c r="I24" s="55"/>
      <c r="J24" s="55"/>
      <c r="K24" s="55"/>
      <c r="L24" s="55"/>
      <c r="M24" s="55"/>
      <c r="N24" s="55"/>
    </row>
    <row r="25" spans="2:14" s="31" customFormat="1" ht="24">
      <c r="B25" s="140" t="s">
        <v>2160</v>
      </c>
      <c r="C25" s="55"/>
      <c r="D25" s="180" t="s">
        <v>2159</v>
      </c>
      <c r="E25" s="109"/>
      <c r="F25" s="110" t="s">
        <v>107</v>
      </c>
      <c r="G25" s="110" t="s">
        <v>525</v>
      </c>
      <c r="I25" s="55"/>
      <c r="J25" s="55"/>
      <c r="K25" s="55"/>
      <c r="L25" s="55"/>
      <c r="M25" s="55"/>
      <c r="N25" s="55"/>
    </row>
    <row r="26" spans="2:14" s="31" customFormat="1" ht="48">
      <c r="B26" s="140" t="s">
        <v>2158</v>
      </c>
      <c r="C26" s="55"/>
      <c r="D26" s="180" t="s">
        <v>433</v>
      </c>
      <c r="E26" s="109"/>
      <c r="F26" s="110" t="s">
        <v>107</v>
      </c>
      <c r="G26" s="110" t="s">
        <v>525</v>
      </c>
      <c r="I26" s="55"/>
      <c r="J26" s="55"/>
      <c r="K26" s="55"/>
      <c r="L26" s="55"/>
      <c r="M26" s="55"/>
      <c r="N26" s="55"/>
    </row>
    <row r="27" spans="2:14" s="31" customFormat="1" ht="33.75" customHeight="1">
      <c r="B27" s="140" t="s">
        <v>2157</v>
      </c>
      <c r="C27" s="55"/>
      <c r="D27" s="109" t="s">
        <v>375</v>
      </c>
      <c r="E27" s="111" t="s">
        <v>518</v>
      </c>
      <c r="F27" s="110" t="s">
        <v>107</v>
      </c>
      <c r="G27" s="110" t="s">
        <v>525</v>
      </c>
      <c r="I27" s="55"/>
      <c r="J27" s="55"/>
      <c r="K27" s="55"/>
      <c r="L27" s="55"/>
      <c r="M27" s="55"/>
      <c r="N27" s="55"/>
    </row>
    <row r="28" spans="2:14" s="31" customFormat="1" ht="48">
      <c r="B28" s="140" t="s">
        <v>2156</v>
      </c>
      <c r="C28" s="55"/>
      <c r="D28" s="109" t="s">
        <v>2155</v>
      </c>
      <c r="E28" s="111"/>
      <c r="F28" s="110"/>
      <c r="G28" s="110"/>
      <c r="I28" s="55"/>
      <c r="J28" s="55"/>
      <c r="K28" s="55"/>
      <c r="L28" s="55"/>
      <c r="M28" s="55"/>
      <c r="N28" s="55"/>
    </row>
    <row r="29" spans="2:14" s="31" customFormat="1" ht="12.75">
      <c r="B29" s="140" t="s">
        <v>2154</v>
      </c>
      <c r="C29" s="55"/>
      <c r="D29" s="232" t="s">
        <v>2153</v>
      </c>
      <c r="E29" s="111"/>
      <c r="F29" s="110"/>
      <c r="G29" s="110"/>
      <c r="I29" s="55"/>
      <c r="J29" s="55"/>
      <c r="K29" s="55"/>
      <c r="L29" s="55"/>
      <c r="M29" s="55"/>
      <c r="N29" s="55"/>
    </row>
    <row r="30" spans="2:14" s="31" customFormat="1" ht="25.5">
      <c r="B30" s="140" t="s">
        <v>2152</v>
      </c>
      <c r="C30" s="55"/>
      <c r="D30" s="232" t="s">
        <v>2151</v>
      </c>
      <c r="E30" s="111"/>
      <c r="F30" s="110"/>
      <c r="G30" s="110"/>
      <c r="I30" s="55"/>
      <c r="J30" s="55"/>
      <c r="K30" s="55"/>
      <c r="L30" s="55"/>
      <c r="M30" s="55"/>
      <c r="N30" s="55"/>
    </row>
    <row r="31" spans="2:14" s="31" customFormat="1" ht="12" customHeight="1">
      <c r="B31" s="535" t="s">
        <v>569</v>
      </c>
      <c r="C31" s="535"/>
      <c r="D31" s="535"/>
      <c r="E31" s="535"/>
      <c r="F31" s="535"/>
      <c r="G31" s="535"/>
      <c r="I31" s="55"/>
      <c r="J31" s="55"/>
      <c r="K31" s="55"/>
      <c r="L31" s="55"/>
      <c r="M31" s="55"/>
      <c r="N31" s="55"/>
    </row>
    <row r="32" spans="2:14" s="31" customFormat="1" ht="48">
      <c r="B32" s="140" t="s">
        <v>2150</v>
      </c>
      <c r="C32" s="55"/>
      <c r="D32" s="180" t="s">
        <v>2149</v>
      </c>
      <c r="E32" s="180" t="s">
        <v>516</v>
      </c>
      <c r="F32" s="110" t="s">
        <v>107</v>
      </c>
      <c r="G32" s="110" t="s">
        <v>525</v>
      </c>
      <c r="I32" s="55"/>
      <c r="J32" s="55"/>
      <c r="K32" s="55"/>
      <c r="L32" s="55"/>
      <c r="M32" s="55"/>
      <c r="N32" s="55"/>
    </row>
    <row r="33" spans="2:14" s="31" customFormat="1" ht="36">
      <c r="B33" s="140" t="s">
        <v>2148</v>
      </c>
      <c r="C33" s="55"/>
      <c r="D33" s="180" t="s">
        <v>2147</v>
      </c>
      <c r="E33" s="55"/>
      <c r="F33" s="110" t="s">
        <v>107</v>
      </c>
      <c r="G33" s="110" t="s">
        <v>525</v>
      </c>
      <c r="I33" s="55"/>
      <c r="J33" s="55"/>
      <c r="K33" s="55"/>
      <c r="L33" s="55"/>
      <c r="M33" s="55"/>
      <c r="N33" s="55"/>
    </row>
    <row r="34" spans="2:14" s="31" customFormat="1" ht="24">
      <c r="B34" s="140" t="s">
        <v>2146</v>
      </c>
      <c r="C34" s="55"/>
      <c r="D34" s="180" t="s">
        <v>2145</v>
      </c>
      <c r="E34" s="180"/>
      <c r="F34" s="110" t="s">
        <v>107</v>
      </c>
      <c r="G34" s="110" t="s">
        <v>525</v>
      </c>
      <c r="I34" s="55"/>
      <c r="J34" s="55"/>
      <c r="K34" s="55"/>
      <c r="L34" s="55"/>
      <c r="M34" s="55"/>
      <c r="N34" s="55"/>
    </row>
    <row r="35" spans="2:14" s="31" customFormat="1" ht="60">
      <c r="B35" s="140" t="s">
        <v>2144</v>
      </c>
      <c r="C35" s="55"/>
      <c r="D35" s="180" t="s">
        <v>146</v>
      </c>
      <c r="E35" s="109"/>
      <c r="F35" s="110" t="s">
        <v>107</v>
      </c>
      <c r="G35" s="110" t="s">
        <v>525</v>
      </c>
      <c r="I35" s="55"/>
      <c r="J35" s="55"/>
      <c r="K35" s="55"/>
      <c r="L35" s="55"/>
      <c r="M35" s="55"/>
      <c r="N35" s="55"/>
    </row>
    <row r="36" spans="2:14" s="31" customFormat="1" ht="48">
      <c r="B36" s="140" t="s">
        <v>2143</v>
      </c>
      <c r="C36" s="55"/>
      <c r="D36" s="180" t="s">
        <v>374</v>
      </c>
      <c r="E36" s="109"/>
      <c r="F36" s="110" t="s">
        <v>107</v>
      </c>
      <c r="G36" s="50" t="s">
        <v>525</v>
      </c>
      <c r="I36" s="55"/>
      <c r="J36" s="55"/>
      <c r="K36" s="55"/>
      <c r="L36" s="55"/>
      <c r="M36" s="55"/>
      <c r="N36" s="55"/>
    </row>
    <row r="37" spans="2:14" s="31" customFormat="1" ht="48">
      <c r="B37" s="140" t="s">
        <v>2142</v>
      </c>
      <c r="C37" s="55"/>
      <c r="D37" s="180" t="s">
        <v>643</v>
      </c>
      <c r="E37" s="109"/>
      <c r="F37" s="110" t="s">
        <v>107</v>
      </c>
      <c r="G37" s="50" t="s">
        <v>525</v>
      </c>
      <c r="I37" s="55"/>
      <c r="J37" s="55"/>
      <c r="K37" s="55"/>
      <c r="L37" s="55"/>
      <c r="M37" s="55"/>
      <c r="N37" s="55"/>
    </row>
    <row r="38" spans="2:14" s="31" customFormat="1" ht="24">
      <c r="B38" s="140" t="s">
        <v>2141</v>
      </c>
      <c r="C38" s="55"/>
      <c r="D38" s="180" t="s">
        <v>132</v>
      </c>
      <c r="E38" s="109"/>
      <c r="F38" s="110" t="s">
        <v>107</v>
      </c>
      <c r="G38" s="50" t="s">
        <v>525</v>
      </c>
      <c r="I38" s="55"/>
      <c r="J38" s="55"/>
      <c r="K38" s="55"/>
      <c r="L38" s="55"/>
      <c r="M38" s="55"/>
      <c r="N38" s="55"/>
    </row>
    <row r="39" spans="2:14" s="31" customFormat="1" ht="36">
      <c r="B39" s="140" t="s">
        <v>2140</v>
      </c>
      <c r="C39" s="55"/>
      <c r="D39" s="180" t="s">
        <v>2139</v>
      </c>
      <c r="E39" s="109"/>
      <c r="F39" s="110" t="s">
        <v>107</v>
      </c>
      <c r="G39" s="50" t="s">
        <v>525</v>
      </c>
      <c r="I39" s="55"/>
      <c r="J39" s="55"/>
      <c r="K39" s="55"/>
      <c r="L39" s="55"/>
      <c r="M39" s="55"/>
      <c r="N39" s="55"/>
    </row>
    <row r="40" spans="2:14" s="31" customFormat="1" ht="21" customHeight="1">
      <c r="B40" s="140" t="s">
        <v>2138</v>
      </c>
      <c r="C40" s="55"/>
      <c r="D40" s="109" t="s">
        <v>376</v>
      </c>
      <c r="E40" s="111"/>
      <c r="F40" s="110" t="s">
        <v>107</v>
      </c>
      <c r="G40" s="50" t="s">
        <v>525</v>
      </c>
      <c r="I40" s="55"/>
      <c r="J40" s="55"/>
      <c r="K40" s="55"/>
      <c r="L40" s="55"/>
      <c r="M40" s="55"/>
      <c r="N40" s="55"/>
    </row>
    <row r="41" spans="2:14" ht="25.5">
      <c r="B41" s="140" t="s">
        <v>2137</v>
      </c>
      <c r="C41" s="55"/>
      <c r="D41" s="232" t="s">
        <v>2136</v>
      </c>
    </row>
    <row r="42" spans="2:14" ht="12.75">
      <c r="B42" s="41" t="s">
        <v>489</v>
      </c>
      <c r="D42" s="231"/>
    </row>
    <row r="43" spans="2:14" ht="12.75">
      <c r="B43" s="41">
        <v>32</v>
      </c>
      <c r="D43" s="231"/>
    </row>
  </sheetData>
  <mergeCells count="9">
    <mergeCell ref="B7:G7"/>
    <mergeCell ref="B10:G10"/>
    <mergeCell ref="B31:G31"/>
    <mergeCell ref="B2:G2"/>
    <mergeCell ref="I2:N2"/>
    <mergeCell ref="K3:L3"/>
    <mergeCell ref="M3:M4"/>
    <mergeCell ref="N3:N4"/>
    <mergeCell ref="B5:G5"/>
  </mergeCells>
  <dataValidations count="1">
    <dataValidation type="list" allowBlank="1" showInputMessage="1" showErrorMessage="1" sqref="F17:F30 E17:E19 E21:E30">
      <formula1>#REF!</formula1>
    </dataValidation>
  </dataValidations>
  <pageMargins left="0.7" right="0.7" top="0.75" bottom="0.75" header="0.3" footer="0.3"/>
  <pageSetup paperSize="9" orientation="portrait" horizontalDpi="4294967293"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N104"/>
  <sheetViews>
    <sheetView zoomScaleNormal="100" workbookViewId="0">
      <pane xSplit="2" ySplit="5" topLeftCell="C6" activePane="bottomRight" state="frozen"/>
      <selection activeCell="D6" sqref="D6"/>
      <selection pane="topRight" activeCell="D6" sqref="D6"/>
      <selection pane="bottomLeft" activeCell="D6" sqref="D6"/>
      <selection pane="bottomRight" activeCell="I3" sqref="I3:N3"/>
    </sheetView>
  </sheetViews>
  <sheetFormatPr baseColWidth="10" defaultColWidth="11.42578125" defaultRowHeight="12"/>
  <cols>
    <col min="1" max="1" width="3" style="31" customWidth="1"/>
    <col min="2" max="2" width="16.42578125" style="184" bestFit="1" customWidth="1"/>
    <col min="3" max="3" width="51.140625" style="31" customWidth="1"/>
    <col min="4" max="4" width="64.28515625" style="31" customWidth="1"/>
    <col min="5" max="5" width="13.42578125" style="31" customWidth="1"/>
    <col min="6" max="6" width="13.140625" style="31" customWidth="1"/>
    <col min="7" max="7" width="2.28515625" style="31" customWidth="1"/>
    <col min="8" max="12" width="11.42578125" style="31"/>
    <col min="13" max="13" width="13" style="31" customWidth="1"/>
    <col min="14" max="14" width="13.85546875" style="31" customWidth="1"/>
    <col min="15" max="16384" width="11.42578125" style="31"/>
  </cols>
  <sheetData>
    <row r="2" spans="2:14" ht="12.75" thickBot="1"/>
    <row r="3" spans="2:14" ht="24" customHeight="1">
      <c r="B3" s="505" t="s">
        <v>576</v>
      </c>
      <c r="C3" s="505"/>
      <c r="D3" s="505"/>
      <c r="E3" s="505"/>
      <c r="F3" s="505"/>
      <c r="I3" s="509" t="s">
        <v>1813</v>
      </c>
      <c r="J3" s="510"/>
      <c r="K3" s="510"/>
      <c r="L3" s="510"/>
      <c r="M3" s="510"/>
      <c r="N3" s="511"/>
    </row>
    <row r="4" spans="2:14" ht="36.75" customHeight="1" thickBot="1">
      <c r="B4" s="67" t="s">
        <v>577</v>
      </c>
      <c r="E4" s="184"/>
      <c r="I4" s="64" t="s">
        <v>573</v>
      </c>
      <c r="J4" s="204" t="s">
        <v>574</v>
      </c>
      <c r="K4" s="512" t="s">
        <v>572</v>
      </c>
      <c r="L4" s="513"/>
      <c r="M4" s="514" t="s">
        <v>1814</v>
      </c>
      <c r="N4" s="516" t="s">
        <v>575</v>
      </c>
    </row>
    <row r="5" spans="2:14" ht="24.75" thickBot="1">
      <c r="B5" s="60" t="s">
        <v>523</v>
      </c>
      <c r="C5" s="61" t="s">
        <v>119</v>
      </c>
      <c r="D5" s="61" t="s">
        <v>104</v>
      </c>
      <c r="E5" s="61" t="s">
        <v>109</v>
      </c>
      <c r="F5" s="62" t="s">
        <v>524</v>
      </c>
      <c r="I5" s="65" t="s">
        <v>571</v>
      </c>
      <c r="J5" s="66" t="s">
        <v>571</v>
      </c>
      <c r="K5" s="66" t="s">
        <v>571</v>
      </c>
      <c r="L5" s="66" t="s">
        <v>579</v>
      </c>
      <c r="M5" s="515"/>
      <c r="N5" s="517"/>
    </row>
    <row r="6" spans="2:14">
      <c r="B6" s="521" t="s">
        <v>568</v>
      </c>
      <c r="C6" s="522"/>
      <c r="D6" s="522"/>
      <c r="E6" s="522"/>
      <c r="F6" s="523"/>
      <c r="I6" s="55"/>
      <c r="J6" s="55"/>
      <c r="K6" s="55"/>
      <c r="L6" s="55"/>
      <c r="M6" s="55"/>
      <c r="N6" s="55"/>
    </row>
    <row r="7" spans="2:14" ht="134.25" customHeight="1">
      <c r="B7" s="46" t="s">
        <v>210</v>
      </c>
      <c r="C7" s="57" t="s">
        <v>1860</v>
      </c>
      <c r="D7" s="189" t="s">
        <v>1861</v>
      </c>
      <c r="E7" s="49" t="s">
        <v>107</v>
      </c>
      <c r="F7" s="50" t="s">
        <v>525</v>
      </c>
      <c r="I7" s="55"/>
      <c r="J7" s="55"/>
      <c r="K7" s="55"/>
      <c r="L7" s="55"/>
      <c r="M7" s="55"/>
      <c r="N7" s="55"/>
    </row>
    <row r="8" spans="2:14" ht="120.75" customHeight="1">
      <c r="B8" s="46" t="s">
        <v>211</v>
      </c>
      <c r="C8" s="57" t="s">
        <v>1862</v>
      </c>
      <c r="D8" s="189" t="s">
        <v>1861</v>
      </c>
      <c r="E8" s="49" t="s">
        <v>107</v>
      </c>
      <c r="F8" s="50" t="s">
        <v>525</v>
      </c>
      <c r="I8" s="55"/>
      <c r="J8" s="55"/>
      <c r="K8" s="55"/>
      <c r="L8" s="55"/>
      <c r="M8" s="55"/>
      <c r="N8" s="55"/>
    </row>
    <row r="9" spans="2:14" ht="48" customHeight="1">
      <c r="B9" s="46" t="s">
        <v>212</v>
      </c>
      <c r="C9" s="57" t="s">
        <v>1863</v>
      </c>
      <c r="D9" s="190"/>
      <c r="E9" s="49" t="s">
        <v>107</v>
      </c>
      <c r="F9" s="50" t="s">
        <v>525</v>
      </c>
      <c r="I9" s="55"/>
      <c r="J9" s="55"/>
      <c r="K9" s="55"/>
      <c r="L9" s="55"/>
      <c r="M9" s="55"/>
      <c r="N9" s="55"/>
    </row>
    <row r="10" spans="2:14" ht="36" customHeight="1">
      <c r="B10" s="46" t="s">
        <v>213</v>
      </c>
      <c r="C10" s="57" t="s">
        <v>1864</v>
      </c>
      <c r="D10" s="190"/>
      <c r="E10" s="49" t="s">
        <v>107</v>
      </c>
      <c r="F10" s="50" t="s">
        <v>525</v>
      </c>
      <c r="I10" s="55"/>
      <c r="J10" s="55"/>
      <c r="K10" s="55"/>
      <c r="L10" s="55"/>
      <c r="M10" s="55"/>
      <c r="N10" s="55"/>
    </row>
    <row r="11" spans="2:14" ht="36.75" customHeight="1">
      <c r="B11" s="46" t="s">
        <v>214</v>
      </c>
      <c r="C11" s="57" t="s">
        <v>1865</v>
      </c>
      <c r="D11" s="190"/>
      <c r="E11" s="49" t="s">
        <v>107</v>
      </c>
      <c r="F11" s="50" t="s">
        <v>525</v>
      </c>
      <c r="I11" s="55"/>
      <c r="J11" s="55"/>
      <c r="K11" s="55"/>
      <c r="L11" s="55"/>
      <c r="M11" s="55"/>
      <c r="N11" s="55"/>
    </row>
    <row r="12" spans="2:14" ht="60">
      <c r="B12" s="46" t="s">
        <v>215</v>
      </c>
      <c r="C12" s="57" t="s">
        <v>1866</v>
      </c>
      <c r="D12" s="190"/>
      <c r="E12" s="49" t="s">
        <v>107</v>
      </c>
      <c r="F12" s="50" t="s">
        <v>525</v>
      </c>
      <c r="I12" s="55"/>
      <c r="J12" s="55"/>
      <c r="K12" s="55"/>
      <c r="L12" s="55"/>
      <c r="M12" s="55"/>
      <c r="N12" s="55"/>
    </row>
    <row r="13" spans="2:14" ht="24" customHeight="1">
      <c r="B13" s="46" t="s">
        <v>216</v>
      </c>
      <c r="C13" s="191" t="s">
        <v>1867</v>
      </c>
      <c r="D13" s="190"/>
      <c r="E13" s="49" t="s">
        <v>107</v>
      </c>
      <c r="F13" s="50" t="s">
        <v>525</v>
      </c>
      <c r="I13" s="55"/>
      <c r="J13" s="55"/>
      <c r="K13" s="55"/>
      <c r="L13" s="55"/>
      <c r="M13" s="55"/>
      <c r="N13" s="55"/>
    </row>
    <row r="14" spans="2:14" s="25" customFormat="1" ht="108" customHeight="1">
      <c r="B14" s="46" t="s">
        <v>217</v>
      </c>
      <c r="C14" s="191" t="s">
        <v>1868</v>
      </c>
      <c r="D14" s="190" t="s">
        <v>1861</v>
      </c>
      <c r="E14" s="49" t="s">
        <v>107</v>
      </c>
      <c r="F14" s="50" t="s">
        <v>525</v>
      </c>
      <c r="I14" s="55"/>
      <c r="J14" s="55"/>
      <c r="K14" s="55"/>
      <c r="L14" s="55"/>
      <c r="M14" s="55"/>
      <c r="N14" s="55"/>
    </row>
    <row r="15" spans="2:14" s="25" customFormat="1" ht="84">
      <c r="B15" s="46" t="s">
        <v>218</v>
      </c>
      <c r="C15" s="191" t="s">
        <v>1869</v>
      </c>
      <c r="D15" s="190" t="s">
        <v>1861</v>
      </c>
      <c r="E15" s="49" t="s">
        <v>107</v>
      </c>
      <c r="F15" s="50" t="s">
        <v>525</v>
      </c>
      <c r="I15" s="55"/>
      <c r="J15" s="55"/>
      <c r="K15" s="55"/>
      <c r="L15" s="55"/>
      <c r="M15" s="55"/>
      <c r="N15" s="55"/>
    </row>
    <row r="16" spans="2:14" s="25" customFormat="1" ht="75" customHeight="1">
      <c r="B16" s="46" t="s">
        <v>219</v>
      </c>
      <c r="C16" s="191" t="s">
        <v>1870</v>
      </c>
      <c r="D16" s="190" t="s">
        <v>1861</v>
      </c>
      <c r="E16" s="49" t="s">
        <v>107</v>
      </c>
      <c r="F16" s="50" t="s">
        <v>525</v>
      </c>
      <c r="I16" s="55"/>
      <c r="J16" s="55"/>
      <c r="K16" s="55"/>
      <c r="L16" s="55"/>
      <c r="M16" s="55"/>
      <c r="N16" s="55"/>
    </row>
    <row r="17" spans="2:14" s="25" customFormat="1" ht="24" customHeight="1">
      <c r="B17" s="46" t="s">
        <v>220</v>
      </c>
      <c r="C17" s="191" t="s">
        <v>20</v>
      </c>
      <c r="D17" s="192"/>
      <c r="E17" s="49" t="s">
        <v>107</v>
      </c>
      <c r="F17" s="50" t="s">
        <v>525</v>
      </c>
      <c r="I17" s="55"/>
      <c r="J17" s="55"/>
      <c r="K17" s="55"/>
      <c r="L17" s="55"/>
      <c r="M17" s="55"/>
      <c r="N17" s="55"/>
    </row>
    <row r="18" spans="2:14" s="25" customFormat="1" ht="36" customHeight="1">
      <c r="B18" s="46" t="s">
        <v>221</v>
      </c>
      <c r="C18" s="191" t="s">
        <v>1871</v>
      </c>
      <c r="D18" s="192"/>
      <c r="E18" s="49" t="s">
        <v>107</v>
      </c>
      <c r="F18" s="50" t="s">
        <v>525</v>
      </c>
      <c r="I18" s="55"/>
      <c r="J18" s="55"/>
      <c r="K18" s="55"/>
      <c r="L18" s="55"/>
      <c r="M18" s="55"/>
      <c r="N18" s="55"/>
    </row>
    <row r="19" spans="2:14" s="25" customFormat="1" ht="48" customHeight="1">
      <c r="B19" s="46" t="s">
        <v>222</v>
      </c>
      <c r="C19" s="191" t="s">
        <v>1872</v>
      </c>
      <c r="D19" s="192"/>
      <c r="E19" s="49" t="s">
        <v>107</v>
      </c>
      <c r="F19" s="50" t="s">
        <v>525</v>
      </c>
      <c r="I19" s="55"/>
      <c r="J19" s="55"/>
      <c r="K19" s="55"/>
      <c r="L19" s="55"/>
      <c r="M19" s="55"/>
      <c r="N19" s="55"/>
    </row>
    <row r="20" spans="2:14" s="25" customFormat="1" ht="48" customHeight="1">
      <c r="B20" s="46" t="s">
        <v>223</v>
      </c>
      <c r="C20" s="191" t="s">
        <v>1873</v>
      </c>
      <c r="D20" s="192"/>
      <c r="E20" s="49" t="s">
        <v>107</v>
      </c>
      <c r="F20" s="50" t="s">
        <v>525</v>
      </c>
      <c r="I20" s="55"/>
      <c r="J20" s="55"/>
      <c r="K20" s="55"/>
      <c r="L20" s="55"/>
      <c r="M20" s="55"/>
      <c r="N20" s="55"/>
    </row>
    <row r="21" spans="2:14" ht="12" customHeight="1">
      <c r="B21" s="518" t="s">
        <v>567</v>
      </c>
      <c r="C21" s="519"/>
      <c r="D21" s="519"/>
      <c r="E21" s="519"/>
      <c r="F21" s="520"/>
      <c r="I21" s="55"/>
      <c r="J21" s="55"/>
      <c r="K21" s="55"/>
      <c r="L21" s="55"/>
      <c r="M21" s="55"/>
      <c r="N21" s="55"/>
    </row>
    <row r="22" spans="2:14" ht="36">
      <c r="B22" s="46" t="s">
        <v>224</v>
      </c>
      <c r="C22" s="191" t="s">
        <v>1874</v>
      </c>
      <c r="D22" s="191" t="s">
        <v>1861</v>
      </c>
      <c r="E22" s="49" t="s">
        <v>107</v>
      </c>
      <c r="F22" s="50" t="s">
        <v>525</v>
      </c>
      <c r="I22" s="55"/>
      <c r="J22" s="55"/>
      <c r="K22" s="55"/>
      <c r="L22" s="55"/>
      <c r="M22" s="55"/>
      <c r="N22" s="55"/>
    </row>
    <row r="23" spans="2:14" ht="50.25" customHeight="1">
      <c r="B23" s="46" t="s">
        <v>225</v>
      </c>
      <c r="C23" s="191" t="s">
        <v>1875</v>
      </c>
      <c r="D23" s="191" t="s">
        <v>1861</v>
      </c>
      <c r="E23" s="49" t="s">
        <v>107</v>
      </c>
      <c r="F23" s="50" t="s">
        <v>525</v>
      </c>
      <c r="I23" s="55"/>
      <c r="J23" s="55"/>
      <c r="K23" s="55"/>
      <c r="L23" s="55"/>
      <c r="M23" s="55"/>
      <c r="N23" s="55"/>
    </row>
    <row r="24" spans="2:14" ht="15.95" customHeight="1">
      <c r="B24" s="46" t="s">
        <v>226</v>
      </c>
      <c r="C24" s="191" t="s">
        <v>1876</v>
      </c>
      <c r="D24" s="191"/>
      <c r="E24" s="49" t="s">
        <v>107</v>
      </c>
      <c r="F24" s="50" t="s">
        <v>525</v>
      </c>
      <c r="I24" s="55"/>
      <c r="J24" s="55"/>
      <c r="K24" s="55"/>
      <c r="L24" s="55"/>
      <c r="M24" s="55"/>
      <c r="N24" s="55"/>
    </row>
    <row r="25" spans="2:14" ht="60">
      <c r="B25" s="46" t="s">
        <v>227</v>
      </c>
      <c r="C25" s="191" t="s">
        <v>1877</v>
      </c>
      <c r="D25" s="191" t="s">
        <v>1861</v>
      </c>
      <c r="E25" s="49" t="s">
        <v>107</v>
      </c>
      <c r="F25" s="50" t="s">
        <v>525</v>
      </c>
      <c r="I25" s="55"/>
      <c r="J25" s="55"/>
      <c r="K25" s="55"/>
      <c r="L25" s="55"/>
      <c r="M25" s="55"/>
      <c r="N25" s="55"/>
    </row>
    <row r="26" spans="2:14" ht="48.75" customHeight="1">
      <c r="B26" s="46" t="s">
        <v>228</v>
      </c>
      <c r="C26" s="191" t="s">
        <v>1878</v>
      </c>
      <c r="D26" s="191" t="s">
        <v>1861</v>
      </c>
      <c r="E26" s="49" t="s">
        <v>107</v>
      </c>
      <c r="F26" s="50" t="s">
        <v>525</v>
      </c>
      <c r="I26" s="55"/>
      <c r="J26" s="55"/>
      <c r="K26" s="55"/>
      <c r="L26" s="55"/>
      <c r="M26" s="55"/>
      <c r="N26" s="55"/>
    </row>
    <row r="27" spans="2:14" ht="60">
      <c r="B27" s="46" t="s">
        <v>229</v>
      </c>
      <c r="C27" s="191" t="s">
        <v>1879</v>
      </c>
      <c r="D27" s="58"/>
      <c r="E27" s="49" t="s">
        <v>107</v>
      </c>
      <c r="F27" s="50" t="s">
        <v>525</v>
      </c>
      <c r="I27" s="55"/>
      <c r="J27" s="55"/>
      <c r="K27" s="55"/>
      <c r="L27" s="55"/>
      <c r="M27" s="55"/>
      <c r="N27" s="55"/>
    </row>
    <row r="28" spans="2:14" ht="72" customHeight="1">
      <c r="B28" s="46" t="s">
        <v>230</v>
      </c>
      <c r="C28" s="193" t="s">
        <v>1880</v>
      </c>
      <c r="D28" s="191"/>
      <c r="E28" s="49" t="s">
        <v>107</v>
      </c>
      <c r="F28" s="50" t="s">
        <v>525</v>
      </c>
      <c r="I28" s="55"/>
      <c r="J28" s="55"/>
      <c r="K28" s="55"/>
      <c r="L28" s="55"/>
      <c r="M28" s="55"/>
      <c r="N28" s="55"/>
    </row>
    <row r="29" spans="2:14" ht="24">
      <c r="B29" s="46" t="s">
        <v>231</v>
      </c>
      <c r="C29" s="58" t="s">
        <v>1881</v>
      </c>
      <c r="D29" s="191"/>
      <c r="E29" s="49" t="s">
        <v>107</v>
      </c>
      <c r="F29" s="50" t="s">
        <v>525</v>
      </c>
      <c r="I29" s="55"/>
      <c r="J29" s="55"/>
      <c r="K29" s="55"/>
      <c r="L29" s="55"/>
      <c r="M29" s="55"/>
      <c r="N29" s="55"/>
    </row>
    <row r="30" spans="2:14" ht="72">
      <c r="B30" s="46" t="s">
        <v>232</v>
      </c>
      <c r="C30" s="58" t="s">
        <v>1882</v>
      </c>
      <c r="D30" s="58" t="s">
        <v>530</v>
      </c>
      <c r="E30" s="49" t="s">
        <v>107</v>
      </c>
      <c r="F30" s="50" t="s">
        <v>525</v>
      </c>
      <c r="I30" s="55"/>
      <c r="J30" s="55"/>
      <c r="K30" s="55"/>
      <c r="L30" s="55"/>
      <c r="M30" s="55"/>
      <c r="N30" s="55"/>
    </row>
    <row r="31" spans="2:14" s="25" customFormat="1" ht="15">
      <c r="B31" s="46" t="s">
        <v>233</v>
      </c>
      <c r="C31" s="58" t="s">
        <v>1883</v>
      </c>
      <c r="D31" s="194"/>
      <c r="E31" s="49" t="s">
        <v>107</v>
      </c>
      <c r="F31" s="50" t="s">
        <v>525</v>
      </c>
      <c r="I31" s="55"/>
      <c r="J31" s="55"/>
      <c r="K31" s="55"/>
      <c r="L31" s="55"/>
      <c r="M31" s="55"/>
      <c r="N31" s="55"/>
    </row>
    <row r="32" spans="2:14" s="25" customFormat="1" ht="24">
      <c r="B32" s="46" t="s">
        <v>234</v>
      </c>
      <c r="C32" s="58" t="s">
        <v>275</v>
      </c>
      <c r="D32" s="194"/>
      <c r="E32" s="49" t="s">
        <v>107</v>
      </c>
      <c r="F32" s="50" t="s">
        <v>525</v>
      </c>
      <c r="I32" s="55"/>
      <c r="J32" s="55"/>
      <c r="K32" s="55"/>
      <c r="L32" s="55"/>
      <c r="M32" s="55"/>
      <c r="N32" s="55"/>
    </row>
    <row r="33" spans="2:14" s="25" customFormat="1" ht="48" customHeight="1">
      <c r="B33" s="46" t="s">
        <v>235</v>
      </c>
      <c r="C33" s="58" t="s">
        <v>493</v>
      </c>
      <c r="D33" s="194"/>
      <c r="E33" s="49" t="s">
        <v>107</v>
      </c>
      <c r="F33" s="50" t="s">
        <v>525</v>
      </c>
      <c r="I33" s="55"/>
      <c r="J33" s="55"/>
      <c r="K33" s="55"/>
      <c r="L33" s="55"/>
      <c r="M33" s="55"/>
      <c r="N33" s="55"/>
    </row>
    <row r="34" spans="2:14" s="25" customFormat="1" ht="36">
      <c r="B34" s="46" t="s">
        <v>236</v>
      </c>
      <c r="C34" s="195" t="s">
        <v>1884</v>
      </c>
      <c r="D34" s="194"/>
      <c r="E34" s="49" t="s">
        <v>107</v>
      </c>
      <c r="F34" s="50" t="s">
        <v>525</v>
      </c>
      <c r="I34" s="55"/>
      <c r="J34" s="55"/>
      <c r="K34" s="55"/>
      <c r="L34" s="55"/>
      <c r="M34" s="55"/>
      <c r="N34" s="55"/>
    </row>
    <row r="35" spans="2:14" ht="12" customHeight="1">
      <c r="B35" s="518" t="s">
        <v>570</v>
      </c>
      <c r="C35" s="519"/>
      <c r="D35" s="519"/>
      <c r="E35" s="519"/>
      <c r="F35" s="520"/>
      <c r="I35" s="55"/>
      <c r="J35" s="55"/>
      <c r="K35" s="55"/>
      <c r="L35" s="55"/>
      <c r="M35" s="55"/>
      <c r="N35" s="55"/>
    </row>
    <row r="36" spans="2:14" ht="60">
      <c r="B36" s="46" t="s">
        <v>237</v>
      </c>
      <c r="C36" s="195" t="s">
        <v>1885</v>
      </c>
      <c r="D36" s="191" t="s">
        <v>1861</v>
      </c>
      <c r="E36" s="49" t="s">
        <v>107</v>
      </c>
      <c r="F36" s="50" t="s">
        <v>525</v>
      </c>
      <c r="I36" s="55"/>
      <c r="J36" s="55"/>
      <c r="K36" s="55"/>
      <c r="L36" s="55"/>
      <c r="M36" s="55"/>
      <c r="N36" s="55"/>
    </row>
    <row r="37" spans="2:14" ht="48">
      <c r="B37" s="46" t="s">
        <v>238</v>
      </c>
      <c r="C37" s="191" t="s">
        <v>1886</v>
      </c>
      <c r="D37" s="191"/>
      <c r="E37" s="49" t="s">
        <v>107</v>
      </c>
      <c r="F37" s="50" t="s">
        <v>525</v>
      </c>
      <c r="I37" s="55"/>
      <c r="J37" s="55"/>
      <c r="K37" s="55"/>
      <c r="L37" s="55"/>
      <c r="M37" s="55"/>
      <c r="N37" s="55"/>
    </row>
    <row r="38" spans="2:14" ht="60">
      <c r="B38" s="46" t="s">
        <v>239</v>
      </c>
      <c r="C38" s="191" t="s">
        <v>1887</v>
      </c>
      <c r="D38" s="191"/>
      <c r="E38" s="49" t="s">
        <v>107</v>
      </c>
      <c r="F38" s="50" t="s">
        <v>525</v>
      </c>
      <c r="I38" s="55"/>
      <c r="J38" s="55"/>
      <c r="K38" s="55"/>
      <c r="L38" s="55"/>
      <c r="M38" s="55"/>
      <c r="N38" s="55"/>
    </row>
    <row r="39" spans="2:14" ht="36.75" customHeight="1">
      <c r="B39" s="46" t="s">
        <v>240</v>
      </c>
      <c r="C39" s="191" t="s">
        <v>1888</v>
      </c>
      <c r="D39" s="191" t="s">
        <v>1861</v>
      </c>
      <c r="E39" s="49"/>
      <c r="F39" s="50"/>
      <c r="I39" s="55"/>
      <c r="J39" s="55"/>
      <c r="K39" s="55"/>
      <c r="L39" s="55"/>
      <c r="M39" s="55"/>
      <c r="N39" s="55"/>
    </row>
    <row r="40" spans="2:14" ht="48">
      <c r="B40" s="46" t="s">
        <v>241</v>
      </c>
      <c r="C40" s="191" t="s">
        <v>1889</v>
      </c>
      <c r="D40" s="191"/>
      <c r="E40" s="49" t="s">
        <v>107</v>
      </c>
      <c r="F40" s="50" t="s">
        <v>525</v>
      </c>
      <c r="I40" s="55"/>
      <c r="J40" s="55"/>
      <c r="K40" s="55"/>
      <c r="L40" s="55"/>
      <c r="M40" s="55"/>
      <c r="N40" s="55"/>
    </row>
    <row r="41" spans="2:14" ht="24">
      <c r="B41" s="46" t="s">
        <v>242</v>
      </c>
      <c r="C41" s="191" t="s">
        <v>16</v>
      </c>
      <c r="D41" s="191"/>
      <c r="E41" s="49" t="s">
        <v>107</v>
      </c>
      <c r="F41" s="50" t="s">
        <v>525</v>
      </c>
      <c r="I41" s="55"/>
      <c r="J41" s="55"/>
      <c r="K41" s="55"/>
      <c r="L41" s="55"/>
      <c r="M41" s="55"/>
      <c r="N41" s="55"/>
    </row>
    <row r="42" spans="2:14" ht="48">
      <c r="B42" s="46" t="s">
        <v>243</v>
      </c>
      <c r="C42" s="191" t="s">
        <v>1890</v>
      </c>
      <c r="D42" s="191" t="s">
        <v>1861</v>
      </c>
      <c r="E42" s="49" t="s">
        <v>107</v>
      </c>
      <c r="F42" s="50" t="s">
        <v>525</v>
      </c>
      <c r="I42" s="55"/>
      <c r="J42" s="55"/>
      <c r="K42" s="55"/>
      <c r="L42" s="55"/>
      <c r="M42" s="55"/>
      <c r="N42" s="55"/>
    </row>
    <row r="43" spans="2:14" ht="36">
      <c r="B43" s="46" t="s">
        <v>244</v>
      </c>
      <c r="C43" s="191" t="s">
        <v>1891</v>
      </c>
      <c r="D43" s="191"/>
      <c r="E43" s="49" t="s">
        <v>107</v>
      </c>
      <c r="F43" s="50" t="s">
        <v>525</v>
      </c>
      <c r="I43" s="55"/>
      <c r="J43" s="55"/>
      <c r="K43" s="55"/>
      <c r="L43" s="55"/>
      <c r="M43" s="55"/>
      <c r="N43" s="55"/>
    </row>
    <row r="44" spans="2:14" ht="48">
      <c r="B44" s="46" t="s">
        <v>245</v>
      </c>
      <c r="C44" s="191" t="s">
        <v>1892</v>
      </c>
      <c r="D44" s="191" t="s">
        <v>1861</v>
      </c>
      <c r="E44" s="49" t="s">
        <v>107</v>
      </c>
      <c r="F44" s="50" t="s">
        <v>525</v>
      </c>
      <c r="I44" s="55"/>
      <c r="J44" s="55"/>
      <c r="K44" s="55"/>
      <c r="L44" s="55"/>
      <c r="M44" s="55"/>
      <c r="N44" s="55"/>
    </row>
    <row r="45" spans="2:14" ht="36">
      <c r="B45" s="46" t="s">
        <v>246</v>
      </c>
      <c r="C45" s="191" t="s">
        <v>1893</v>
      </c>
      <c r="D45" s="58"/>
      <c r="E45" s="49" t="s">
        <v>107</v>
      </c>
      <c r="F45" s="50" t="s">
        <v>525</v>
      </c>
      <c r="I45" s="55"/>
      <c r="J45" s="55"/>
      <c r="K45" s="55"/>
      <c r="L45" s="55"/>
      <c r="M45" s="55"/>
      <c r="N45" s="55"/>
    </row>
    <row r="46" spans="2:14" ht="47.25" customHeight="1">
      <c r="B46" s="46" t="s">
        <v>247</v>
      </c>
      <c r="C46" s="191" t="s">
        <v>1894</v>
      </c>
      <c r="D46" s="58" t="s">
        <v>1861</v>
      </c>
      <c r="E46" s="49" t="s">
        <v>107</v>
      </c>
      <c r="F46" s="50" t="s">
        <v>525</v>
      </c>
      <c r="I46" s="55"/>
      <c r="J46" s="55"/>
      <c r="K46" s="55"/>
      <c r="L46" s="55"/>
      <c r="M46" s="55"/>
      <c r="N46" s="55"/>
    </row>
    <row r="47" spans="2:14" ht="36">
      <c r="B47" s="46" t="s">
        <v>248</v>
      </c>
      <c r="C47" s="58" t="s">
        <v>1895</v>
      </c>
      <c r="D47" s="58" t="s">
        <v>1861</v>
      </c>
      <c r="E47" s="49" t="s">
        <v>107</v>
      </c>
      <c r="F47" s="50" t="s">
        <v>525</v>
      </c>
      <c r="I47" s="55"/>
      <c r="J47" s="55"/>
      <c r="K47" s="55"/>
      <c r="L47" s="55"/>
      <c r="M47" s="55"/>
      <c r="N47" s="55"/>
    </row>
    <row r="48" spans="2:14" ht="60.75" customHeight="1">
      <c r="B48" s="46" t="s">
        <v>249</v>
      </c>
      <c r="C48" s="191" t="s">
        <v>1896</v>
      </c>
      <c r="D48" s="58"/>
      <c r="E48" s="49" t="s">
        <v>107</v>
      </c>
      <c r="F48" s="50" t="s">
        <v>525</v>
      </c>
      <c r="I48" s="55"/>
      <c r="J48" s="55"/>
      <c r="K48" s="55"/>
      <c r="L48" s="55"/>
      <c r="M48" s="55"/>
      <c r="N48" s="55"/>
    </row>
    <row r="49" spans="2:14" ht="62.25" customHeight="1">
      <c r="B49" s="46" t="s">
        <v>250</v>
      </c>
      <c r="C49" s="191" t="s">
        <v>1897</v>
      </c>
      <c r="D49" s="58"/>
      <c r="E49" s="49" t="s">
        <v>107</v>
      </c>
      <c r="F49" s="50" t="s">
        <v>525</v>
      </c>
      <c r="I49" s="55"/>
      <c r="J49" s="55"/>
      <c r="K49" s="55"/>
      <c r="L49" s="55"/>
      <c r="M49" s="55"/>
      <c r="N49" s="55"/>
    </row>
    <row r="50" spans="2:14" ht="26.25" customHeight="1">
      <c r="B50" s="46" t="s">
        <v>251</v>
      </c>
      <c r="C50" s="191" t="s">
        <v>186</v>
      </c>
      <c r="D50" s="58" t="s">
        <v>1861</v>
      </c>
      <c r="E50" s="49" t="s">
        <v>107</v>
      </c>
      <c r="F50" s="50" t="s">
        <v>525</v>
      </c>
      <c r="I50" s="55"/>
      <c r="J50" s="55"/>
      <c r="K50" s="55"/>
      <c r="L50" s="55"/>
      <c r="M50" s="55"/>
      <c r="N50" s="55"/>
    </row>
    <row r="51" spans="2:14" ht="47.25" customHeight="1">
      <c r="B51" s="46" t="s">
        <v>252</v>
      </c>
      <c r="C51" s="191" t="s">
        <v>1898</v>
      </c>
      <c r="D51" s="58" t="s">
        <v>1861</v>
      </c>
      <c r="E51" s="49" t="s">
        <v>107</v>
      </c>
      <c r="F51" s="50" t="s">
        <v>525</v>
      </c>
      <c r="I51" s="55"/>
      <c r="J51" s="55"/>
      <c r="K51" s="55"/>
      <c r="L51" s="55"/>
      <c r="M51" s="55"/>
      <c r="N51" s="55"/>
    </row>
    <row r="52" spans="2:14" ht="48">
      <c r="B52" s="46" t="s">
        <v>253</v>
      </c>
      <c r="C52" s="191" t="s">
        <v>1899</v>
      </c>
      <c r="D52" s="58" t="s">
        <v>1861</v>
      </c>
      <c r="E52" s="49" t="s">
        <v>107</v>
      </c>
      <c r="F52" s="50" t="s">
        <v>525</v>
      </c>
      <c r="I52" s="55"/>
      <c r="J52" s="55"/>
      <c r="K52" s="55"/>
      <c r="L52" s="55"/>
      <c r="M52" s="55"/>
      <c r="N52" s="55"/>
    </row>
    <row r="53" spans="2:14" ht="64.5" customHeight="1">
      <c r="B53" s="46" t="s">
        <v>254</v>
      </c>
      <c r="C53" s="191" t="s">
        <v>1900</v>
      </c>
      <c r="D53" s="58"/>
      <c r="E53" s="49" t="s">
        <v>107</v>
      </c>
      <c r="F53" s="50" t="s">
        <v>525</v>
      </c>
      <c r="I53" s="55"/>
      <c r="J53" s="55"/>
      <c r="K53" s="55"/>
      <c r="L53" s="55"/>
      <c r="M53" s="55"/>
      <c r="N53" s="55"/>
    </row>
    <row r="54" spans="2:14" ht="60">
      <c r="B54" s="46" t="s">
        <v>255</v>
      </c>
      <c r="C54" s="191" t="s">
        <v>1901</v>
      </c>
      <c r="D54" s="58" t="s">
        <v>1861</v>
      </c>
      <c r="E54" s="49" t="s">
        <v>107</v>
      </c>
      <c r="F54" s="50" t="s">
        <v>525</v>
      </c>
      <c r="I54" s="55"/>
      <c r="J54" s="55"/>
      <c r="K54" s="55"/>
      <c r="L54" s="55"/>
      <c r="M54" s="55"/>
      <c r="N54" s="55"/>
    </row>
    <row r="55" spans="2:14" ht="51" customHeight="1">
      <c r="B55" s="46" t="s">
        <v>256</v>
      </c>
      <c r="C55" s="193" t="s">
        <v>1902</v>
      </c>
      <c r="D55" s="58"/>
      <c r="E55" s="49" t="s">
        <v>107</v>
      </c>
      <c r="F55" s="50" t="s">
        <v>525</v>
      </c>
      <c r="I55" s="55"/>
      <c r="J55" s="55"/>
      <c r="K55" s="55"/>
      <c r="L55" s="55"/>
      <c r="M55" s="55"/>
      <c r="N55" s="55"/>
    </row>
    <row r="56" spans="2:14" ht="84">
      <c r="B56" s="46" t="s">
        <v>257</v>
      </c>
      <c r="C56" s="193" t="s">
        <v>1903</v>
      </c>
      <c r="D56" s="191"/>
      <c r="E56" s="49" t="s">
        <v>107</v>
      </c>
      <c r="F56" s="50" t="s">
        <v>525</v>
      </c>
      <c r="I56" s="55"/>
      <c r="J56" s="55"/>
      <c r="K56" s="55"/>
      <c r="L56" s="55"/>
      <c r="M56" s="55"/>
      <c r="N56" s="55"/>
    </row>
    <row r="57" spans="2:14" ht="27" customHeight="1">
      <c r="B57" s="46" t="s">
        <v>258</v>
      </c>
      <c r="C57" s="193" t="s">
        <v>1904</v>
      </c>
      <c r="D57" s="191" t="s">
        <v>1861</v>
      </c>
      <c r="E57" s="49" t="s">
        <v>107</v>
      </c>
      <c r="F57" s="50" t="s">
        <v>525</v>
      </c>
      <c r="I57" s="55"/>
      <c r="J57" s="55"/>
      <c r="K57" s="55"/>
      <c r="L57" s="55"/>
      <c r="M57" s="55"/>
      <c r="N57" s="55"/>
    </row>
    <row r="58" spans="2:14" ht="38.25" customHeight="1">
      <c r="B58" s="46" t="s">
        <v>259</v>
      </c>
      <c r="C58" s="193" t="s">
        <v>1905</v>
      </c>
      <c r="D58" s="191"/>
      <c r="E58" s="49" t="s">
        <v>107</v>
      </c>
      <c r="F58" s="50" t="s">
        <v>525</v>
      </c>
      <c r="I58" s="55"/>
      <c r="J58" s="55"/>
      <c r="K58" s="55"/>
      <c r="L58" s="55"/>
      <c r="M58" s="55"/>
      <c r="N58" s="55"/>
    </row>
    <row r="59" spans="2:14" ht="36.75" customHeight="1">
      <c r="B59" s="46" t="s">
        <v>260</v>
      </c>
      <c r="C59" s="193" t="s">
        <v>1906</v>
      </c>
      <c r="D59" s="191" t="s">
        <v>1861</v>
      </c>
      <c r="E59" s="49" t="s">
        <v>107</v>
      </c>
      <c r="F59" s="50" t="s">
        <v>525</v>
      </c>
      <c r="I59" s="55"/>
      <c r="J59" s="55"/>
      <c r="K59" s="55"/>
      <c r="L59" s="55"/>
      <c r="M59" s="55"/>
      <c r="N59" s="55"/>
    </row>
    <row r="60" spans="2:14" ht="38.25" customHeight="1">
      <c r="B60" s="46" t="s">
        <v>261</v>
      </c>
      <c r="C60" s="193" t="s">
        <v>1907</v>
      </c>
      <c r="D60" s="191" t="s">
        <v>1861</v>
      </c>
      <c r="E60" s="49" t="s">
        <v>107</v>
      </c>
      <c r="F60" s="50" t="s">
        <v>525</v>
      </c>
      <c r="I60" s="55"/>
      <c r="J60" s="55"/>
      <c r="K60" s="55"/>
      <c r="L60" s="55"/>
      <c r="M60" s="55"/>
      <c r="N60" s="55"/>
    </row>
    <row r="61" spans="2:14" ht="26.25" customHeight="1">
      <c r="B61" s="46" t="s">
        <v>262</v>
      </c>
      <c r="C61" s="193" t="s">
        <v>1908</v>
      </c>
      <c r="D61" s="196"/>
      <c r="E61" s="49" t="s">
        <v>107</v>
      </c>
      <c r="F61" s="50" t="s">
        <v>525</v>
      </c>
      <c r="I61" s="55"/>
      <c r="J61" s="55"/>
      <c r="K61" s="55"/>
      <c r="L61" s="55"/>
      <c r="M61" s="55"/>
      <c r="N61" s="55"/>
    </row>
    <row r="62" spans="2:14" ht="60">
      <c r="B62" s="46" t="s">
        <v>263</v>
      </c>
      <c r="C62" s="193" t="s">
        <v>1909</v>
      </c>
      <c r="D62" s="196"/>
      <c r="E62" s="49" t="s">
        <v>107</v>
      </c>
      <c r="F62" s="50" t="s">
        <v>525</v>
      </c>
      <c r="I62" s="55"/>
      <c r="J62" s="55"/>
      <c r="K62" s="55"/>
      <c r="L62" s="55"/>
      <c r="M62" s="55"/>
      <c r="N62" s="55"/>
    </row>
    <row r="63" spans="2:14" ht="36">
      <c r="B63" s="46" t="s">
        <v>264</v>
      </c>
      <c r="C63" s="193" t="s">
        <v>200</v>
      </c>
      <c r="D63" s="196"/>
      <c r="E63" s="49" t="s">
        <v>107</v>
      </c>
      <c r="F63" s="50" t="s">
        <v>525</v>
      </c>
      <c r="I63" s="55"/>
      <c r="J63" s="55"/>
      <c r="K63" s="55"/>
      <c r="L63" s="55"/>
      <c r="M63" s="55"/>
      <c r="N63" s="55"/>
    </row>
    <row r="64" spans="2:14" ht="36">
      <c r="B64" s="46" t="s">
        <v>265</v>
      </c>
      <c r="C64" s="196" t="s">
        <v>496</v>
      </c>
      <c r="D64" s="196"/>
      <c r="E64" s="49" t="s">
        <v>107</v>
      </c>
      <c r="F64" s="50" t="s">
        <v>525</v>
      </c>
      <c r="I64" s="55"/>
      <c r="J64" s="55"/>
      <c r="K64" s="55"/>
      <c r="L64" s="55"/>
      <c r="M64" s="55"/>
      <c r="N64" s="55"/>
    </row>
    <row r="65" spans="2:14" ht="24" customHeight="1">
      <c r="B65" s="46" t="s">
        <v>266</v>
      </c>
      <c r="C65" s="58" t="s">
        <v>537</v>
      </c>
      <c r="D65" s="58"/>
      <c r="E65" s="49" t="s">
        <v>107</v>
      </c>
      <c r="F65" s="50" t="s">
        <v>525</v>
      </c>
      <c r="I65" s="55"/>
      <c r="J65" s="55"/>
      <c r="K65" s="55"/>
      <c r="L65" s="55"/>
      <c r="M65" s="55"/>
      <c r="N65" s="55"/>
    </row>
    <row r="66" spans="2:14" ht="36">
      <c r="B66" s="46" t="s">
        <v>497</v>
      </c>
      <c r="C66" s="193" t="s">
        <v>1910</v>
      </c>
      <c r="D66" s="196" t="s">
        <v>1911</v>
      </c>
      <c r="E66" s="49" t="s">
        <v>107</v>
      </c>
      <c r="F66" s="50" t="s">
        <v>525</v>
      </c>
      <c r="I66" s="55"/>
      <c r="J66" s="55"/>
      <c r="K66" s="55"/>
      <c r="L66" s="55"/>
      <c r="M66" s="55"/>
      <c r="N66" s="55"/>
    </row>
    <row r="67" spans="2:14" ht="36">
      <c r="B67" s="46" t="s">
        <v>498</v>
      </c>
      <c r="C67" s="193" t="s">
        <v>422</v>
      </c>
      <c r="D67" s="191" t="s">
        <v>1912</v>
      </c>
      <c r="E67" s="49" t="s">
        <v>107</v>
      </c>
      <c r="F67" s="50" t="s">
        <v>525</v>
      </c>
      <c r="I67" s="55"/>
      <c r="J67" s="55"/>
      <c r="K67" s="55"/>
      <c r="L67" s="55"/>
      <c r="M67" s="55"/>
      <c r="N67" s="55"/>
    </row>
    <row r="68" spans="2:14" ht="36">
      <c r="B68" s="46" t="s">
        <v>499</v>
      </c>
      <c r="C68" s="193" t="s">
        <v>1913</v>
      </c>
      <c r="D68" s="196"/>
      <c r="E68" s="49" t="s">
        <v>107</v>
      </c>
      <c r="F68" s="50" t="s">
        <v>525</v>
      </c>
      <c r="I68" s="55"/>
      <c r="J68" s="55"/>
      <c r="K68" s="55"/>
      <c r="L68" s="55"/>
      <c r="M68" s="55"/>
      <c r="N68" s="55"/>
    </row>
    <row r="69" spans="2:14" ht="36">
      <c r="B69" s="46" t="s">
        <v>540</v>
      </c>
      <c r="C69" s="58" t="s">
        <v>1914</v>
      </c>
      <c r="D69" s="58" t="s">
        <v>532</v>
      </c>
      <c r="E69" s="49" t="s">
        <v>107</v>
      </c>
      <c r="F69" s="50" t="s">
        <v>525</v>
      </c>
      <c r="I69" s="55"/>
      <c r="J69" s="55"/>
      <c r="K69" s="55"/>
      <c r="L69" s="55"/>
      <c r="M69" s="55"/>
      <c r="N69" s="55"/>
    </row>
    <row r="70" spans="2:14" ht="26.25" customHeight="1">
      <c r="B70" s="46" t="s">
        <v>541</v>
      </c>
      <c r="C70" s="58" t="s">
        <v>1915</v>
      </c>
      <c r="D70" s="58" t="s">
        <v>533</v>
      </c>
      <c r="E70" s="49" t="s">
        <v>107</v>
      </c>
      <c r="F70" s="50" t="s">
        <v>525</v>
      </c>
      <c r="I70" s="55"/>
      <c r="J70" s="55"/>
      <c r="K70" s="55"/>
      <c r="L70" s="55"/>
      <c r="M70" s="55"/>
      <c r="N70" s="55"/>
    </row>
    <row r="71" spans="2:14" ht="24">
      <c r="B71" s="46" t="s">
        <v>542</v>
      </c>
      <c r="C71" s="191" t="s">
        <v>1916</v>
      </c>
      <c r="D71" s="191"/>
      <c r="E71" s="49" t="s">
        <v>107</v>
      </c>
      <c r="F71" s="50" t="s">
        <v>525</v>
      </c>
      <c r="I71" s="55"/>
      <c r="J71" s="55"/>
      <c r="K71" s="55"/>
      <c r="L71" s="55"/>
      <c r="M71" s="55"/>
      <c r="N71" s="55"/>
    </row>
    <row r="72" spans="2:14" ht="16.5" customHeight="1">
      <c r="B72" s="46" t="s">
        <v>543</v>
      </c>
      <c r="C72" s="191" t="s">
        <v>17</v>
      </c>
      <c r="D72" s="191"/>
      <c r="E72" s="49" t="s">
        <v>107</v>
      </c>
      <c r="F72" s="50" t="s">
        <v>525</v>
      </c>
      <c r="I72" s="55"/>
      <c r="J72" s="55"/>
      <c r="K72" s="55"/>
      <c r="L72" s="55"/>
      <c r="M72" s="55"/>
      <c r="N72" s="55"/>
    </row>
    <row r="73" spans="2:14" ht="16.5" customHeight="1">
      <c r="B73" s="46" t="s">
        <v>544</v>
      </c>
      <c r="C73" s="191" t="s">
        <v>273</v>
      </c>
      <c r="D73" s="58"/>
      <c r="E73" s="49" t="s">
        <v>107</v>
      </c>
      <c r="F73" s="50" t="s">
        <v>525</v>
      </c>
      <c r="I73" s="55"/>
      <c r="J73" s="55"/>
      <c r="K73" s="55"/>
      <c r="L73" s="55"/>
      <c r="M73" s="55"/>
      <c r="N73" s="55"/>
    </row>
    <row r="74" spans="2:14" ht="27" customHeight="1">
      <c r="B74" s="46" t="s">
        <v>545</v>
      </c>
      <c r="C74" s="191" t="s">
        <v>274</v>
      </c>
      <c r="D74" s="58"/>
      <c r="E74" s="49" t="s">
        <v>107</v>
      </c>
      <c r="F74" s="50" t="s">
        <v>525</v>
      </c>
      <c r="I74" s="55"/>
      <c r="J74" s="55"/>
      <c r="K74" s="55"/>
      <c r="L74" s="55"/>
      <c r="M74" s="55"/>
      <c r="N74" s="55"/>
    </row>
    <row r="75" spans="2:14" ht="24" customHeight="1">
      <c r="B75" s="46" t="s">
        <v>546</v>
      </c>
      <c r="C75" s="191" t="s">
        <v>21</v>
      </c>
      <c r="D75" s="58"/>
      <c r="E75" s="49" t="s">
        <v>107</v>
      </c>
      <c r="F75" s="50" t="s">
        <v>525</v>
      </c>
      <c r="I75" s="55"/>
      <c r="J75" s="55"/>
      <c r="K75" s="55"/>
      <c r="L75" s="55"/>
      <c r="M75" s="55"/>
      <c r="N75" s="55"/>
    </row>
    <row r="76" spans="2:14" ht="24">
      <c r="B76" s="46" t="s">
        <v>547</v>
      </c>
      <c r="C76" s="191" t="s">
        <v>1917</v>
      </c>
      <c r="D76" s="58"/>
      <c r="E76" s="49" t="s">
        <v>107</v>
      </c>
      <c r="F76" s="50" t="s">
        <v>525</v>
      </c>
      <c r="I76" s="55"/>
      <c r="J76" s="55"/>
      <c r="K76" s="55"/>
      <c r="L76" s="55"/>
      <c r="M76" s="55"/>
      <c r="N76" s="55"/>
    </row>
    <row r="77" spans="2:14" ht="38.25" customHeight="1">
      <c r="B77" s="46" t="s">
        <v>548</v>
      </c>
      <c r="C77" s="191" t="s">
        <v>1918</v>
      </c>
      <c r="D77" s="58"/>
      <c r="E77" s="49" t="s">
        <v>107</v>
      </c>
      <c r="F77" s="50" t="s">
        <v>525</v>
      </c>
      <c r="I77" s="55"/>
      <c r="J77" s="55"/>
      <c r="K77" s="55"/>
      <c r="L77" s="55"/>
      <c r="M77" s="55"/>
      <c r="N77" s="55"/>
    </row>
    <row r="78" spans="2:14" ht="12" customHeight="1">
      <c r="B78" s="518" t="s">
        <v>569</v>
      </c>
      <c r="C78" s="519"/>
      <c r="D78" s="519"/>
      <c r="E78" s="519"/>
      <c r="F78" s="520"/>
      <c r="I78" s="55"/>
      <c r="J78" s="55"/>
      <c r="K78" s="55"/>
      <c r="L78" s="55"/>
      <c r="M78" s="55"/>
      <c r="N78" s="55"/>
    </row>
    <row r="79" spans="2:14" ht="48" customHeight="1">
      <c r="B79" s="46" t="s">
        <v>549</v>
      </c>
      <c r="C79" s="191" t="s">
        <v>1919</v>
      </c>
      <c r="D79" s="195"/>
      <c r="E79" s="49" t="s">
        <v>107</v>
      </c>
      <c r="F79" s="50" t="s">
        <v>525</v>
      </c>
      <c r="I79" s="55"/>
      <c r="J79" s="55"/>
      <c r="K79" s="55"/>
      <c r="L79" s="55"/>
      <c r="M79" s="55"/>
      <c r="N79" s="55"/>
    </row>
    <row r="80" spans="2:14" ht="72.95" customHeight="1">
      <c r="B80" s="46" t="s">
        <v>550</v>
      </c>
      <c r="C80" s="58" t="s">
        <v>1920</v>
      </c>
      <c r="D80" s="58" t="s">
        <v>531</v>
      </c>
      <c r="E80" s="49" t="s">
        <v>107</v>
      </c>
      <c r="F80" s="50" t="s">
        <v>525</v>
      </c>
      <c r="I80" s="55"/>
      <c r="J80" s="55"/>
      <c r="K80" s="55"/>
      <c r="L80" s="55"/>
      <c r="M80" s="55"/>
      <c r="N80" s="55"/>
    </row>
    <row r="81" spans="2:14" ht="15.95" customHeight="1">
      <c r="B81" s="46" t="s">
        <v>551</v>
      </c>
      <c r="C81" s="191" t="s">
        <v>1921</v>
      </c>
      <c r="D81" s="191"/>
      <c r="E81" s="49" t="s">
        <v>107</v>
      </c>
      <c r="F81" s="50" t="s">
        <v>525</v>
      </c>
      <c r="I81" s="55"/>
      <c r="J81" s="55"/>
      <c r="K81" s="55"/>
      <c r="L81" s="55"/>
      <c r="M81" s="55"/>
      <c r="N81" s="55"/>
    </row>
    <row r="82" spans="2:14" ht="36" customHeight="1">
      <c r="B82" s="46" t="s">
        <v>552</v>
      </c>
      <c r="C82" s="191" t="s">
        <v>1922</v>
      </c>
      <c r="D82" s="191"/>
      <c r="E82" s="49" t="s">
        <v>107</v>
      </c>
      <c r="F82" s="50" t="s">
        <v>525</v>
      </c>
      <c r="I82" s="55"/>
      <c r="J82" s="55"/>
      <c r="K82" s="55"/>
      <c r="L82" s="55"/>
      <c r="M82" s="55"/>
      <c r="N82" s="55"/>
    </row>
    <row r="83" spans="2:14" ht="24" customHeight="1">
      <c r="B83" s="46" t="s">
        <v>553</v>
      </c>
      <c r="C83" s="191" t="s">
        <v>1923</v>
      </c>
      <c r="D83" s="191" t="s">
        <v>1924</v>
      </c>
      <c r="E83" s="49" t="s">
        <v>107</v>
      </c>
      <c r="F83" s="50" t="s">
        <v>525</v>
      </c>
      <c r="I83" s="55"/>
      <c r="J83" s="55"/>
      <c r="K83" s="55"/>
      <c r="L83" s="55"/>
      <c r="M83" s="55"/>
      <c r="N83" s="55"/>
    </row>
    <row r="84" spans="2:14" ht="36" customHeight="1">
      <c r="B84" s="46" t="s">
        <v>554</v>
      </c>
      <c r="C84" s="191" t="s">
        <v>1925</v>
      </c>
      <c r="D84" s="191" t="s">
        <v>1926</v>
      </c>
      <c r="E84" s="49" t="s">
        <v>107</v>
      </c>
      <c r="F84" s="50" t="s">
        <v>525</v>
      </c>
      <c r="I84" s="55"/>
      <c r="J84" s="55"/>
      <c r="K84" s="55"/>
      <c r="L84" s="55"/>
      <c r="M84" s="55"/>
      <c r="N84" s="55"/>
    </row>
    <row r="85" spans="2:14" ht="24">
      <c r="B85" s="46" t="s">
        <v>555</v>
      </c>
      <c r="C85" s="191" t="s">
        <v>1927</v>
      </c>
      <c r="D85" s="191" t="s">
        <v>1924</v>
      </c>
      <c r="E85" s="49" t="s">
        <v>107</v>
      </c>
      <c r="F85" s="50" t="s">
        <v>525</v>
      </c>
      <c r="I85" s="55"/>
      <c r="J85" s="55"/>
      <c r="K85" s="55"/>
      <c r="L85" s="55"/>
      <c r="M85" s="55"/>
      <c r="N85" s="55"/>
    </row>
    <row r="86" spans="2:14" ht="36">
      <c r="B86" s="46" t="s">
        <v>556</v>
      </c>
      <c r="C86" s="191" t="s">
        <v>185</v>
      </c>
      <c r="D86" s="191" t="s">
        <v>1924</v>
      </c>
      <c r="E86" s="49" t="s">
        <v>107</v>
      </c>
      <c r="F86" s="50" t="s">
        <v>525</v>
      </c>
      <c r="I86" s="55"/>
      <c r="J86" s="55"/>
      <c r="K86" s="55"/>
      <c r="L86" s="55"/>
      <c r="M86" s="55"/>
      <c r="N86" s="55"/>
    </row>
    <row r="87" spans="2:14" ht="24">
      <c r="B87" s="46" t="s">
        <v>557</v>
      </c>
      <c r="C87" s="191" t="s">
        <v>1928</v>
      </c>
      <c r="D87" s="191" t="s">
        <v>1924</v>
      </c>
      <c r="E87" s="49" t="s">
        <v>107</v>
      </c>
      <c r="F87" s="50" t="s">
        <v>525</v>
      </c>
      <c r="I87" s="55"/>
      <c r="J87" s="55"/>
      <c r="K87" s="55"/>
      <c r="L87" s="55"/>
      <c r="M87" s="55"/>
      <c r="N87" s="55"/>
    </row>
    <row r="88" spans="2:14" ht="24">
      <c r="B88" s="46" t="s">
        <v>558</v>
      </c>
      <c r="C88" s="191" t="s">
        <v>1929</v>
      </c>
      <c r="D88" s="191"/>
      <c r="E88" s="49" t="s">
        <v>107</v>
      </c>
      <c r="F88" s="50" t="s">
        <v>525</v>
      </c>
      <c r="I88" s="55"/>
      <c r="J88" s="55"/>
      <c r="K88" s="55"/>
      <c r="L88" s="55"/>
      <c r="M88" s="55"/>
      <c r="N88" s="55"/>
    </row>
    <row r="89" spans="2:14" ht="15.95" customHeight="1">
      <c r="B89" s="46" t="s">
        <v>559</v>
      </c>
      <c r="C89" s="191" t="s">
        <v>187</v>
      </c>
      <c r="D89" s="191"/>
      <c r="E89" s="49" t="s">
        <v>107</v>
      </c>
      <c r="F89" s="50" t="s">
        <v>525</v>
      </c>
      <c r="I89" s="55"/>
      <c r="J89" s="55"/>
      <c r="K89" s="55"/>
      <c r="L89" s="55"/>
      <c r="M89" s="55"/>
      <c r="N89" s="55"/>
    </row>
    <row r="90" spans="2:14" ht="36">
      <c r="B90" s="46" t="s">
        <v>560</v>
      </c>
      <c r="C90" s="193" t="s">
        <v>1930</v>
      </c>
      <c r="D90" s="191"/>
      <c r="E90" s="49" t="s">
        <v>107</v>
      </c>
      <c r="F90" s="50" t="s">
        <v>525</v>
      </c>
      <c r="I90" s="55"/>
      <c r="J90" s="55"/>
      <c r="K90" s="55"/>
      <c r="L90" s="55"/>
      <c r="M90" s="55"/>
      <c r="N90" s="55"/>
    </row>
    <row r="91" spans="2:14" ht="48">
      <c r="B91" s="46" t="s">
        <v>561</v>
      </c>
      <c r="C91" s="193" t="s">
        <v>1931</v>
      </c>
      <c r="D91" s="191"/>
      <c r="E91" s="49" t="s">
        <v>107</v>
      </c>
      <c r="F91" s="50" t="s">
        <v>525</v>
      </c>
      <c r="I91" s="55"/>
      <c r="J91" s="55"/>
      <c r="K91" s="55"/>
      <c r="L91" s="55"/>
      <c r="M91" s="55"/>
      <c r="N91" s="55"/>
    </row>
    <row r="92" spans="2:14" ht="15.95" customHeight="1">
      <c r="B92" s="46" t="s">
        <v>562</v>
      </c>
      <c r="C92" s="193" t="s">
        <v>199</v>
      </c>
      <c r="D92" s="191"/>
      <c r="E92" s="49" t="s">
        <v>107</v>
      </c>
      <c r="F92" s="50" t="s">
        <v>525</v>
      </c>
      <c r="I92" s="55"/>
      <c r="J92" s="55"/>
      <c r="K92" s="55"/>
      <c r="L92" s="55"/>
      <c r="M92" s="55"/>
      <c r="N92" s="55"/>
    </row>
    <row r="93" spans="2:14" ht="64.5" customHeight="1">
      <c r="B93" s="46" t="s">
        <v>563</v>
      </c>
      <c r="C93" s="193" t="s">
        <v>1932</v>
      </c>
      <c r="D93" s="191"/>
      <c r="E93" s="49" t="s">
        <v>107</v>
      </c>
      <c r="F93" s="50" t="s">
        <v>525</v>
      </c>
      <c r="I93" s="55"/>
      <c r="J93" s="55"/>
      <c r="K93" s="55"/>
      <c r="L93" s="55"/>
      <c r="M93" s="55"/>
      <c r="N93" s="55"/>
    </row>
    <row r="94" spans="2:14" ht="72">
      <c r="B94" s="46" t="s">
        <v>564</v>
      </c>
      <c r="C94" s="193" t="s">
        <v>1933</v>
      </c>
      <c r="D94" s="191"/>
      <c r="E94" s="49" t="s">
        <v>107</v>
      </c>
      <c r="F94" s="50" t="s">
        <v>525</v>
      </c>
      <c r="I94" s="55"/>
      <c r="J94" s="55"/>
      <c r="K94" s="55"/>
      <c r="L94" s="55"/>
      <c r="M94" s="55"/>
      <c r="N94" s="55"/>
    </row>
    <row r="95" spans="2:14" ht="60">
      <c r="B95" s="46" t="s">
        <v>565</v>
      </c>
      <c r="C95" s="191" t="s">
        <v>1934</v>
      </c>
      <c r="D95" s="58" t="s">
        <v>1861</v>
      </c>
      <c r="E95" s="49" t="s">
        <v>107</v>
      </c>
      <c r="F95" s="50" t="s">
        <v>525</v>
      </c>
      <c r="I95" s="55"/>
      <c r="J95" s="55"/>
      <c r="K95" s="55"/>
      <c r="L95" s="55"/>
      <c r="M95" s="55"/>
      <c r="N95" s="55"/>
    </row>
    <row r="96" spans="2:14" ht="48">
      <c r="B96" s="46" t="s">
        <v>566</v>
      </c>
      <c r="C96" s="191" t="s">
        <v>1935</v>
      </c>
      <c r="D96" s="191"/>
      <c r="E96" s="49" t="s">
        <v>107</v>
      </c>
      <c r="F96" s="50" t="s">
        <v>525</v>
      </c>
      <c r="I96" s="55"/>
      <c r="J96" s="55"/>
      <c r="K96" s="55"/>
      <c r="L96" s="55"/>
      <c r="M96" s="55"/>
      <c r="N96" s="55"/>
    </row>
    <row r="97" spans="2:14" ht="24">
      <c r="B97" s="46" t="s">
        <v>1936</v>
      </c>
      <c r="C97" s="191" t="s">
        <v>272</v>
      </c>
      <c r="D97" s="191"/>
      <c r="E97" s="49" t="s">
        <v>107</v>
      </c>
      <c r="F97" s="50" t="s">
        <v>525</v>
      </c>
      <c r="I97" s="55"/>
      <c r="J97" s="55"/>
      <c r="K97" s="55"/>
      <c r="L97" s="55"/>
      <c r="M97" s="55"/>
      <c r="N97" s="55"/>
    </row>
    <row r="98" spans="2:14" ht="15.95" customHeight="1">
      <c r="B98" s="46" t="s">
        <v>1937</v>
      </c>
      <c r="C98" s="191" t="s">
        <v>18</v>
      </c>
      <c r="D98" s="191"/>
      <c r="E98" s="49" t="s">
        <v>107</v>
      </c>
      <c r="F98" s="50" t="s">
        <v>525</v>
      </c>
      <c r="I98" s="55"/>
      <c r="J98" s="55"/>
      <c r="K98" s="55"/>
      <c r="L98" s="55"/>
      <c r="M98" s="55"/>
      <c r="N98" s="55"/>
    </row>
    <row r="99" spans="2:14" ht="48">
      <c r="B99" s="46" t="s">
        <v>1938</v>
      </c>
      <c r="C99" s="191" t="s">
        <v>1939</v>
      </c>
      <c r="D99" s="191"/>
      <c r="E99" s="49" t="s">
        <v>107</v>
      </c>
      <c r="F99" s="50" t="s">
        <v>525</v>
      </c>
      <c r="I99" s="55"/>
      <c r="J99" s="55"/>
      <c r="K99" s="55"/>
      <c r="L99" s="55"/>
      <c r="M99" s="55"/>
      <c r="N99" s="55"/>
    </row>
    <row r="100" spans="2:14" ht="60">
      <c r="B100" s="46" t="s">
        <v>1940</v>
      </c>
      <c r="C100" s="58" t="s">
        <v>629</v>
      </c>
      <c r="D100" s="58" t="s">
        <v>535</v>
      </c>
      <c r="E100" s="49" t="s">
        <v>107</v>
      </c>
      <c r="F100" s="50" t="s">
        <v>525</v>
      </c>
      <c r="I100" s="55"/>
      <c r="J100" s="55"/>
      <c r="K100" s="55"/>
      <c r="L100" s="55"/>
      <c r="M100" s="55"/>
      <c r="N100" s="55"/>
    </row>
    <row r="101" spans="2:14" ht="87.75" customHeight="1">
      <c r="B101" s="46" t="s">
        <v>1941</v>
      </c>
      <c r="C101" s="58" t="s">
        <v>1942</v>
      </c>
      <c r="D101" s="58" t="s">
        <v>536</v>
      </c>
      <c r="E101" s="49" t="s">
        <v>107</v>
      </c>
      <c r="F101" s="50" t="s">
        <v>525</v>
      </c>
      <c r="I101" s="55"/>
      <c r="J101" s="55"/>
      <c r="K101" s="55"/>
      <c r="L101" s="55"/>
      <c r="M101" s="55"/>
      <c r="N101" s="55"/>
    </row>
    <row r="102" spans="2:14" ht="24" customHeight="1">
      <c r="B102" s="46" t="s">
        <v>1943</v>
      </c>
      <c r="C102" s="58" t="s">
        <v>492</v>
      </c>
      <c r="D102" s="191" t="s">
        <v>1944</v>
      </c>
      <c r="E102" s="49" t="s">
        <v>108</v>
      </c>
      <c r="F102" s="50" t="s">
        <v>590</v>
      </c>
      <c r="I102" s="55"/>
      <c r="J102" s="55"/>
      <c r="K102" s="55"/>
      <c r="L102" s="55"/>
      <c r="M102" s="55"/>
      <c r="N102" s="55"/>
    </row>
    <row r="103" spans="2:14">
      <c r="B103" s="184" t="s">
        <v>489</v>
      </c>
    </row>
    <row r="104" spans="2:14">
      <c r="B104" s="197">
        <v>93</v>
      </c>
    </row>
  </sheetData>
  <dataConsolidate/>
  <mergeCells count="9">
    <mergeCell ref="I3:N3"/>
    <mergeCell ref="K4:L4"/>
    <mergeCell ref="M4:M5"/>
    <mergeCell ref="N4:N5"/>
    <mergeCell ref="B78:F78"/>
    <mergeCell ref="B35:F35"/>
    <mergeCell ref="B3:F3"/>
    <mergeCell ref="B21:F21"/>
    <mergeCell ref="B6:F6"/>
  </mergeCells>
  <dataValidations count="1">
    <dataValidation type="list" allowBlank="1" showInputMessage="1" showErrorMessage="1" sqref="D100:D101 D80:E80 D69:E70 E95:E101 D94 D65:E65 E22:E34 E79:E93 D27:D34 D17:D20 D45 E7:E20 E36:E77">
      <formula1>#REF!</formula1>
    </dataValidation>
  </dataValidations>
  <pageMargins left="0.70866141732283472" right="0.70866141732283472" top="0.59055118110236227" bottom="0.59055118110236227" header="0.31496062992125984" footer="0.31496062992125984"/>
  <pageSetup scale="70" orientation="landscape"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B3:N73"/>
  <sheetViews>
    <sheetView zoomScale="110" zoomScaleNormal="110" workbookViewId="0">
      <pane ySplit="5" topLeftCell="A6" activePane="bottomLeft" state="frozen"/>
      <selection activeCell="I2" sqref="I2:N4"/>
      <selection pane="bottomLeft" activeCell="D4" sqref="D4"/>
    </sheetView>
  </sheetViews>
  <sheetFormatPr baseColWidth="10" defaultColWidth="14.42578125" defaultRowHeight="12"/>
  <cols>
    <col min="1" max="1" width="4.7109375" style="161" customWidth="1"/>
    <col min="2" max="2" width="19.42578125" style="169" customWidth="1"/>
    <col min="3" max="3" width="12.7109375" style="161" customWidth="1"/>
    <col min="4" max="4" width="38.7109375" style="169" customWidth="1"/>
    <col min="5" max="5" width="27.28515625" style="161" customWidth="1"/>
    <col min="6" max="6" width="21" style="161" bestFit="1" customWidth="1"/>
    <col min="7" max="16384" width="14.42578125" style="161"/>
  </cols>
  <sheetData>
    <row r="3" spans="2:14" s="31" customFormat="1" ht="15">
      <c r="B3" s="505" t="s">
        <v>1350</v>
      </c>
      <c r="C3" s="505"/>
      <c r="D3" s="505"/>
      <c r="E3" s="505"/>
      <c r="F3" s="505"/>
      <c r="G3" s="505"/>
      <c r="I3" s="543" t="s">
        <v>578</v>
      </c>
      <c r="J3" s="543"/>
      <c r="K3" s="543"/>
      <c r="L3" s="543"/>
      <c r="M3" s="543"/>
      <c r="N3" s="543"/>
    </row>
    <row r="4" spans="2:14" s="31" customFormat="1" ht="36.75" thickBot="1">
      <c r="B4" s="67" t="s">
        <v>1687</v>
      </c>
      <c r="C4" s="68"/>
      <c r="D4" s="134"/>
      <c r="E4" s="26"/>
      <c r="F4" s="27"/>
      <c r="G4" s="26"/>
      <c r="I4" s="147" t="s">
        <v>573</v>
      </c>
      <c r="J4" s="147" t="s">
        <v>574</v>
      </c>
      <c r="K4" s="542" t="s">
        <v>572</v>
      </c>
      <c r="L4" s="542"/>
      <c r="M4" s="543" t="s">
        <v>1815</v>
      </c>
      <c r="N4" s="542" t="s">
        <v>575</v>
      </c>
    </row>
    <row r="5" spans="2:14" s="31" customFormat="1" ht="24">
      <c r="B5" s="73" t="s">
        <v>523</v>
      </c>
      <c r="C5" s="74" t="s">
        <v>62</v>
      </c>
      <c r="D5" s="74" t="s">
        <v>119</v>
      </c>
      <c r="E5" s="74" t="s">
        <v>104</v>
      </c>
      <c r="F5" s="74" t="s">
        <v>109</v>
      </c>
      <c r="G5" s="75" t="s">
        <v>524</v>
      </c>
      <c r="I5" s="147" t="s">
        <v>571</v>
      </c>
      <c r="J5" s="147" t="s">
        <v>571</v>
      </c>
      <c r="K5" s="147" t="s">
        <v>571</v>
      </c>
      <c r="L5" s="147" t="s">
        <v>579</v>
      </c>
      <c r="M5" s="543"/>
      <c r="N5" s="542"/>
    </row>
    <row r="6" spans="2:14" s="31" customFormat="1">
      <c r="B6" s="524" t="s">
        <v>568</v>
      </c>
      <c r="C6" s="524"/>
      <c r="D6" s="524"/>
      <c r="E6" s="524"/>
      <c r="F6" s="524"/>
      <c r="G6" s="524"/>
      <c r="I6" s="55"/>
      <c r="J6" s="55"/>
      <c r="K6" s="55"/>
      <c r="L6" s="55"/>
      <c r="M6" s="55"/>
      <c r="N6" s="55"/>
    </row>
    <row r="7" spans="2:14" s="31" customFormat="1" ht="60">
      <c r="B7" s="46" t="s">
        <v>1710</v>
      </c>
      <c r="C7" s="146"/>
      <c r="D7" s="150" t="s">
        <v>1711</v>
      </c>
      <c r="E7" s="146"/>
      <c r="F7" s="49" t="s">
        <v>107</v>
      </c>
      <c r="G7" s="110" t="s">
        <v>525</v>
      </c>
      <c r="I7" s="55"/>
      <c r="J7" s="55"/>
      <c r="K7" s="55"/>
      <c r="L7" s="55"/>
      <c r="M7" s="55"/>
      <c r="N7" s="55"/>
    </row>
    <row r="8" spans="2:14" s="31" customFormat="1">
      <c r="B8" s="524" t="s">
        <v>567</v>
      </c>
      <c r="C8" s="524"/>
      <c r="D8" s="524"/>
      <c r="E8" s="524"/>
      <c r="F8" s="524"/>
      <c r="G8" s="524"/>
      <c r="I8" s="55"/>
      <c r="J8" s="55"/>
      <c r="K8" s="55"/>
      <c r="L8" s="55"/>
      <c r="M8" s="55"/>
      <c r="N8" s="55"/>
    </row>
    <row r="9" spans="2:14" ht="48">
      <c r="B9" s="46" t="s">
        <v>1715</v>
      </c>
      <c r="C9" s="170"/>
      <c r="D9" s="171" t="s">
        <v>1623</v>
      </c>
      <c r="E9" s="172"/>
      <c r="F9" s="49" t="s">
        <v>107</v>
      </c>
      <c r="G9" s="110" t="s">
        <v>525</v>
      </c>
      <c r="I9" s="170"/>
      <c r="J9" s="170"/>
      <c r="K9" s="170"/>
      <c r="L9" s="170"/>
      <c r="M9" s="170"/>
      <c r="N9" s="170"/>
    </row>
    <row r="10" spans="2:14" s="31" customFormat="1">
      <c r="B10" s="524" t="s">
        <v>570</v>
      </c>
      <c r="C10" s="524"/>
      <c r="D10" s="524"/>
      <c r="E10" s="524"/>
      <c r="F10" s="524"/>
      <c r="G10" s="524"/>
      <c r="I10" s="55"/>
      <c r="J10" s="55"/>
      <c r="K10" s="55"/>
      <c r="L10" s="55"/>
      <c r="M10" s="55"/>
      <c r="N10" s="55"/>
    </row>
    <row r="11" spans="2:14" ht="36">
      <c r="B11" s="46" t="s">
        <v>1716</v>
      </c>
      <c r="C11" s="170"/>
      <c r="D11" s="171" t="s">
        <v>1624</v>
      </c>
      <c r="E11" s="172"/>
      <c r="F11" s="49" t="s">
        <v>107</v>
      </c>
      <c r="G11" s="110" t="s">
        <v>525</v>
      </c>
      <c r="I11" s="170"/>
      <c r="J11" s="170"/>
      <c r="K11" s="170"/>
      <c r="L11" s="170"/>
      <c r="M11" s="170"/>
      <c r="N11" s="170"/>
    </row>
    <row r="12" spans="2:14" ht="48">
      <c r="B12" s="46" t="s">
        <v>1717</v>
      </c>
      <c r="C12" s="170"/>
      <c r="D12" s="171" t="s">
        <v>1625</v>
      </c>
      <c r="E12" s="172"/>
      <c r="F12" s="49" t="s">
        <v>107</v>
      </c>
      <c r="G12" s="110" t="s">
        <v>525</v>
      </c>
      <c r="I12" s="170"/>
      <c r="J12" s="170"/>
      <c r="K12" s="170"/>
      <c r="L12" s="170"/>
      <c r="M12" s="170"/>
      <c r="N12" s="170"/>
    </row>
    <row r="13" spans="2:14" ht="72">
      <c r="B13" s="46" t="s">
        <v>1718</v>
      </c>
      <c r="C13" s="170"/>
      <c r="D13" s="171" t="s">
        <v>1626</v>
      </c>
      <c r="E13" s="172"/>
      <c r="F13" s="49" t="s">
        <v>107</v>
      </c>
      <c r="G13" s="110" t="s">
        <v>525</v>
      </c>
      <c r="I13" s="170"/>
      <c r="J13" s="170"/>
      <c r="K13" s="170"/>
      <c r="L13" s="170"/>
      <c r="M13" s="170"/>
      <c r="N13" s="170"/>
    </row>
    <row r="14" spans="2:14" ht="84">
      <c r="B14" s="46" t="s">
        <v>1719</v>
      </c>
      <c r="C14" s="170"/>
      <c r="D14" s="171" t="s">
        <v>1627</v>
      </c>
      <c r="E14" s="172"/>
      <c r="F14" s="49" t="s">
        <v>107</v>
      </c>
      <c r="G14" s="110" t="s">
        <v>525</v>
      </c>
      <c r="I14" s="170"/>
      <c r="J14" s="170"/>
      <c r="K14" s="170"/>
      <c r="L14" s="170"/>
      <c r="M14" s="170"/>
      <c r="N14" s="170"/>
    </row>
    <row r="15" spans="2:14" ht="108">
      <c r="B15" s="46" t="s">
        <v>1720</v>
      </c>
      <c r="C15" s="170"/>
      <c r="D15" s="171" t="s">
        <v>1628</v>
      </c>
      <c r="E15" s="172"/>
      <c r="F15" s="49" t="s">
        <v>107</v>
      </c>
      <c r="G15" s="110" t="s">
        <v>525</v>
      </c>
      <c r="I15" s="170"/>
      <c r="J15" s="170"/>
      <c r="K15" s="170"/>
      <c r="L15" s="170"/>
      <c r="M15" s="170"/>
      <c r="N15" s="170"/>
    </row>
    <row r="16" spans="2:14" ht="72">
      <c r="B16" s="46" t="s">
        <v>1721</v>
      </c>
      <c r="C16" s="170"/>
      <c r="D16" s="171" t="s">
        <v>1629</v>
      </c>
      <c r="E16" s="172"/>
      <c r="F16" s="49" t="s">
        <v>107</v>
      </c>
      <c r="G16" s="110" t="s">
        <v>525</v>
      </c>
      <c r="I16" s="170"/>
      <c r="J16" s="170"/>
      <c r="K16" s="170"/>
      <c r="L16" s="170"/>
      <c r="M16" s="170"/>
      <c r="N16" s="170"/>
    </row>
    <row r="17" spans="2:14" ht="72">
      <c r="B17" s="46" t="s">
        <v>1722</v>
      </c>
      <c r="C17" s="170"/>
      <c r="D17" s="171" t="s">
        <v>1630</v>
      </c>
      <c r="E17" s="172"/>
      <c r="F17" s="49" t="s">
        <v>107</v>
      </c>
      <c r="G17" s="110" t="s">
        <v>525</v>
      </c>
      <c r="I17" s="170"/>
      <c r="J17" s="170"/>
      <c r="K17" s="170"/>
      <c r="L17" s="170"/>
      <c r="M17" s="170"/>
      <c r="N17" s="170"/>
    </row>
    <row r="18" spans="2:14" ht="72">
      <c r="B18" s="46" t="s">
        <v>1723</v>
      </c>
      <c r="C18" s="170"/>
      <c r="D18" s="171" t="s">
        <v>1631</v>
      </c>
      <c r="E18" s="172"/>
      <c r="F18" s="49" t="s">
        <v>107</v>
      </c>
      <c r="G18" s="110" t="s">
        <v>525</v>
      </c>
      <c r="I18" s="170"/>
      <c r="J18" s="170"/>
      <c r="K18" s="170"/>
      <c r="L18" s="170"/>
      <c r="M18" s="170"/>
      <c r="N18" s="170"/>
    </row>
    <row r="19" spans="2:14" ht="72">
      <c r="B19" s="46" t="s">
        <v>1724</v>
      </c>
      <c r="C19" s="170"/>
      <c r="D19" s="171" t="s">
        <v>1632</v>
      </c>
      <c r="E19" s="172"/>
      <c r="F19" s="49" t="s">
        <v>107</v>
      </c>
      <c r="G19" s="110" t="s">
        <v>525</v>
      </c>
      <c r="I19" s="170"/>
      <c r="J19" s="170"/>
      <c r="K19" s="170"/>
      <c r="L19" s="170"/>
      <c r="M19" s="170"/>
      <c r="N19" s="170"/>
    </row>
    <row r="20" spans="2:14" ht="48">
      <c r="B20" s="46" t="s">
        <v>1725</v>
      </c>
      <c r="C20" s="170"/>
      <c r="D20" s="171" t="s">
        <v>1633</v>
      </c>
      <c r="E20" s="173"/>
      <c r="F20" s="49" t="s">
        <v>107</v>
      </c>
      <c r="G20" s="110" t="s">
        <v>525</v>
      </c>
      <c r="I20" s="170"/>
      <c r="J20" s="170"/>
      <c r="K20" s="170"/>
      <c r="L20" s="170"/>
      <c r="M20" s="170"/>
      <c r="N20" s="170"/>
    </row>
    <row r="21" spans="2:14" ht="84">
      <c r="B21" s="46" t="s">
        <v>1726</v>
      </c>
      <c r="C21" s="170"/>
      <c r="D21" s="171" t="s">
        <v>1634</v>
      </c>
      <c r="E21" s="173"/>
      <c r="F21" s="49" t="s">
        <v>107</v>
      </c>
      <c r="G21" s="110" t="s">
        <v>525</v>
      </c>
      <c r="I21" s="170"/>
      <c r="J21" s="170"/>
      <c r="K21" s="170"/>
      <c r="L21" s="170"/>
      <c r="M21" s="170"/>
      <c r="N21" s="170"/>
    </row>
    <row r="22" spans="2:14" ht="72">
      <c r="B22" s="46" t="s">
        <v>1727</v>
      </c>
      <c r="C22" s="170"/>
      <c r="D22" s="171" t="s">
        <v>1635</v>
      </c>
      <c r="E22" s="173"/>
      <c r="F22" s="49" t="s">
        <v>107</v>
      </c>
      <c r="G22" s="110" t="s">
        <v>525</v>
      </c>
      <c r="I22" s="170"/>
      <c r="J22" s="170"/>
      <c r="K22" s="170"/>
      <c r="L22" s="170"/>
      <c r="M22" s="170"/>
      <c r="N22" s="170"/>
    </row>
    <row r="23" spans="2:14" ht="84">
      <c r="B23" s="46" t="s">
        <v>1728</v>
      </c>
      <c r="C23" s="170"/>
      <c r="D23" s="171" t="s">
        <v>1636</v>
      </c>
      <c r="E23" s="173"/>
      <c r="F23" s="49" t="s">
        <v>107</v>
      </c>
      <c r="G23" s="110" t="s">
        <v>525</v>
      </c>
      <c r="I23" s="170"/>
      <c r="J23" s="170"/>
      <c r="K23" s="170"/>
      <c r="L23" s="170"/>
      <c r="M23" s="170"/>
      <c r="N23" s="170"/>
    </row>
    <row r="24" spans="2:14" ht="72">
      <c r="B24" s="46" t="s">
        <v>1729</v>
      </c>
      <c r="C24" s="170"/>
      <c r="D24" s="171" t="s">
        <v>1637</v>
      </c>
      <c r="E24" s="172"/>
      <c r="F24" s="49" t="s">
        <v>107</v>
      </c>
      <c r="G24" s="110" t="s">
        <v>525</v>
      </c>
      <c r="I24" s="170"/>
      <c r="J24" s="170"/>
      <c r="K24" s="170"/>
      <c r="L24" s="170"/>
      <c r="M24" s="170"/>
      <c r="N24" s="170"/>
    </row>
    <row r="25" spans="2:14" ht="60">
      <c r="B25" s="46" t="s">
        <v>1730</v>
      </c>
      <c r="C25" s="170"/>
      <c r="D25" s="171" t="s">
        <v>1638</v>
      </c>
      <c r="E25" s="172"/>
      <c r="F25" s="49" t="s">
        <v>107</v>
      </c>
      <c r="G25" s="110" t="s">
        <v>525</v>
      </c>
      <c r="I25" s="170"/>
      <c r="J25" s="170"/>
      <c r="K25" s="170"/>
      <c r="L25" s="170"/>
      <c r="M25" s="170"/>
      <c r="N25" s="170"/>
    </row>
    <row r="26" spans="2:14" ht="36">
      <c r="B26" s="46" t="s">
        <v>1731</v>
      </c>
      <c r="C26" s="170"/>
      <c r="D26" s="171" t="s">
        <v>1639</v>
      </c>
      <c r="E26" s="172"/>
      <c r="F26" s="49" t="s">
        <v>107</v>
      </c>
      <c r="G26" s="110" t="s">
        <v>525</v>
      </c>
      <c r="I26" s="170"/>
      <c r="J26" s="170"/>
      <c r="K26" s="170"/>
      <c r="L26" s="170"/>
      <c r="M26" s="170"/>
      <c r="N26" s="170"/>
    </row>
    <row r="27" spans="2:14" ht="144">
      <c r="B27" s="46" t="s">
        <v>1732</v>
      </c>
      <c r="C27" s="170"/>
      <c r="D27" s="171" t="s">
        <v>1640</v>
      </c>
      <c r="E27" s="172"/>
      <c r="F27" s="49" t="s">
        <v>107</v>
      </c>
      <c r="G27" s="110" t="s">
        <v>525</v>
      </c>
      <c r="I27" s="170"/>
      <c r="J27" s="170"/>
      <c r="K27" s="170"/>
      <c r="L27" s="170"/>
      <c r="M27" s="170"/>
      <c r="N27" s="170"/>
    </row>
    <row r="28" spans="2:14" ht="72">
      <c r="B28" s="46" t="s">
        <v>1733</v>
      </c>
      <c r="C28" s="170"/>
      <c r="D28" s="171" t="s">
        <v>1641</v>
      </c>
      <c r="E28" s="172"/>
      <c r="F28" s="49" t="s">
        <v>107</v>
      </c>
      <c r="G28" s="110" t="s">
        <v>525</v>
      </c>
      <c r="I28" s="170"/>
      <c r="J28" s="170"/>
      <c r="K28" s="170"/>
      <c r="L28" s="170"/>
      <c r="M28" s="170"/>
      <c r="N28" s="170"/>
    </row>
    <row r="29" spans="2:14" ht="60">
      <c r="B29" s="46" t="s">
        <v>1734</v>
      </c>
      <c r="C29" s="170"/>
      <c r="D29" s="171" t="s">
        <v>1642</v>
      </c>
      <c r="E29" s="172"/>
      <c r="F29" s="49" t="s">
        <v>107</v>
      </c>
      <c r="G29" s="110" t="s">
        <v>525</v>
      </c>
      <c r="I29" s="170"/>
      <c r="J29" s="170"/>
      <c r="K29" s="170"/>
      <c r="L29" s="170"/>
      <c r="M29" s="170"/>
      <c r="N29" s="170"/>
    </row>
    <row r="30" spans="2:14" ht="60">
      <c r="B30" s="46" t="s">
        <v>1735</v>
      </c>
      <c r="C30" s="170"/>
      <c r="D30" s="171" t="s">
        <v>1643</v>
      </c>
      <c r="E30" s="172"/>
      <c r="F30" s="49" t="s">
        <v>107</v>
      </c>
      <c r="G30" s="110" t="s">
        <v>525</v>
      </c>
      <c r="I30" s="170"/>
      <c r="J30" s="170"/>
      <c r="K30" s="170"/>
      <c r="L30" s="170"/>
      <c r="M30" s="170"/>
      <c r="N30" s="170"/>
    </row>
    <row r="31" spans="2:14" ht="48">
      <c r="B31" s="46" t="s">
        <v>1736</v>
      </c>
      <c r="C31" s="170"/>
      <c r="D31" s="171" t="s">
        <v>1644</v>
      </c>
      <c r="E31" s="172"/>
      <c r="F31" s="49" t="s">
        <v>107</v>
      </c>
      <c r="G31" s="110" t="s">
        <v>525</v>
      </c>
      <c r="I31" s="170"/>
      <c r="J31" s="170"/>
      <c r="K31" s="170"/>
      <c r="L31" s="170"/>
      <c r="M31" s="170"/>
      <c r="N31" s="170"/>
    </row>
    <row r="32" spans="2:14" ht="72">
      <c r="B32" s="46" t="s">
        <v>1737</v>
      </c>
      <c r="C32" s="170"/>
      <c r="D32" s="171" t="s">
        <v>1645</v>
      </c>
      <c r="E32" s="172"/>
      <c r="F32" s="49" t="s">
        <v>107</v>
      </c>
      <c r="G32" s="110" t="s">
        <v>525</v>
      </c>
      <c r="I32" s="170"/>
      <c r="J32" s="170"/>
      <c r="K32" s="170"/>
      <c r="L32" s="170"/>
      <c r="M32" s="170"/>
      <c r="N32" s="170"/>
    </row>
    <row r="33" spans="2:14" ht="72">
      <c r="B33" s="46" t="s">
        <v>1738</v>
      </c>
      <c r="C33" s="170"/>
      <c r="D33" s="171" t="s">
        <v>1646</v>
      </c>
      <c r="E33" s="172"/>
      <c r="F33" s="49" t="s">
        <v>107</v>
      </c>
      <c r="G33" s="110" t="s">
        <v>525</v>
      </c>
      <c r="I33" s="170"/>
      <c r="J33" s="170"/>
      <c r="K33" s="170"/>
      <c r="L33" s="170"/>
      <c r="M33" s="170"/>
      <c r="N33" s="170"/>
    </row>
    <row r="34" spans="2:14" ht="72">
      <c r="B34" s="46" t="s">
        <v>1739</v>
      </c>
      <c r="C34" s="170"/>
      <c r="D34" s="171" t="s">
        <v>1647</v>
      </c>
      <c r="E34" s="172"/>
      <c r="F34" s="49" t="s">
        <v>107</v>
      </c>
      <c r="G34" s="110" t="s">
        <v>525</v>
      </c>
      <c r="I34" s="170"/>
      <c r="J34" s="170"/>
      <c r="K34" s="170"/>
      <c r="L34" s="170"/>
      <c r="M34" s="170"/>
      <c r="N34" s="170"/>
    </row>
    <row r="35" spans="2:14" ht="36">
      <c r="B35" s="46" t="s">
        <v>1740</v>
      </c>
      <c r="C35" s="170"/>
      <c r="D35" s="171" t="s">
        <v>1648</v>
      </c>
      <c r="E35" s="172"/>
      <c r="F35" s="49" t="s">
        <v>107</v>
      </c>
      <c r="G35" s="110" t="s">
        <v>525</v>
      </c>
      <c r="I35" s="170"/>
      <c r="J35" s="170"/>
      <c r="K35" s="170"/>
      <c r="L35" s="170"/>
      <c r="M35" s="170"/>
      <c r="N35" s="170"/>
    </row>
    <row r="36" spans="2:14" ht="84">
      <c r="B36" s="46" t="s">
        <v>1741</v>
      </c>
      <c r="C36" s="170"/>
      <c r="D36" s="171" t="s">
        <v>1649</v>
      </c>
      <c r="E36" s="172"/>
      <c r="F36" s="49" t="s">
        <v>107</v>
      </c>
      <c r="G36" s="110" t="s">
        <v>525</v>
      </c>
      <c r="I36" s="170"/>
      <c r="J36" s="170"/>
      <c r="K36" s="170"/>
      <c r="L36" s="170"/>
      <c r="M36" s="170"/>
      <c r="N36" s="170"/>
    </row>
    <row r="37" spans="2:14" ht="60">
      <c r="B37" s="46" t="s">
        <v>1742</v>
      </c>
      <c r="C37" s="170"/>
      <c r="D37" s="171" t="s">
        <v>1651</v>
      </c>
      <c r="E37" s="172"/>
      <c r="F37" s="49" t="s">
        <v>107</v>
      </c>
      <c r="G37" s="110" t="s">
        <v>525</v>
      </c>
      <c r="I37" s="170"/>
      <c r="J37" s="170"/>
      <c r="K37" s="170"/>
      <c r="L37" s="170"/>
      <c r="M37" s="170"/>
      <c r="N37" s="170"/>
    </row>
    <row r="38" spans="2:14" ht="60">
      <c r="B38" s="46" t="s">
        <v>1743</v>
      </c>
      <c r="C38" s="170"/>
      <c r="D38" s="171" t="s">
        <v>1652</v>
      </c>
      <c r="E38" s="172"/>
      <c r="F38" s="49" t="s">
        <v>107</v>
      </c>
      <c r="G38" s="110" t="s">
        <v>525</v>
      </c>
      <c r="I38" s="170"/>
      <c r="J38" s="170"/>
      <c r="K38" s="170"/>
      <c r="L38" s="170"/>
      <c r="M38" s="170"/>
      <c r="N38" s="170"/>
    </row>
    <row r="39" spans="2:14" ht="60">
      <c r="B39" s="46" t="s">
        <v>1744</v>
      </c>
      <c r="C39" s="170"/>
      <c r="D39" s="171" t="s">
        <v>1653</v>
      </c>
      <c r="E39" s="172"/>
      <c r="F39" s="49" t="s">
        <v>107</v>
      </c>
      <c r="G39" s="110" t="s">
        <v>525</v>
      </c>
      <c r="I39" s="170"/>
      <c r="J39" s="170"/>
      <c r="K39" s="170"/>
      <c r="L39" s="170"/>
      <c r="M39" s="170"/>
      <c r="N39" s="170"/>
    </row>
    <row r="40" spans="2:14" ht="60">
      <c r="B40" s="46" t="s">
        <v>1745</v>
      </c>
      <c r="C40" s="170"/>
      <c r="D40" s="171" t="s">
        <v>1654</v>
      </c>
      <c r="E40" s="172"/>
      <c r="F40" s="49" t="s">
        <v>107</v>
      </c>
      <c r="G40" s="110" t="s">
        <v>525</v>
      </c>
      <c r="I40" s="170"/>
      <c r="J40" s="170"/>
      <c r="K40" s="170"/>
      <c r="L40" s="170"/>
      <c r="M40" s="170"/>
      <c r="N40" s="170"/>
    </row>
    <row r="41" spans="2:14" ht="72">
      <c r="B41" s="46" t="s">
        <v>1746</v>
      </c>
      <c r="C41" s="170"/>
      <c r="D41" s="171" t="s">
        <v>1655</v>
      </c>
      <c r="E41" s="172"/>
      <c r="F41" s="49" t="s">
        <v>107</v>
      </c>
      <c r="G41" s="110" t="s">
        <v>525</v>
      </c>
      <c r="I41" s="170"/>
      <c r="J41" s="170"/>
      <c r="K41" s="170"/>
      <c r="L41" s="170"/>
      <c r="M41" s="170"/>
      <c r="N41" s="170"/>
    </row>
    <row r="42" spans="2:14" ht="36">
      <c r="B42" s="46" t="s">
        <v>1747</v>
      </c>
      <c r="C42" s="170"/>
      <c r="D42" s="171" t="s">
        <v>1656</v>
      </c>
      <c r="E42" s="172"/>
      <c r="F42" s="49" t="s">
        <v>107</v>
      </c>
      <c r="G42" s="110" t="s">
        <v>525</v>
      </c>
      <c r="I42" s="170"/>
      <c r="J42" s="170"/>
      <c r="K42" s="170"/>
      <c r="L42" s="170"/>
      <c r="M42" s="170"/>
      <c r="N42" s="170"/>
    </row>
    <row r="43" spans="2:14" ht="60">
      <c r="B43" s="46" t="s">
        <v>1748</v>
      </c>
      <c r="C43" s="170"/>
      <c r="D43" s="171" t="s">
        <v>1657</v>
      </c>
      <c r="E43" s="172"/>
      <c r="F43" s="49" t="s">
        <v>107</v>
      </c>
      <c r="G43" s="110" t="s">
        <v>525</v>
      </c>
      <c r="I43" s="170"/>
      <c r="J43" s="170"/>
      <c r="K43" s="170"/>
      <c r="L43" s="170"/>
      <c r="M43" s="170"/>
      <c r="N43" s="170"/>
    </row>
    <row r="44" spans="2:14" ht="36">
      <c r="B44" s="46" t="s">
        <v>1749</v>
      </c>
      <c r="C44" s="170"/>
      <c r="D44" s="171" t="s">
        <v>1658</v>
      </c>
      <c r="E44" s="172"/>
      <c r="F44" s="49" t="s">
        <v>107</v>
      </c>
      <c r="G44" s="110" t="s">
        <v>525</v>
      </c>
      <c r="I44" s="170"/>
      <c r="J44" s="170"/>
      <c r="K44" s="170"/>
      <c r="L44" s="170"/>
      <c r="M44" s="170"/>
      <c r="N44" s="170"/>
    </row>
    <row r="45" spans="2:14" ht="72">
      <c r="B45" s="46" t="s">
        <v>1750</v>
      </c>
      <c r="C45" s="170"/>
      <c r="D45" s="171" t="s">
        <v>1659</v>
      </c>
      <c r="E45" s="172"/>
      <c r="F45" s="49" t="s">
        <v>107</v>
      </c>
      <c r="G45" s="110" t="s">
        <v>525</v>
      </c>
      <c r="I45" s="170"/>
      <c r="J45" s="170"/>
      <c r="K45" s="170"/>
      <c r="L45" s="170"/>
      <c r="M45" s="170"/>
      <c r="N45" s="170"/>
    </row>
    <row r="46" spans="2:14" ht="36">
      <c r="B46" s="46" t="s">
        <v>1751</v>
      </c>
      <c r="C46" s="170"/>
      <c r="D46" s="171" t="s">
        <v>1660</v>
      </c>
      <c r="E46" s="172"/>
      <c r="F46" s="49" t="s">
        <v>107</v>
      </c>
      <c r="G46" s="110" t="s">
        <v>525</v>
      </c>
      <c r="I46" s="170"/>
      <c r="J46" s="170"/>
      <c r="K46" s="170"/>
      <c r="L46" s="170"/>
      <c r="M46" s="170"/>
      <c r="N46" s="170"/>
    </row>
    <row r="47" spans="2:14" ht="36">
      <c r="B47" s="46" t="s">
        <v>1752</v>
      </c>
      <c r="C47" s="170"/>
      <c r="D47" s="171" t="s">
        <v>1661</v>
      </c>
      <c r="E47" s="172"/>
      <c r="F47" s="49" t="s">
        <v>107</v>
      </c>
      <c r="G47" s="110" t="s">
        <v>525</v>
      </c>
      <c r="I47" s="170"/>
      <c r="J47" s="170"/>
      <c r="K47" s="170"/>
      <c r="L47" s="170"/>
      <c r="M47" s="170"/>
      <c r="N47" s="170"/>
    </row>
    <row r="48" spans="2:14" ht="48">
      <c r="B48" s="46" t="s">
        <v>1753</v>
      </c>
      <c r="C48" s="170"/>
      <c r="D48" s="171" t="s">
        <v>1662</v>
      </c>
      <c r="E48" s="172"/>
      <c r="F48" s="49" t="s">
        <v>107</v>
      </c>
      <c r="G48" s="110" t="s">
        <v>525</v>
      </c>
      <c r="I48" s="170"/>
      <c r="J48" s="170"/>
      <c r="K48" s="170"/>
      <c r="L48" s="170"/>
      <c r="M48" s="170"/>
      <c r="N48" s="170"/>
    </row>
    <row r="49" spans="2:14" ht="36">
      <c r="B49" s="46" t="s">
        <v>1754</v>
      </c>
      <c r="C49" s="170"/>
      <c r="D49" s="171" t="s">
        <v>1663</v>
      </c>
      <c r="E49" s="172"/>
      <c r="F49" s="49" t="s">
        <v>107</v>
      </c>
      <c r="G49" s="110" t="s">
        <v>525</v>
      </c>
      <c r="I49" s="170"/>
      <c r="J49" s="170"/>
      <c r="K49" s="170"/>
      <c r="L49" s="170"/>
      <c r="M49" s="170"/>
      <c r="N49" s="170"/>
    </row>
    <row r="50" spans="2:14" ht="48">
      <c r="B50" s="46" t="s">
        <v>1755</v>
      </c>
      <c r="C50" s="170"/>
      <c r="D50" s="171" t="s">
        <v>1669</v>
      </c>
      <c r="E50" s="174"/>
      <c r="F50" s="49" t="s">
        <v>107</v>
      </c>
      <c r="G50" s="110" t="s">
        <v>525</v>
      </c>
      <c r="I50" s="170"/>
      <c r="J50" s="170"/>
      <c r="K50" s="170"/>
      <c r="L50" s="170"/>
      <c r="M50" s="170"/>
      <c r="N50" s="170"/>
    </row>
    <row r="51" spans="2:14" ht="48">
      <c r="B51" s="46" t="s">
        <v>1756</v>
      </c>
      <c r="C51" s="170"/>
      <c r="D51" s="171" t="s">
        <v>1670</v>
      </c>
      <c r="E51" s="174"/>
      <c r="F51" s="49" t="s">
        <v>107</v>
      </c>
      <c r="G51" s="110" t="s">
        <v>525</v>
      </c>
      <c r="I51" s="170"/>
      <c r="J51" s="170"/>
      <c r="K51" s="170"/>
      <c r="L51" s="170"/>
      <c r="M51" s="170"/>
      <c r="N51" s="170"/>
    </row>
    <row r="52" spans="2:14" ht="48">
      <c r="B52" s="46" t="s">
        <v>1757</v>
      </c>
      <c r="C52" s="170"/>
      <c r="D52" s="171" t="s">
        <v>170</v>
      </c>
      <c r="E52" s="174"/>
      <c r="F52" s="49" t="s">
        <v>107</v>
      </c>
      <c r="G52" s="110" t="s">
        <v>525</v>
      </c>
      <c r="I52" s="170"/>
      <c r="J52" s="170"/>
      <c r="K52" s="170"/>
      <c r="L52" s="170"/>
      <c r="M52" s="170"/>
      <c r="N52" s="170"/>
    </row>
    <row r="53" spans="2:14" ht="48">
      <c r="B53" s="46" t="s">
        <v>1758</v>
      </c>
      <c r="C53" s="170"/>
      <c r="D53" s="171" t="s">
        <v>175</v>
      </c>
      <c r="E53" s="174"/>
      <c r="F53" s="49" t="s">
        <v>107</v>
      </c>
      <c r="G53" s="110" t="s">
        <v>525</v>
      </c>
      <c r="I53" s="170"/>
      <c r="J53" s="170"/>
      <c r="K53" s="170"/>
      <c r="L53" s="170"/>
      <c r="M53" s="170"/>
      <c r="N53" s="170"/>
    </row>
    <row r="54" spans="2:14" ht="60">
      <c r="B54" s="46" t="s">
        <v>1759</v>
      </c>
      <c r="C54" s="170"/>
      <c r="D54" s="171" t="s">
        <v>1712</v>
      </c>
      <c r="E54" s="174"/>
      <c r="F54" s="49" t="s">
        <v>107</v>
      </c>
      <c r="G54" s="110" t="s">
        <v>525</v>
      </c>
      <c r="I54" s="170"/>
      <c r="J54" s="170"/>
      <c r="K54" s="170"/>
      <c r="L54" s="170"/>
      <c r="M54" s="170"/>
      <c r="N54" s="170"/>
    </row>
    <row r="55" spans="2:14" s="168" customFormat="1" ht="72">
      <c r="B55" s="46" t="s">
        <v>1760</v>
      </c>
      <c r="C55" s="175"/>
      <c r="D55" s="176" t="s">
        <v>1673</v>
      </c>
      <c r="E55" s="176" t="s">
        <v>1674</v>
      </c>
      <c r="F55" s="49" t="s">
        <v>107</v>
      </c>
      <c r="G55" s="110" t="s">
        <v>525</v>
      </c>
      <c r="I55" s="175"/>
      <c r="J55" s="175"/>
      <c r="K55" s="175"/>
      <c r="L55" s="175"/>
      <c r="M55" s="175"/>
      <c r="N55" s="175"/>
    </row>
    <row r="56" spans="2:14" s="168" customFormat="1" ht="409.5">
      <c r="B56" s="46" t="s">
        <v>1761</v>
      </c>
      <c r="C56" s="175"/>
      <c r="D56" s="176" t="s">
        <v>1675</v>
      </c>
      <c r="E56" s="176" t="s">
        <v>1676</v>
      </c>
      <c r="F56" s="49" t="s">
        <v>107</v>
      </c>
      <c r="G56" s="110" t="s">
        <v>525</v>
      </c>
      <c r="I56" s="175"/>
      <c r="J56" s="175"/>
      <c r="K56" s="175"/>
      <c r="L56" s="175"/>
      <c r="M56" s="175"/>
      <c r="N56" s="175"/>
    </row>
    <row r="57" spans="2:14" s="168" customFormat="1" ht="72">
      <c r="B57" s="46" t="s">
        <v>1762</v>
      </c>
      <c r="C57" s="175"/>
      <c r="D57" s="176" t="s">
        <v>1677</v>
      </c>
      <c r="E57" s="176" t="s">
        <v>1678</v>
      </c>
      <c r="F57" s="49" t="s">
        <v>107</v>
      </c>
      <c r="G57" s="110" t="s">
        <v>525</v>
      </c>
      <c r="I57" s="175"/>
      <c r="J57" s="175"/>
      <c r="K57" s="175"/>
      <c r="L57" s="175"/>
      <c r="M57" s="175"/>
      <c r="N57" s="175"/>
    </row>
    <row r="58" spans="2:14" s="168" customFormat="1" ht="60">
      <c r="B58" s="46" t="s">
        <v>1763</v>
      </c>
      <c r="C58" s="175"/>
      <c r="D58" s="176" t="s">
        <v>1679</v>
      </c>
      <c r="E58" s="176" t="s">
        <v>1680</v>
      </c>
      <c r="F58" s="49" t="s">
        <v>107</v>
      </c>
      <c r="G58" s="110" t="s">
        <v>525</v>
      </c>
      <c r="I58" s="175"/>
      <c r="J58" s="175"/>
      <c r="K58" s="175"/>
      <c r="L58" s="175"/>
      <c r="M58" s="175"/>
      <c r="N58" s="175"/>
    </row>
    <row r="59" spans="2:14" s="168" customFormat="1" ht="264">
      <c r="B59" s="46" t="s">
        <v>1764</v>
      </c>
      <c r="C59" s="175"/>
      <c r="D59" s="176" t="s">
        <v>1681</v>
      </c>
      <c r="E59" s="176" t="s">
        <v>1682</v>
      </c>
      <c r="F59" s="49" t="s">
        <v>107</v>
      </c>
      <c r="G59" s="110" t="s">
        <v>525</v>
      </c>
      <c r="I59" s="175"/>
      <c r="J59" s="175"/>
      <c r="K59" s="175"/>
      <c r="L59" s="175"/>
      <c r="M59" s="175"/>
      <c r="N59" s="175"/>
    </row>
    <row r="60" spans="2:14" s="168" customFormat="1" ht="132">
      <c r="B60" s="46" t="s">
        <v>1765</v>
      </c>
      <c r="C60" s="175"/>
      <c r="D60" s="176" t="s">
        <v>1683</v>
      </c>
      <c r="E60" s="176" t="s">
        <v>1684</v>
      </c>
      <c r="F60" s="49" t="s">
        <v>107</v>
      </c>
      <c r="G60" s="110" t="s">
        <v>525</v>
      </c>
      <c r="I60" s="175"/>
      <c r="J60" s="175"/>
      <c r="K60" s="175"/>
      <c r="L60" s="175"/>
      <c r="M60" s="175"/>
      <c r="N60" s="175"/>
    </row>
    <row r="61" spans="2:14" s="168" customFormat="1" ht="84">
      <c r="B61" s="46" t="s">
        <v>1766</v>
      </c>
      <c r="C61" s="175"/>
      <c r="D61" s="176" t="s">
        <v>1685</v>
      </c>
      <c r="E61" s="176" t="s">
        <v>1686</v>
      </c>
      <c r="F61" s="49" t="s">
        <v>107</v>
      </c>
      <c r="G61" s="110" t="s">
        <v>525</v>
      </c>
      <c r="I61" s="175"/>
      <c r="J61" s="175"/>
      <c r="K61" s="175"/>
      <c r="L61" s="175"/>
      <c r="M61" s="175"/>
      <c r="N61" s="175"/>
    </row>
    <row r="62" spans="2:14" s="31" customFormat="1">
      <c r="B62" s="524" t="s">
        <v>569</v>
      </c>
      <c r="C62" s="524"/>
      <c r="D62" s="524"/>
      <c r="E62" s="524"/>
      <c r="F62" s="524"/>
      <c r="G62" s="524"/>
      <c r="I62" s="55"/>
      <c r="J62" s="55"/>
      <c r="K62" s="55"/>
      <c r="L62" s="55"/>
      <c r="M62" s="55"/>
      <c r="N62" s="55"/>
    </row>
    <row r="63" spans="2:14" ht="60">
      <c r="B63" s="46" t="s">
        <v>1767</v>
      </c>
      <c r="C63" s="170"/>
      <c r="D63" s="171" t="s">
        <v>1650</v>
      </c>
      <c r="E63" s="172"/>
      <c r="F63" s="49" t="s">
        <v>108</v>
      </c>
      <c r="G63" s="110" t="s">
        <v>595</v>
      </c>
      <c r="I63" s="170"/>
      <c r="J63" s="170"/>
      <c r="K63" s="170"/>
      <c r="L63" s="170"/>
      <c r="M63" s="170"/>
      <c r="N63" s="170"/>
    </row>
    <row r="64" spans="2:14" ht="120">
      <c r="B64" s="46" t="s">
        <v>1768</v>
      </c>
      <c r="C64" s="170"/>
      <c r="D64" s="171" t="s">
        <v>1664</v>
      </c>
      <c r="E64" s="171" t="s">
        <v>1665</v>
      </c>
      <c r="F64" s="49" t="s">
        <v>108</v>
      </c>
      <c r="G64" s="110" t="s">
        <v>595</v>
      </c>
      <c r="I64" s="170"/>
      <c r="J64" s="170"/>
      <c r="K64" s="170"/>
      <c r="L64" s="170"/>
      <c r="M64" s="170"/>
      <c r="N64" s="170"/>
    </row>
    <row r="65" spans="2:14" ht="240">
      <c r="B65" s="46" t="s">
        <v>1769</v>
      </c>
      <c r="C65" s="170"/>
      <c r="D65" s="171" t="s">
        <v>1666</v>
      </c>
      <c r="E65" s="171" t="s">
        <v>1431</v>
      </c>
      <c r="F65" s="49" t="s">
        <v>108</v>
      </c>
      <c r="G65" s="110" t="s">
        <v>595</v>
      </c>
      <c r="I65" s="170"/>
      <c r="J65" s="170"/>
      <c r="K65" s="170"/>
      <c r="L65" s="170"/>
      <c r="M65" s="170"/>
      <c r="N65" s="170"/>
    </row>
    <row r="66" spans="2:14" ht="204">
      <c r="B66" s="46" t="s">
        <v>1770</v>
      </c>
      <c r="C66" s="170"/>
      <c r="D66" s="171" t="s">
        <v>1667</v>
      </c>
      <c r="E66" s="171" t="s">
        <v>1668</v>
      </c>
      <c r="F66" s="49" t="s">
        <v>108</v>
      </c>
      <c r="G66" s="110" t="s">
        <v>595</v>
      </c>
      <c r="I66" s="170"/>
      <c r="J66" s="170"/>
      <c r="K66" s="170"/>
      <c r="L66" s="170"/>
      <c r="M66" s="170"/>
      <c r="N66" s="170"/>
    </row>
    <row r="67" spans="2:14">
      <c r="B67" s="169" t="s">
        <v>489</v>
      </c>
    </row>
    <row r="68" spans="2:14">
      <c r="B68" s="169">
        <v>57</v>
      </c>
    </row>
    <row r="70" spans="2:14" s="168" customFormat="1">
      <c r="B70" s="160"/>
      <c r="D70" s="160"/>
    </row>
    <row r="71" spans="2:14" s="168" customFormat="1">
      <c r="B71" s="160"/>
      <c r="D71" s="160"/>
    </row>
    <row r="72" spans="2:14" s="168" customFormat="1">
      <c r="B72" s="160"/>
      <c r="D72" s="160"/>
    </row>
    <row r="73" spans="2:14" s="168" customFormat="1">
      <c r="B73" s="160"/>
      <c r="D73" s="160"/>
    </row>
  </sheetData>
  <mergeCells count="9">
    <mergeCell ref="B8:G8"/>
    <mergeCell ref="B10:G10"/>
    <mergeCell ref="B62:G62"/>
    <mergeCell ref="B3:G3"/>
    <mergeCell ref="I3:N3"/>
    <mergeCell ref="K4:L4"/>
    <mergeCell ref="M4:M5"/>
    <mergeCell ref="N4:N5"/>
    <mergeCell ref="B6:G6"/>
  </mergeCells>
  <phoneticPr fontId="10" type="noConversion"/>
  <dataValidations count="1">
    <dataValidation type="list" allowBlank="1" showInputMessage="1" showErrorMessage="1" sqref="F7 F9 F11:F61">
      <formula1>#REF!</formula1>
    </dataValidation>
  </dataValidations>
  <pageMargins left="0.7" right="0.7" top="0.75" bottom="0.75" header="0.3" footer="0.3"/>
  <pageSetup orientation="portrait" r:id="rId1"/>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N266"/>
  <sheetViews>
    <sheetView zoomScale="125" zoomScaleNormal="125" workbookViewId="0">
      <pane xSplit="1" ySplit="4" topLeftCell="B5" activePane="bottomRight" state="frozen"/>
      <selection activeCell="B58" sqref="B58"/>
      <selection pane="topRight" activeCell="B58" sqref="B58"/>
      <selection pane="bottomLeft" activeCell="B58" sqref="B58"/>
      <selection pane="bottomRight" activeCell="D17" sqref="D17"/>
    </sheetView>
  </sheetViews>
  <sheetFormatPr baseColWidth="10" defaultColWidth="11.42578125" defaultRowHeight="12"/>
  <cols>
    <col min="1" max="1" width="2.7109375" style="31" customWidth="1"/>
    <col min="2" max="2" width="13.7109375" style="31" bestFit="1" customWidth="1"/>
    <col min="3" max="3" width="16.7109375" style="31" customWidth="1"/>
    <col min="4" max="4" width="55.140625" style="31" customWidth="1"/>
    <col min="5" max="5" width="51.7109375" style="31" bestFit="1" customWidth="1"/>
    <col min="6" max="6" width="15.140625" style="31" customWidth="1"/>
    <col min="7" max="12" width="11.42578125" style="31"/>
    <col min="13" max="13" width="15.7109375" style="31" bestFit="1" customWidth="1"/>
    <col min="14" max="14" width="24.42578125" style="31" customWidth="1"/>
    <col min="15" max="16384" width="11.42578125" style="31"/>
  </cols>
  <sheetData>
    <row r="2" spans="2:14" ht="15">
      <c r="B2" s="505" t="s">
        <v>3711</v>
      </c>
      <c r="C2" s="505"/>
      <c r="D2" s="505"/>
      <c r="E2" s="505"/>
      <c r="F2" s="505"/>
      <c r="G2" s="505"/>
      <c r="I2" s="543" t="s">
        <v>578</v>
      </c>
      <c r="J2" s="543"/>
      <c r="K2" s="543"/>
      <c r="L2" s="543"/>
      <c r="M2" s="543"/>
      <c r="N2" s="543"/>
    </row>
    <row r="3" spans="2:14" ht="36.75" thickBot="1">
      <c r="B3" s="67" t="s">
        <v>3712</v>
      </c>
      <c r="C3" s="68"/>
      <c r="D3" s="134"/>
      <c r="E3" s="26"/>
      <c r="F3" s="27"/>
      <c r="G3" s="26"/>
      <c r="I3" s="147" t="s">
        <v>573</v>
      </c>
      <c r="J3" s="147" t="s">
        <v>574</v>
      </c>
      <c r="K3" s="542" t="s">
        <v>572</v>
      </c>
      <c r="L3" s="542"/>
      <c r="M3" s="543" t="s">
        <v>1815</v>
      </c>
      <c r="N3" s="542" t="s">
        <v>575</v>
      </c>
    </row>
    <row r="4" spans="2:14" ht="24">
      <c r="B4" s="73" t="s">
        <v>523</v>
      </c>
      <c r="C4" s="74" t="s">
        <v>62</v>
      </c>
      <c r="D4" s="74" t="s">
        <v>119</v>
      </c>
      <c r="E4" s="74" t="s">
        <v>104</v>
      </c>
      <c r="F4" s="74" t="s">
        <v>109</v>
      </c>
      <c r="G4" s="75" t="s">
        <v>524</v>
      </c>
      <c r="I4" s="147" t="s">
        <v>571</v>
      </c>
      <c r="J4" s="147" t="s">
        <v>571</v>
      </c>
      <c r="K4" s="147" t="s">
        <v>571</v>
      </c>
      <c r="L4" s="147" t="s">
        <v>579</v>
      </c>
      <c r="M4" s="543"/>
      <c r="N4" s="542"/>
    </row>
    <row r="5" spans="2:14" customFormat="1" ht="15">
      <c r="B5" s="110" t="s">
        <v>1778</v>
      </c>
      <c r="C5" s="55"/>
      <c r="D5" s="109" t="s">
        <v>1773</v>
      </c>
      <c r="E5" s="157"/>
      <c r="F5" s="49" t="s">
        <v>107</v>
      </c>
      <c r="G5" s="110" t="s">
        <v>525</v>
      </c>
      <c r="I5" s="157"/>
      <c r="J5" s="157"/>
      <c r="K5" s="157"/>
      <c r="L5" s="157"/>
      <c r="M5" s="157"/>
      <c r="N5" s="157"/>
    </row>
    <row r="6" spans="2:14" customFormat="1" ht="15">
      <c r="B6" s="110" t="s">
        <v>1779</v>
      </c>
      <c r="C6" s="55"/>
      <c r="D6" s="109" t="s">
        <v>1774</v>
      </c>
      <c r="E6" s="157"/>
      <c r="F6" s="49" t="s">
        <v>107</v>
      </c>
      <c r="G6" s="110" t="s">
        <v>525</v>
      </c>
      <c r="I6" s="157"/>
      <c r="J6" s="157"/>
      <c r="K6" s="157"/>
      <c r="L6" s="157"/>
      <c r="M6" s="157"/>
      <c r="N6" s="157"/>
    </row>
    <row r="7" spans="2:14" customFormat="1" ht="15">
      <c r="B7" s="110" t="s">
        <v>1780</v>
      </c>
      <c r="C7" s="55"/>
      <c r="D7" s="109" t="s">
        <v>1775</v>
      </c>
      <c r="E7" s="157"/>
      <c r="F7" s="49" t="s">
        <v>107</v>
      </c>
      <c r="G7" s="110" t="s">
        <v>525</v>
      </c>
      <c r="I7" s="157"/>
      <c r="J7" s="157"/>
      <c r="K7" s="157"/>
      <c r="L7" s="157"/>
      <c r="M7" s="157"/>
      <c r="N7" s="157"/>
    </row>
    <row r="8" spans="2:14" customFormat="1" ht="15">
      <c r="B8" s="110" t="s">
        <v>1781</v>
      </c>
      <c r="C8" s="55"/>
      <c r="D8" s="109" t="s">
        <v>1776</v>
      </c>
      <c r="E8" s="157"/>
      <c r="F8" s="49" t="s">
        <v>107</v>
      </c>
      <c r="G8" s="110" t="s">
        <v>525</v>
      </c>
      <c r="I8" s="157"/>
      <c r="J8" s="157"/>
      <c r="K8" s="157"/>
      <c r="L8" s="157"/>
      <c r="M8" s="157"/>
      <c r="N8" s="157"/>
    </row>
    <row r="9" spans="2:14" customFormat="1" ht="24">
      <c r="B9" s="110" t="s">
        <v>1782</v>
      </c>
      <c r="C9" s="55"/>
      <c r="D9" s="109" t="s">
        <v>1777</v>
      </c>
      <c r="E9" s="157"/>
      <c r="F9" s="49" t="s">
        <v>107</v>
      </c>
      <c r="G9" s="110" t="s">
        <v>525</v>
      </c>
      <c r="I9" s="157"/>
      <c r="J9" s="157"/>
      <c r="K9" s="157"/>
      <c r="L9" s="157"/>
      <c r="M9" s="157"/>
      <c r="N9" s="157"/>
    </row>
    <row r="10" spans="2:14">
      <c r="B10" s="31" t="s">
        <v>489</v>
      </c>
      <c r="C10" s="39"/>
      <c r="D10" s="40"/>
      <c r="E10" s="41"/>
      <c r="F10" s="41"/>
    </row>
    <row r="11" spans="2:14">
      <c r="B11" s="31">
        <v>5</v>
      </c>
      <c r="C11" s="39"/>
      <c r="D11" s="40"/>
      <c r="E11" s="41"/>
      <c r="F11" s="41"/>
    </row>
    <row r="12" spans="2:14">
      <c r="C12" s="39"/>
      <c r="D12" s="40"/>
      <c r="E12" s="41"/>
      <c r="F12" s="41"/>
    </row>
    <row r="13" spans="2:14">
      <c r="C13" s="39"/>
      <c r="D13" s="40"/>
      <c r="E13" s="41"/>
      <c r="F13" s="41"/>
    </row>
    <row r="14" spans="2:14">
      <c r="C14" s="39"/>
      <c r="D14" s="40"/>
      <c r="E14" s="41"/>
      <c r="F14" s="41"/>
    </row>
    <row r="15" spans="2:14">
      <c r="C15" s="39"/>
      <c r="D15" s="40"/>
      <c r="E15" s="41"/>
      <c r="F15" s="41"/>
    </row>
    <row r="16" spans="2:14">
      <c r="C16" s="39"/>
      <c r="D16" s="40"/>
      <c r="E16" s="41"/>
      <c r="F16" s="41"/>
    </row>
    <row r="17" spans="3:6">
      <c r="C17" s="39"/>
      <c r="D17" s="40"/>
      <c r="E17" s="41"/>
      <c r="F17" s="41"/>
    </row>
    <row r="18" spans="3:6">
      <c r="C18" s="39"/>
      <c r="D18" s="40"/>
      <c r="E18" s="41"/>
      <c r="F18" s="41"/>
    </row>
    <row r="19" spans="3:6">
      <c r="C19" s="39"/>
      <c r="D19" s="40"/>
      <c r="E19" s="41"/>
      <c r="F19" s="41"/>
    </row>
    <row r="20" spans="3:6">
      <c r="C20" s="39"/>
      <c r="D20" s="40"/>
      <c r="E20" s="41"/>
      <c r="F20" s="41"/>
    </row>
    <row r="21" spans="3:6">
      <c r="C21" s="39"/>
      <c r="D21" s="40"/>
      <c r="E21" s="41"/>
      <c r="F21" s="41"/>
    </row>
    <row r="22" spans="3:6">
      <c r="C22" s="39"/>
      <c r="D22" s="40"/>
      <c r="E22" s="41"/>
      <c r="F22" s="41"/>
    </row>
    <row r="23" spans="3:6">
      <c r="C23" s="39"/>
      <c r="D23" s="40"/>
      <c r="E23" s="41"/>
      <c r="F23" s="41"/>
    </row>
    <row r="24" spans="3:6">
      <c r="C24" s="39"/>
      <c r="D24" s="40"/>
      <c r="E24" s="41"/>
      <c r="F24" s="41"/>
    </row>
    <row r="25" spans="3:6">
      <c r="C25" s="39"/>
      <c r="D25" s="40"/>
      <c r="E25" s="41"/>
      <c r="F25" s="41"/>
    </row>
    <row r="26" spans="3:6">
      <c r="C26" s="39"/>
      <c r="D26" s="40"/>
      <c r="E26" s="41"/>
      <c r="F26" s="41"/>
    </row>
    <row r="27" spans="3:6">
      <c r="C27" s="39"/>
      <c r="D27" s="40"/>
      <c r="E27" s="41"/>
      <c r="F27" s="41"/>
    </row>
    <row r="28" spans="3:6">
      <c r="C28" s="39"/>
      <c r="D28" s="40"/>
      <c r="E28" s="41"/>
      <c r="F28" s="41"/>
    </row>
    <row r="29" spans="3:6">
      <c r="C29" s="39"/>
      <c r="D29" s="40"/>
      <c r="E29" s="41"/>
      <c r="F29" s="41"/>
    </row>
    <row r="30" spans="3:6">
      <c r="C30" s="39"/>
      <c r="D30" s="40"/>
      <c r="E30" s="41"/>
      <c r="F30" s="41"/>
    </row>
    <row r="31" spans="3:6">
      <c r="C31" s="39"/>
      <c r="D31" s="40"/>
      <c r="E31" s="41"/>
      <c r="F31" s="41"/>
    </row>
    <row r="32" spans="3:6">
      <c r="C32" s="39"/>
      <c r="D32" s="40"/>
      <c r="E32" s="41"/>
      <c r="F32" s="41"/>
    </row>
    <row r="33" spans="3:6">
      <c r="C33" s="39"/>
      <c r="D33" s="40"/>
      <c r="E33" s="41"/>
      <c r="F33" s="41"/>
    </row>
    <row r="34" spans="3:6">
      <c r="C34" s="39"/>
      <c r="D34" s="40"/>
      <c r="E34" s="41"/>
      <c r="F34" s="41"/>
    </row>
    <row r="35" spans="3:6">
      <c r="C35" s="39"/>
      <c r="D35" s="40"/>
      <c r="E35" s="41"/>
      <c r="F35" s="41"/>
    </row>
    <row r="36" spans="3:6">
      <c r="C36" s="39"/>
      <c r="D36" s="40"/>
      <c r="E36" s="41"/>
      <c r="F36" s="41"/>
    </row>
    <row r="37" spans="3:6">
      <c r="C37" s="39"/>
      <c r="D37" s="40"/>
      <c r="E37" s="41"/>
      <c r="F37" s="41"/>
    </row>
    <row r="38" spans="3:6">
      <c r="C38" s="39"/>
      <c r="D38" s="40"/>
      <c r="E38" s="41"/>
      <c r="F38" s="41"/>
    </row>
    <row r="39" spans="3:6">
      <c r="C39" s="39"/>
      <c r="D39" s="40"/>
      <c r="E39" s="41"/>
      <c r="F39" s="41"/>
    </row>
    <row r="40" spans="3:6">
      <c r="C40" s="39"/>
      <c r="D40" s="40"/>
      <c r="E40" s="41"/>
      <c r="F40" s="41"/>
    </row>
    <row r="41" spans="3:6">
      <c r="C41" s="39"/>
      <c r="D41" s="40"/>
      <c r="E41" s="41"/>
      <c r="F41" s="41"/>
    </row>
    <row r="42" spans="3:6">
      <c r="C42" s="39"/>
      <c r="D42" s="40"/>
      <c r="E42" s="41"/>
      <c r="F42" s="41"/>
    </row>
    <row r="43" spans="3:6">
      <c r="C43" s="39"/>
      <c r="D43" s="40"/>
      <c r="E43" s="41"/>
      <c r="F43" s="41"/>
    </row>
    <row r="44" spans="3:6">
      <c r="C44" s="39"/>
      <c r="D44" s="40"/>
      <c r="E44" s="41"/>
      <c r="F44" s="41"/>
    </row>
    <row r="45" spans="3:6">
      <c r="C45" s="39"/>
      <c r="D45" s="40"/>
      <c r="E45" s="41"/>
      <c r="F45" s="41"/>
    </row>
    <row r="46" spans="3:6">
      <c r="C46" s="39"/>
      <c r="D46" s="40"/>
      <c r="E46" s="41"/>
      <c r="F46" s="41"/>
    </row>
    <row r="47" spans="3:6">
      <c r="C47" s="39"/>
      <c r="D47" s="40"/>
      <c r="E47" s="41"/>
      <c r="F47" s="41"/>
    </row>
    <row r="48" spans="3:6">
      <c r="C48" s="39"/>
      <c r="D48" s="40"/>
      <c r="E48" s="41"/>
      <c r="F48" s="41"/>
    </row>
    <row r="49" spans="3:6">
      <c r="C49" s="39"/>
      <c r="D49" s="40"/>
      <c r="E49" s="41"/>
      <c r="F49" s="41"/>
    </row>
    <row r="50" spans="3:6">
      <c r="C50" s="39"/>
      <c r="D50" s="40"/>
      <c r="E50" s="41"/>
      <c r="F50" s="41"/>
    </row>
    <row r="51" spans="3:6">
      <c r="C51" s="39"/>
      <c r="D51" s="40"/>
      <c r="E51" s="41"/>
      <c r="F51" s="41"/>
    </row>
    <row r="52" spans="3:6">
      <c r="C52" s="39"/>
      <c r="D52" s="40"/>
      <c r="E52" s="41"/>
      <c r="F52" s="41"/>
    </row>
    <row r="53" spans="3:6">
      <c r="C53" s="39"/>
      <c r="D53" s="40"/>
      <c r="E53" s="41"/>
      <c r="F53" s="41"/>
    </row>
    <row r="54" spans="3:6">
      <c r="C54" s="39"/>
      <c r="D54" s="40"/>
      <c r="E54" s="41"/>
      <c r="F54" s="41"/>
    </row>
    <row r="55" spans="3:6">
      <c r="C55" s="39"/>
      <c r="D55" s="40"/>
      <c r="E55" s="41"/>
      <c r="F55" s="41"/>
    </row>
    <row r="56" spans="3:6">
      <c r="C56" s="39"/>
      <c r="D56" s="40"/>
      <c r="E56" s="41"/>
      <c r="F56" s="41"/>
    </row>
    <row r="57" spans="3:6">
      <c r="C57" s="39"/>
      <c r="D57" s="40"/>
      <c r="E57" s="41"/>
      <c r="F57" s="41"/>
    </row>
    <row r="58" spans="3:6">
      <c r="C58" s="39"/>
      <c r="D58" s="40"/>
      <c r="E58" s="41"/>
      <c r="F58" s="41"/>
    </row>
    <row r="59" spans="3:6">
      <c r="C59" s="39"/>
      <c r="D59" s="40"/>
      <c r="E59" s="41"/>
      <c r="F59" s="41"/>
    </row>
    <row r="60" spans="3:6">
      <c r="C60" s="39"/>
      <c r="D60" s="40"/>
      <c r="E60" s="41"/>
      <c r="F60" s="41"/>
    </row>
    <row r="61" spans="3:6">
      <c r="C61" s="39"/>
      <c r="D61" s="40"/>
      <c r="E61" s="41"/>
      <c r="F61" s="41"/>
    </row>
    <row r="62" spans="3:6">
      <c r="C62" s="39"/>
      <c r="D62" s="40"/>
      <c r="E62" s="41"/>
      <c r="F62" s="41"/>
    </row>
    <row r="63" spans="3:6">
      <c r="C63" s="39"/>
      <c r="D63" s="40"/>
      <c r="E63" s="41"/>
      <c r="F63" s="41"/>
    </row>
    <row r="64" spans="3:6">
      <c r="C64" s="39"/>
      <c r="D64" s="40"/>
      <c r="E64" s="41"/>
      <c r="F64" s="41"/>
    </row>
    <row r="65" spans="3:6">
      <c r="C65" s="39"/>
      <c r="D65" s="40"/>
      <c r="E65" s="41"/>
      <c r="F65" s="41"/>
    </row>
    <row r="66" spans="3:6">
      <c r="C66" s="39"/>
      <c r="D66" s="40"/>
      <c r="E66" s="41"/>
      <c r="F66" s="41"/>
    </row>
    <row r="67" spans="3:6">
      <c r="C67" s="39"/>
      <c r="D67" s="40"/>
      <c r="E67" s="41"/>
      <c r="F67" s="41"/>
    </row>
    <row r="68" spans="3:6">
      <c r="C68" s="39"/>
      <c r="D68" s="40"/>
      <c r="E68" s="41"/>
      <c r="F68" s="41"/>
    </row>
    <row r="69" spans="3:6">
      <c r="C69" s="39"/>
      <c r="D69" s="40"/>
      <c r="E69" s="41"/>
      <c r="F69" s="41"/>
    </row>
    <row r="70" spans="3:6">
      <c r="C70" s="39"/>
      <c r="D70" s="40"/>
      <c r="E70" s="41"/>
      <c r="F70" s="41"/>
    </row>
    <row r="71" spans="3:6">
      <c r="C71" s="39"/>
      <c r="D71" s="40"/>
      <c r="E71" s="41"/>
      <c r="F71" s="41"/>
    </row>
    <row r="72" spans="3:6">
      <c r="C72" s="39"/>
      <c r="D72" s="40"/>
      <c r="E72" s="41"/>
      <c r="F72" s="41"/>
    </row>
    <row r="73" spans="3:6">
      <c r="C73" s="39"/>
      <c r="D73" s="40"/>
      <c r="E73" s="41"/>
      <c r="F73" s="41"/>
    </row>
    <row r="74" spans="3:6">
      <c r="C74" s="39"/>
      <c r="D74" s="40"/>
      <c r="E74" s="41"/>
      <c r="F74" s="41"/>
    </row>
    <row r="75" spans="3:6">
      <c r="C75" s="39"/>
      <c r="D75" s="40"/>
      <c r="E75" s="41"/>
      <c r="F75" s="41"/>
    </row>
    <row r="76" spans="3:6">
      <c r="C76" s="39"/>
      <c r="D76" s="40"/>
      <c r="E76" s="41"/>
      <c r="F76" s="41"/>
    </row>
    <row r="77" spans="3:6">
      <c r="C77" s="39"/>
      <c r="D77" s="40"/>
      <c r="E77" s="41"/>
      <c r="F77" s="41"/>
    </row>
    <row r="78" spans="3:6">
      <c r="C78" s="39"/>
      <c r="D78" s="40"/>
      <c r="E78" s="41"/>
      <c r="F78" s="41"/>
    </row>
    <row r="79" spans="3:6">
      <c r="C79" s="39"/>
      <c r="D79" s="40"/>
      <c r="E79" s="41"/>
      <c r="F79" s="41"/>
    </row>
    <row r="80" spans="3:6">
      <c r="C80" s="39"/>
      <c r="D80" s="40"/>
      <c r="E80" s="41"/>
      <c r="F80" s="41"/>
    </row>
    <row r="81" spans="3:6">
      <c r="C81" s="39"/>
      <c r="D81" s="40"/>
      <c r="E81" s="41"/>
      <c r="F81" s="41"/>
    </row>
    <row r="82" spans="3:6">
      <c r="C82" s="39"/>
      <c r="D82" s="40"/>
      <c r="E82" s="41"/>
      <c r="F82" s="41"/>
    </row>
    <row r="83" spans="3:6">
      <c r="C83" s="39"/>
      <c r="D83" s="40"/>
      <c r="E83" s="41"/>
      <c r="F83" s="41"/>
    </row>
    <row r="84" spans="3:6">
      <c r="C84" s="39"/>
      <c r="D84" s="40"/>
      <c r="E84" s="41"/>
      <c r="F84" s="41"/>
    </row>
    <row r="85" spans="3:6">
      <c r="C85" s="39"/>
      <c r="E85" s="41"/>
      <c r="F85" s="41"/>
    </row>
    <row r="86" spans="3:6">
      <c r="C86" s="39"/>
      <c r="E86" s="41"/>
      <c r="F86" s="41"/>
    </row>
    <row r="87" spans="3:6">
      <c r="C87" s="39"/>
      <c r="E87" s="41"/>
      <c r="F87" s="41"/>
    </row>
    <row r="88" spans="3:6">
      <c r="C88" s="39"/>
      <c r="E88" s="41"/>
      <c r="F88" s="41"/>
    </row>
    <row r="89" spans="3:6">
      <c r="C89" s="39"/>
      <c r="E89" s="41"/>
      <c r="F89" s="41"/>
    </row>
    <row r="90" spans="3:6">
      <c r="C90" s="39"/>
      <c r="E90" s="41"/>
      <c r="F90" s="41"/>
    </row>
    <row r="91" spans="3:6">
      <c r="C91" s="39"/>
      <c r="E91" s="41"/>
      <c r="F91" s="41"/>
    </row>
    <row r="92" spans="3:6">
      <c r="C92" s="39"/>
      <c r="E92" s="41"/>
      <c r="F92" s="41"/>
    </row>
    <row r="93" spans="3:6">
      <c r="C93" s="39"/>
      <c r="E93" s="41"/>
      <c r="F93" s="41"/>
    </row>
    <row r="94" spans="3:6">
      <c r="C94" s="39"/>
      <c r="E94" s="41"/>
      <c r="F94" s="41"/>
    </row>
    <row r="95" spans="3:6">
      <c r="C95" s="39"/>
      <c r="E95" s="41"/>
      <c r="F95" s="41"/>
    </row>
    <row r="96" spans="3:6">
      <c r="C96" s="39"/>
      <c r="E96" s="41"/>
      <c r="F96" s="41"/>
    </row>
    <row r="97" spans="3:6">
      <c r="C97" s="39"/>
      <c r="E97" s="41"/>
      <c r="F97" s="41"/>
    </row>
    <row r="98" spans="3:6">
      <c r="C98" s="39"/>
      <c r="E98" s="41"/>
      <c r="F98" s="41"/>
    </row>
    <row r="99" spans="3:6">
      <c r="C99" s="39"/>
      <c r="E99" s="41"/>
      <c r="F99" s="41"/>
    </row>
    <row r="100" spans="3:6">
      <c r="C100" s="39"/>
      <c r="E100" s="41"/>
      <c r="F100" s="41"/>
    </row>
    <row r="101" spans="3:6">
      <c r="C101" s="39"/>
      <c r="E101" s="41"/>
      <c r="F101" s="41"/>
    </row>
    <row r="102" spans="3:6">
      <c r="C102" s="39"/>
      <c r="E102" s="41"/>
      <c r="F102" s="41"/>
    </row>
    <row r="103" spans="3:6">
      <c r="C103" s="39"/>
      <c r="E103" s="41"/>
      <c r="F103" s="41"/>
    </row>
    <row r="104" spans="3:6">
      <c r="C104" s="39"/>
      <c r="E104" s="41"/>
      <c r="F104" s="41"/>
    </row>
    <row r="105" spans="3:6">
      <c r="C105" s="39"/>
      <c r="E105" s="41"/>
      <c r="F105" s="41"/>
    </row>
    <row r="106" spans="3:6">
      <c r="C106" s="39"/>
      <c r="E106" s="41"/>
      <c r="F106" s="41"/>
    </row>
    <row r="107" spans="3:6">
      <c r="C107" s="39"/>
      <c r="E107" s="41"/>
      <c r="F107" s="41"/>
    </row>
    <row r="108" spans="3:6">
      <c r="C108" s="39"/>
      <c r="E108" s="41"/>
      <c r="F108" s="41"/>
    </row>
    <row r="109" spans="3:6">
      <c r="C109" s="39"/>
      <c r="E109" s="41"/>
      <c r="F109" s="41"/>
    </row>
    <row r="110" spans="3:6">
      <c r="C110" s="39"/>
      <c r="E110" s="41"/>
      <c r="F110" s="41"/>
    </row>
    <row r="111" spans="3:6">
      <c r="C111" s="39"/>
      <c r="E111" s="41"/>
      <c r="F111" s="41"/>
    </row>
    <row r="112" spans="3:6">
      <c r="C112" s="39"/>
      <c r="E112" s="41"/>
      <c r="F112" s="41"/>
    </row>
    <row r="113" spans="3:6">
      <c r="C113" s="39"/>
      <c r="E113" s="41"/>
      <c r="F113" s="41"/>
    </row>
    <row r="114" spans="3:6">
      <c r="C114" s="39"/>
      <c r="E114" s="41"/>
      <c r="F114" s="41"/>
    </row>
    <row r="115" spans="3:6">
      <c r="C115" s="39"/>
      <c r="E115" s="41"/>
      <c r="F115" s="41"/>
    </row>
    <row r="116" spans="3:6">
      <c r="C116" s="39"/>
      <c r="E116" s="41"/>
      <c r="F116" s="41"/>
    </row>
    <row r="117" spans="3:6">
      <c r="C117" s="39"/>
      <c r="E117" s="41"/>
      <c r="F117" s="41"/>
    </row>
    <row r="118" spans="3:6">
      <c r="C118" s="39"/>
      <c r="E118" s="41"/>
      <c r="F118" s="41"/>
    </row>
    <row r="119" spans="3:6">
      <c r="C119" s="39"/>
      <c r="E119" s="41"/>
      <c r="F119" s="41"/>
    </row>
    <row r="120" spans="3:6">
      <c r="C120" s="39"/>
      <c r="E120" s="41"/>
      <c r="F120" s="41"/>
    </row>
    <row r="121" spans="3:6">
      <c r="C121" s="39"/>
      <c r="E121" s="41"/>
      <c r="F121" s="41"/>
    </row>
    <row r="122" spans="3:6">
      <c r="C122" s="39"/>
      <c r="E122" s="41"/>
      <c r="F122" s="41"/>
    </row>
    <row r="123" spans="3:6">
      <c r="C123" s="39"/>
      <c r="E123" s="41"/>
      <c r="F123" s="41"/>
    </row>
    <row r="124" spans="3:6">
      <c r="C124" s="39"/>
      <c r="E124" s="41"/>
      <c r="F124" s="41"/>
    </row>
    <row r="125" spans="3:6">
      <c r="C125" s="39"/>
      <c r="E125" s="41"/>
      <c r="F125" s="41"/>
    </row>
    <row r="126" spans="3:6">
      <c r="C126" s="39"/>
      <c r="E126" s="41"/>
      <c r="F126" s="41"/>
    </row>
    <row r="127" spans="3:6">
      <c r="C127" s="39"/>
      <c r="E127" s="41"/>
      <c r="F127" s="41"/>
    </row>
    <row r="128" spans="3:6">
      <c r="C128" s="39"/>
      <c r="E128" s="41"/>
      <c r="F128" s="41"/>
    </row>
    <row r="129" spans="3:6">
      <c r="C129" s="39"/>
      <c r="E129" s="41"/>
      <c r="F129" s="41"/>
    </row>
    <row r="130" spans="3:6">
      <c r="C130" s="39"/>
      <c r="E130" s="41"/>
      <c r="F130" s="41"/>
    </row>
    <row r="131" spans="3:6">
      <c r="C131" s="39"/>
      <c r="E131" s="41"/>
      <c r="F131" s="41"/>
    </row>
    <row r="132" spans="3:6">
      <c r="C132" s="39"/>
      <c r="E132" s="41"/>
      <c r="F132" s="41"/>
    </row>
    <row r="133" spans="3:6">
      <c r="C133" s="39"/>
      <c r="E133" s="41"/>
      <c r="F133" s="41"/>
    </row>
    <row r="134" spans="3:6">
      <c r="C134" s="39"/>
      <c r="E134" s="41"/>
      <c r="F134" s="41"/>
    </row>
    <row r="135" spans="3:6">
      <c r="C135" s="39"/>
      <c r="E135" s="41"/>
      <c r="F135" s="41"/>
    </row>
    <row r="136" spans="3:6">
      <c r="C136" s="39"/>
      <c r="E136" s="41"/>
      <c r="F136" s="41"/>
    </row>
    <row r="137" spans="3:6">
      <c r="C137" s="39"/>
      <c r="E137" s="41"/>
      <c r="F137" s="41"/>
    </row>
    <row r="138" spans="3:6">
      <c r="E138" s="41"/>
      <c r="F138" s="41"/>
    </row>
    <row r="139" spans="3:6">
      <c r="E139" s="41"/>
      <c r="F139" s="41"/>
    </row>
    <row r="140" spans="3:6">
      <c r="E140" s="41"/>
      <c r="F140" s="41"/>
    </row>
    <row r="141" spans="3:6">
      <c r="E141" s="41"/>
      <c r="F141" s="41"/>
    </row>
    <row r="142" spans="3:6">
      <c r="E142" s="41"/>
      <c r="F142" s="41"/>
    </row>
    <row r="143" spans="3:6">
      <c r="E143" s="41"/>
      <c r="F143" s="41"/>
    </row>
    <row r="144" spans="3:6">
      <c r="E144" s="41"/>
      <c r="F144" s="41"/>
    </row>
    <row r="145" spans="5:6">
      <c r="E145" s="41"/>
      <c r="F145" s="41"/>
    </row>
    <row r="146" spans="5:6">
      <c r="E146" s="41"/>
      <c r="F146" s="41"/>
    </row>
    <row r="147" spans="5:6">
      <c r="E147" s="41"/>
      <c r="F147" s="41"/>
    </row>
    <row r="148" spans="5:6">
      <c r="E148" s="41"/>
      <c r="F148" s="41"/>
    </row>
    <row r="149" spans="5:6">
      <c r="E149" s="41"/>
      <c r="F149" s="41"/>
    </row>
    <row r="150" spans="5:6">
      <c r="E150" s="41"/>
      <c r="F150" s="41"/>
    </row>
    <row r="151" spans="5:6">
      <c r="E151" s="41"/>
      <c r="F151" s="41"/>
    </row>
    <row r="152" spans="5:6">
      <c r="E152" s="41"/>
      <c r="F152" s="41"/>
    </row>
    <row r="153" spans="5:6">
      <c r="E153" s="41"/>
      <c r="F153" s="41"/>
    </row>
    <row r="154" spans="5:6">
      <c r="E154" s="41"/>
      <c r="F154" s="41"/>
    </row>
    <row r="155" spans="5:6">
      <c r="E155" s="41"/>
      <c r="F155" s="41"/>
    </row>
    <row r="156" spans="5:6">
      <c r="E156" s="41"/>
      <c r="F156" s="41"/>
    </row>
    <row r="157" spans="5:6">
      <c r="E157" s="41"/>
      <c r="F157" s="41"/>
    </row>
    <row r="158" spans="5:6">
      <c r="E158" s="41"/>
      <c r="F158" s="41"/>
    </row>
    <row r="159" spans="5:6">
      <c r="E159" s="41"/>
      <c r="F159" s="41"/>
    </row>
    <row r="160" spans="5:6">
      <c r="E160" s="41"/>
      <c r="F160" s="41"/>
    </row>
    <row r="161" spans="5:6">
      <c r="E161" s="41"/>
      <c r="F161" s="41"/>
    </row>
    <row r="162" spans="5:6">
      <c r="E162" s="41"/>
      <c r="F162" s="41"/>
    </row>
    <row r="163" spans="5:6">
      <c r="E163" s="41"/>
      <c r="F163" s="41"/>
    </row>
    <row r="164" spans="5:6">
      <c r="E164" s="41"/>
      <c r="F164" s="41"/>
    </row>
    <row r="165" spans="5:6">
      <c r="E165" s="41"/>
      <c r="F165" s="41"/>
    </row>
    <row r="166" spans="5:6">
      <c r="E166" s="41"/>
      <c r="F166" s="41"/>
    </row>
    <row r="167" spans="5:6">
      <c r="E167" s="41"/>
      <c r="F167" s="41"/>
    </row>
    <row r="168" spans="5:6">
      <c r="E168" s="41"/>
      <c r="F168" s="41"/>
    </row>
    <row r="169" spans="5:6">
      <c r="E169" s="41"/>
      <c r="F169" s="41"/>
    </row>
    <row r="170" spans="5:6">
      <c r="E170" s="41"/>
      <c r="F170" s="41"/>
    </row>
    <row r="171" spans="5:6">
      <c r="E171" s="41"/>
      <c r="F171" s="41"/>
    </row>
    <row r="172" spans="5:6">
      <c r="E172" s="41"/>
      <c r="F172" s="41"/>
    </row>
    <row r="173" spans="5:6">
      <c r="E173" s="41"/>
      <c r="F173" s="41"/>
    </row>
    <row r="174" spans="5:6">
      <c r="E174" s="41"/>
      <c r="F174" s="41"/>
    </row>
    <row r="175" spans="5:6">
      <c r="E175" s="41"/>
      <c r="F175" s="41"/>
    </row>
    <row r="176" spans="5:6">
      <c r="E176" s="41"/>
      <c r="F176" s="41"/>
    </row>
    <row r="177" spans="5:6">
      <c r="E177" s="41"/>
      <c r="F177" s="41"/>
    </row>
    <row r="178" spans="5:6">
      <c r="E178" s="41"/>
      <c r="F178" s="41"/>
    </row>
    <row r="179" spans="5:6">
      <c r="E179" s="41"/>
      <c r="F179" s="41"/>
    </row>
    <row r="180" spans="5:6">
      <c r="E180" s="41"/>
      <c r="F180" s="41"/>
    </row>
    <row r="181" spans="5:6">
      <c r="E181" s="41"/>
      <c r="F181" s="41"/>
    </row>
    <row r="182" spans="5:6">
      <c r="E182" s="41"/>
      <c r="F182" s="41"/>
    </row>
    <row r="183" spans="5:6">
      <c r="E183" s="41"/>
      <c r="F183" s="41"/>
    </row>
    <row r="184" spans="5:6">
      <c r="E184" s="41"/>
      <c r="F184" s="41"/>
    </row>
    <row r="185" spans="5:6">
      <c r="E185" s="41"/>
      <c r="F185" s="41"/>
    </row>
    <row r="186" spans="5:6">
      <c r="E186" s="41"/>
      <c r="F186" s="41"/>
    </row>
    <row r="187" spans="5:6">
      <c r="E187" s="41"/>
      <c r="F187" s="41"/>
    </row>
    <row r="188" spans="5:6">
      <c r="E188" s="41"/>
      <c r="F188" s="41"/>
    </row>
    <row r="189" spans="5:6">
      <c r="E189" s="41"/>
      <c r="F189" s="41"/>
    </row>
    <row r="190" spans="5:6">
      <c r="E190" s="41"/>
      <c r="F190" s="41"/>
    </row>
    <row r="191" spans="5:6">
      <c r="E191" s="41"/>
      <c r="F191" s="41"/>
    </row>
    <row r="192" spans="5:6">
      <c r="E192" s="41"/>
      <c r="F192" s="41"/>
    </row>
    <row r="193" spans="5:6">
      <c r="E193" s="41"/>
      <c r="F193" s="41"/>
    </row>
    <row r="194" spans="5:6">
      <c r="E194" s="41"/>
      <c r="F194" s="41"/>
    </row>
    <row r="195" spans="5:6">
      <c r="E195" s="41"/>
      <c r="F195" s="41"/>
    </row>
    <row r="196" spans="5:6">
      <c r="E196" s="41"/>
      <c r="F196" s="41"/>
    </row>
    <row r="197" spans="5:6">
      <c r="E197" s="41"/>
      <c r="F197" s="41"/>
    </row>
    <row r="198" spans="5:6">
      <c r="E198" s="41"/>
      <c r="F198" s="41"/>
    </row>
    <row r="199" spans="5:6">
      <c r="E199" s="41"/>
      <c r="F199" s="41"/>
    </row>
    <row r="200" spans="5:6">
      <c r="E200" s="41"/>
      <c r="F200" s="41"/>
    </row>
    <row r="201" spans="5:6">
      <c r="E201" s="41"/>
      <c r="F201" s="41"/>
    </row>
    <row r="202" spans="5:6">
      <c r="E202" s="41"/>
      <c r="F202" s="41"/>
    </row>
    <row r="203" spans="5:6">
      <c r="E203" s="41"/>
      <c r="F203" s="41"/>
    </row>
    <row r="204" spans="5:6">
      <c r="E204" s="41"/>
      <c r="F204" s="41"/>
    </row>
    <row r="205" spans="5:6">
      <c r="E205" s="41"/>
      <c r="F205" s="41"/>
    </row>
    <row r="206" spans="5:6">
      <c r="E206" s="41"/>
      <c r="F206" s="41"/>
    </row>
    <row r="207" spans="5:6">
      <c r="E207" s="41"/>
      <c r="F207" s="41"/>
    </row>
    <row r="208" spans="5:6">
      <c r="E208" s="41"/>
      <c r="F208" s="41"/>
    </row>
    <row r="209" spans="5:6">
      <c r="E209" s="41"/>
      <c r="F209" s="41"/>
    </row>
    <row r="210" spans="5:6">
      <c r="E210" s="41"/>
      <c r="F210" s="41"/>
    </row>
    <row r="211" spans="5:6">
      <c r="E211" s="41"/>
      <c r="F211" s="41"/>
    </row>
    <row r="212" spans="5:6">
      <c r="E212" s="41"/>
      <c r="F212" s="41"/>
    </row>
    <row r="213" spans="5:6">
      <c r="E213" s="41"/>
      <c r="F213" s="41"/>
    </row>
    <row r="214" spans="5:6">
      <c r="E214" s="41"/>
      <c r="F214" s="41"/>
    </row>
    <row r="215" spans="5:6">
      <c r="E215" s="41"/>
      <c r="F215" s="41"/>
    </row>
    <row r="216" spans="5:6">
      <c r="E216" s="41"/>
      <c r="F216" s="41"/>
    </row>
    <row r="217" spans="5:6">
      <c r="E217" s="41"/>
      <c r="F217" s="41"/>
    </row>
    <row r="218" spans="5:6">
      <c r="E218" s="41"/>
      <c r="F218" s="41"/>
    </row>
    <row r="219" spans="5:6">
      <c r="E219" s="41"/>
      <c r="F219" s="41"/>
    </row>
    <row r="220" spans="5:6">
      <c r="E220" s="41"/>
      <c r="F220" s="41"/>
    </row>
    <row r="221" spans="5:6">
      <c r="E221" s="41"/>
      <c r="F221" s="41"/>
    </row>
    <row r="222" spans="5:6">
      <c r="E222" s="41"/>
      <c r="F222" s="41"/>
    </row>
    <row r="223" spans="5:6">
      <c r="E223" s="41"/>
      <c r="F223" s="41"/>
    </row>
    <row r="224" spans="5:6">
      <c r="E224" s="41"/>
      <c r="F224" s="41"/>
    </row>
    <row r="225" spans="5:6">
      <c r="E225" s="41"/>
      <c r="F225" s="41"/>
    </row>
    <row r="226" spans="5:6">
      <c r="E226" s="41"/>
      <c r="F226" s="41"/>
    </row>
    <row r="227" spans="5:6">
      <c r="E227" s="41"/>
      <c r="F227" s="41"/>
    </row>
    <row r="228" spans="5:6">
      <c r="E228" s="41"/>
      <c r="F228" s="41"/>
    </row>
    <row r="229" spans="5:6">
      <c r="E229" s="41"/>
      <c r="F229" s="41"/>
    </row>
    <row r="230" spans="5:6">
      <c r="E230" s="41"/>
      <c r="F230" s="41"/>
    </row>
    <row r="231" spans="5:6">
      <c r="E231" s="41"/>
      <c r="F231" s="41"/>
    </row>
    <row r="232" spans="5:6">
      <c r="E232" s="41"/>
      <c r="F232" s="41"/>
    </row>
    <row r="233" spans="5:6">
      <c r="E233" s="41"/>
      <c r="F233" s="41"/>
    </row>
    <row r="234" spans="5:6">
      <c r="E234" s="41"/>
      <c r="F234" s="41"/>
    </row>
    <row r="235" spans="5:6">
      <c r="E235" s="41"/>
      <c r="F235" s="41"/>
    </row>
    <row r="236" spans="5:6">
      <c r="E236" s="41"/>
      <c r="F236" s="41"/>
    </row>
    <row r="237" spans="5:6">
      <c r="E237" s="41"/>
      <c r="F237" s="41"/>
    </row>
    <row r="238" spans="5:6">
      <c r="E238" s="41"/>
      <c r="F238" s="41"/>
    </row>
    <row r="239" spans="5:6">
      <c r="E239" s="41"/>
      <c r="F239" s="41"/>
    </row>
    <row r="240" spans="5:6">
      <c r="E240" s="41"/>
      <c r="F240" s="41"/>
    </row>
    <row r="241" spans="5:6">
      <c r="E241" s="41"/>
      <c r="F241" s="41"/>
    </row>
    <row r="242" spans="5:6">
      <c r="E242" s="41"/>
      <c r="F242" s="41"/>
    </row>
    <row r="243" spans="5:6">
      <c r="E243" s="41"/>
      <c r="F243" s="41"/>
    </row>
    <row r="244" spans="5:6">
      <c r="E244" s="41"/>
      <c r="F244" s="41"/>
    </row>
    <row r="245" spans="5:6">
      <c r="E245" s="41"/>
      <c r="F245" s="41"/>
    </row>
    <row r="246" spans="5:6">
      <c r="E246" s="41"/>
      <c r="F246" s="41"/>
    </row>
    <row r="247" spans="5:6">
      <c r="E247" s="41"/>
      <c r="F247" s="41"/>
    </row>
    <row r="248" spans="5:6">
      <c r="E248" s="41"/>
      <c r="F248" s="41"/>
    </row>
    <row r="249" spans="5:6">
      <c r="E249" s="41"/>
      <c r="F249" s="41"/>
    </row>
    <row r="250" spans="5:6">
      <c r="E250" s="41"/>
      <c r="F250" s="41"/>
    </row>
    <row r="251" spans="5:6">
      <c r="E251" s="41"/>
      <c r="F251" s="41"/>
    </row>
    <row r="252" spans="5:6">
      <c r="E252" s="41"/>
      <c r="F252" s="41"/>
    </row>
    <row r="253" spans="5:6">
      <c r="E253" s="41"/>
      <c r="F253" s="41"/>
    </row>
    <row r="254" spans="5:6">
      <c r="E254" s="41"/>
      <c r="F254" s="41"/>
    </row>
    <row r="255" spans="5:6">
      <c r="E255" s="41"/>
      <c r="F255" s="41"/>
    </row>
    <row r="256" spans="5:6">
      <c r="E256" s="41"/>
      <c r="F256" s="41"/>
    </row>
    <row r="257" spans="5:6">
      <c r="E257" s="41"/>
      <c r="F257" s="41"/>
    </row>
    <row r="258" spans="5:6">
      <c r="E258" s="41"/>
      <c r="F258" s="41"/>
    </row>
    <row r="259" spans="5:6">
      <c r="E259" s="41"/>
      <c r="F259" s="41"/>
    </row>
    <row r="260" spans="5:6">
      <c r="E260" s="41"/>
      <c r="F260" s="41"/>
    </row>
    <row r="261" spans="5:6">
      <c r="E261" s="148"/>
    </row>
    <row r="262" spans="5:6">
      <c r="E262" s="148"/>
    </row>
    <row r="263" spans="5:6">
      <c r="E263" s="148"/>
    </row>
    <row r="264" spans="5:6">
      <c r="E264" s="148"/>
    </row>
    <row r="265" spans="5:6">
      <c r="E265" s="148"/>
    </row>
    <row r="266" spans="5:6">
      <c r="E266" s="148"/>
    </row>
  </sheetData>
  <dataConsolidate/>
  <mergeCells count="5">
    <mergeCell ref="B2:G2"/>
    <mergeCell ref="I2:N2"/>
    <mergeCell ref="K3:L3"/>
    <mergeCell ref="M3:M4"/>
    <mergeCell ref="N3:N4"/>
  </mergeCells>
  <phoneticPr fontId="10" type="noConversion"/>
  <dataValidations count="2">
    <dataValidation type="list" allowBlank="1" showInputMessage="1" showErrorMessage="1" sqref="F10:F90">
      <formula1>#REF!</formula1>
    </dataValidation>
    <dataValidation type="list" allowBlank="1" showInputMessage="1" showErrorMessage="1" sqref="F5:F9 E10:E266">
      <formula1>#REF!</formula1>
    </dataValidation>
  </dataValidations>
  <pageMargins left="0.70866141732283472" right="0.70866141732283472" top="0.59055118110236227" bottom="0.59055118110236227" header="0.31496062992125984" footer="0.31496062992125984"/>
  <pageSetup scale="95" orientation="landscape" r:id="rId1"/>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N37"/>
  <sheetViews>
    <sheetView zoomScale="85" zoomScaleNormal="85" workbookViewId="0">
      <selection activeCell="B19" sqref="B19:G19"/>
    </sheetView>
  </sheetViews>
  <sheetFormatPr baseColWidth="10" defaultRowHeight="15"/>
  <cols>
    <col min="1" max="1" width="2.140625" customWidth="1"/>
    <col min="4" max="4" width="67.140625" bestFit="1" customWidth="1"/>
    <col min="5" max="5" width="34.140625" customWidth="1"/>
  </cols>
  <sheetData>
    <row r="2" spans="2:14" s="31" customFormat="1">
      <c r="B2" s="505" t="s">
        <v>3713</v>
      </c>
      <c r="C2" s="505"/>
      <c r="D2" s="505"/>
      <c r="E2" s="505"/>
      <c r="F2" s="505"/>
      <c r="G2" s="505"/>
      <c r="I2" s="543" t="s">
        <v>578</v>
      </c>
      <c r="J2" s="543"/>
      <c r="K2" s="543"/>
      <c r="L2" s="543"/>
      <c r="M2" s="543"/>
      <c r="N2" s="543"/>
    </row>
    <row r="3" spans="2:14" s="31" customFormat="1" ht="36">
      <c r="B3" s="67"/>
      <c r="C3" s="68"/>
      <c r="D3" s="134"/>
      <c r="E3" s="26"/>
      <c r="F3" s="27"/>
      <c r="G3" s="26"/>
      <c r="I3" s="177" t="s">
        <v>573</v>
      </c>
      <c r="J3" s="177" t="s">
        <v>574</v>
      </c>
      <c r="K3" s="542" t="s">
        <v>572</v>
      </c>
      <c r="L3" s="542"/>
      <c r="M3" s="543" t="s">
        <v>1815</v>
      </c>
      <c r="N3" s="542" t="s">
        <v>575</v>
      </c>
    </row>
    <row r="4" spans="2:14" s="31" customFormat="1" ht="36">
      <c r="B4" s="104" t="s">
        <v>523</v>
      </c>
      <c r="C4" s="104" t="s">
        <v>62</v>
      </c>
      <c r="D4" s="104" t="s">
        <v>119</v>
      </c>
      <c r="E4" s="104" t="s">
        <v>104</v>
      </c>
      <c r="F4" s="104" t="s">
        <v>109</v>
      </c>
      <c r="G4" s="104" t="s">
        <v>524</v>
      </c>
      <c r="I4" s="177" t="s">
        <v>571</v>
      </c>
      <c r="J4" s="177" t="s">
        <v>571</v>
      </c>
      <c r="K4" s="177" t="s">
        <v>571</v>
      </c>
      <c r="L4" s="177" t="s">
        <v>579</v>
      </c>
      <c r="M4" s="543"/>
      <c r="N4" s="542"/>
    </row>
    <row r="5" spans="2:14" s="31" customFormat="1" ht="36.6" customHeight="1">
      <c r="B5" s="524" t="s">
        <v>3714</v>
      </c>
      <c r="C5" s="524"/>
      <c r="D5" s="524"/>
      <c r="E5" s="524"/>
      <c r="F5" s="524"/>
      <c r="G5" s="524"/>
      <c r="I5" s="55"/>
      <c r="J5" s="55"/>
      <c r="K5" s="55"/>
      <c r="L5" s="55"/>
      <c r="M5" s="55"/>
      <c r="N5" s="55"/>
    </row>
    <row r="6" spans="2:14">
      <c r="B6" s="524" t="s">
        <v>1792</v>
      </c>
      <c r="C6" s="524"/>
      <c r="D6" s="524"/>
      <c r="E6" s="524"/>
      <c r="F6" s="524"/>
      <c r="G6" s="524"/>
      <c r="I6" s="157"/>
      <c r="J6" s="157"/>
      <c r="K6" s="157"/>
      <c r="L6" s="157"/>
      <c r="M6" s="157"/>
      <c r="N6" s="157"/>
    </row>
    <row r="7" spans="2:14" s="31" customFormat="1" ht="37.5" customHeight="1">
      <c r="B7" s="46" t="s">
        <v>1787</v>
      </c>
      <c r="C7" s="55"/>
      <c r="D7" s="48" t="s">
        <v>1788</v>
      </c>
      <c r="E7" s="55"/>
      <c r="F7" s="49" t="s">
        <v>108</v>
      </c>
      <c r="G7" s="49" t="s">
        <v>595</v>
      </c>
      <c r="I7" s="55"/>
      <c r="J7" s="55"/>
      <c r="K7" s="55"/>
      <c r="L7" s="55"/>
      <c r="M7" s="55"/>
      <c r="N7" s="55"/>
    </row>
    <row r="8" spans="2:14" ht="24">
      <c r="B8" s="46" t="s">
        <v>1789</v>
      </c>
      <c r="C8" s="157"/>
      <c r="D8" s="48" t="s">
        <v>1820</v>
      </c>
      <c r="E8" s="157"/>
      <c r="F8" s="49" t="s">
        <v>108</v>
      </c>
      <c r="G8" s="49" t="s">
        <v>595</v>
      </c>
      <c r="I8" s="157"/>
      <c r="J8" s="157"/>
      <c r="K8" s="157"/>
      <c r="L8" s="157"/>
      <c r="M8" s="157"/>
      <c r="N8" s="157"/>
    </row>
    <row r="9" spans="2:14" ht="24">
      <c r="B9" s="46" t="s">
        <v>1790</v>
      </c>
      <c r="C9" s="157"/>
      <c r="D9" s="48" t="s">
        <v>1791</v>
      </c>
      <c r="E9" s="48" t="s">
        <v>1819</v>
      </c>
      <c r="F9" s="49" t="s">
        <v>108</v>
      </c>
      <c r="G9" s="49" t="s">
        <v>595</v>
      </c>
      <c r="I9" s="157"/>
      <c r="J9" s="157"/>
      <c r="K9" s="157"/>
      <c r="L9" s="157"/>
      <c r="M9" s="157"/>
      <c r="N9" s="157"/>
    </row>
    <row r="10" spans="2:14" ht="24">
      <c r="B10" s="46" t="s">
        <v>1827</v>
      </c>
      <c r="C10" s="157"/>
      <c r="D10" s="48" t="s">
        <v>2190</v>
      </c>
      <c r="E10" s="48"/>
      <c r="F10" s="49" t="s">
        <v>108</v>
      </c>
      <c r="G10" s="49" t="s">
        <v>595</v>
      </c>
      <c r="I10" s="157"/>
      <c r="J10" s="157"/>
      <c r="K10" s="157"/>
      <c r="L10" s="157"/>
      <c r="M10" s="157"/>
      <c r="N10" s="157"/>
    </row>
    <row r="11" spans="2:14" ht="36">
      <c r="B11" s="46" t="s">
        <v>2186</v>
      </c>
      <c r="C11" s="55"/>
      <c r="D11" s="48" t="s">
        <v>1793</v>
      </c>
      <c r="E11" s="157"/>
      <c r="F11" s="49" t="s">
        <v>108</v>
      </c>
      <c r="G11" s="49" t="s">
        <v>595</v>
      </c>
      <c r="I11" s="157"/>
      <c r="J11" s="157"/>
      <c r="K11" s="157"/>
      <c r="L11" s="157"/>
      <c r="M11" s="157"/>
      <c r="N11" s="157"/>
    </row>
    <row r="12" spans="2:14" ht="36">
      <c r="B12" s="46" t="s">
        <v>2187</v>
      </c>
      <c r="C12" s="55"/>
      <c r="D12" s="48" t="s">
        <v>1797</v>
      </c>
      <c r="E12" s="157"/>
      <c r="F12" s="49" t="s">
        <v>108</v>
      </c>
      <c r="G12" s="49" t="s">
        <v>595</v>
      </c>
      <c r="I12" s="157"/>
      <c r="J12" s="157"/>
      <c r="K12" s="157"/>
      <c r="L12" s="157"/>
      <c r="M12" s="157"/>
      <c r="N12" s="157"/>
    </row>
    <row r="13" spans="2:14" ht="24">
      <c r="B13" s="46" t="s">
        <v>2188</v>
      </c>
      <c r="C13" s="55"/>
      <c r="D13" s="48" t="s">
        <v>1826</v>
      </c>
      <c r="E13" s="55"/>
      <c r="F13" s="49" t="s">
        <v>108</v>
      </c>
      <c r="G13" s="49" t="s">
        <v>595</v>
      </c>
      <c r="I13" s="157"/>
      <c r="J13" s="157"/>
      <c r="K13" s="157"/>
      <c r="L13" s="157"/>
      <c r="M13" s="157"/>
      <c r="N13" s="157"/>
    </row>
    <row r="14" spans="2:14" ht="48">
      <c r="B14" s="46" t="s">
        <v>1798</v>
      </c>
      <c r="C14" s="55"/>
      <c r="D14" s="51" t="s">
        <v>153</v>
      </c>
      <c r="E14" s="48" t="s">
        <v>510</v>
      </c>
      <c r="F14" s="49" t="s">
        <v>107</v>
      </c>
      <c r="G14" s="50" t="s">
        <v>525</v>
      </c>
      <c r="I14" s="157"/>
      <c r="J14" s="157"/>
      <c r="K14" s="157"/>
      <c r="L14" s="157"/>
      <c r="M14" s="157"/>
      <c r="N14" s="157"/>
    </row>
    <row r="15" spans="2:14" ht="24">
      <c r="B15" s="46" t="s">
        <v>1799</v>
      </c>
      <c r="C15" s="55"/>
      <c r="D15" s="51" t="s">
        <v>1802</v>
      </c>
      <c r="E15" s="48" t="s">
        <v>1803</v>
      </c>
      <c r="F15" s="49" t="s">
        <v>107</v>
      </c>
      <c r="G15" s="50" t="s">
        <v>525</v>
      </c>
      <c r="I15" s="157"/>
      <c r="J15" s="157"/>
      <c r="K15" s="157"/>
      <c r="L15" s="157"/>
      <c r="M15" s="157"/>
      <c r="N15" s="157"/>
    </row>
    <row r="16" spans="2:14" s="31" customFormat="1" ht="15.75" customHeight="1">
      <c r="B16" s="46" t="s">
        <v>1801</v>
      </c>
      <c r="C16" s="55"/>
      <c r="D16" s="51" t="s">
        <v>1816</v>
      </c>
      <c r="E16" s="48" t="s">
        <v>1817</v>
      </c>
      <c r="F16" s="49" t="s">
        <v>108</v>
      </c>
      <c r="G16" s="49" t="s">
        <v>595</v>
      </c>
      <c r="I16" s="55"/>
      <c r="J16" s="55"/>
      <c r="K16" s="55"/>
      <c r="L16" s="55"/>
      <c r="M16" s="55"/>
      <c r="N16" s="55"/>
    </row>
    <row r="17" spans="2:14" s="31" customFormat="1" ht="15.75" customHeight="1">
      <c r="B17" s="46" t="s">
        <v>1804</v>
      </c>
      <c r="C17" s="55"/>
      <c r="D17" s="51" t="s">
        <v>1818</v>
      </c>
      <c r="E17" s="48"/>
      <c r="F17" s="49" t="s">
        <v>107</v>
      </c>
      <c r="G17" s="50" t="s">
        <v>525</v>
      </c>
      <c r="I17" s="55"/>
      <c r="J17" s="55"/>
      <c r="K17" s="55"/>
      <c r="L17" s="55"/>
      <c r="M17" s="55"/>
      <c r="N17" s="55"/>
    </row>
    <row r="18" spans="2:14" s="31" customFormat="1" ht="37.15" customHeight="1">
      <c r="B18" s="46" t="s">
        <v>3718</v>
      </c>
      <c r="C18" s="55"/>
      <c r="D18" s="51" t="s">
        <v>3719</v>
      </c>
      <c r="E18" s="48" t="s">
        <v>3720</v>
      </c>
      <c r="F18" s="49" t="s">
        <v>107</v>
      </c>
      <c r="G18" s="50" t="s">
        <v>525</v>
      </c>
      <c r="I18" s="55"/>
      <c r="J18" s="55"/>
      <c r="K18" s="55"/>
      <c r="L18" s="55"/>
      <c r="M18" s="55"/>
      <c r="N18" s="55"/>
    </row>
    <row r="19" spans="2:14" s="31" customFormat="1" ht="57.75" customHeight="1">
      <c r="B19" s="524" t="s">
        <v>3715</v>
      </c>
      <c r="C19" s="524"/>
      <c r="D19" s="524"/>
      <c r="E19" s="524"/>
      <c r="F19" s="524"/>
      <c r="G19" s="524"/>
      <c r="I19" s="55"/>
      <c r="J19" s="55"/>
      <c r="K19" s="55"/>
      <c r="L19" s="55"/>
      <c r="M19" s="55"/>
      <c r="N19" s="55"/>
    </row>
    <row r="20" spans="2:14" s="31" customFormat="1" ht="24">
      <c r="B20" s="46" t="s">
        <v>1807</v>
      </c>
      <c r="C20" s="55"/>
      <c r="D20" s="51" t="s">
        <v>1811</v>
      </c>
      <c r="E20" s="48"/>
      <c r="F20" s="49" t="s">
        <v>107</v>
      </c>
      <c r="G20" s="50" t="s">
        <v>525</v>
      </c>
      <c r="I20" s="55"/>
      <c r="J20" s="55"/>
      <c r="K20" s="55"/>
      <c r="L20" s="55"/>
      <c r="M20" s="55"/>
      <c r="N20" s="55"/>
    </row>
    <row r="21" spans="2:14" s="31" customFormat="1" ht="24">
      <c r="B21" s="46" t="s">
        <v>1808</v>
      </c>
      <c r="C21" s="55"/>
      <c r="D21" s="51" t="s">
        <v>134</v>
      </c>
      <c r="E21" s="48"/>
      <c r="F21" s="49" t="s">
        <v>107</v>
      </c>
      <c r="G21" s="50" t="s">
        <v>525</v>
      </c>
      <c r="I21" s="55"/>
      <c r="J21" s="55"/>
      <c r="K21" s="55"/>
      <c r="L21" s="55"/>
      <c r="M21" s="55"/>
      <c r="N21" s="55"/>
    </row>
    <row r="22" spans="2:14" s="31" customFormat="1" ht="48">
      <c r="B22" s="46" t="s">
        <v>1809</v>
      </c>
      <c r="C22" s="55"/>
      <c r="D22" s="51" t="s">
        <v>648</v>
      </c>
      <c r="E22" s="48"/>
      <c r="F22" s="49" t="s">
        <v>107</v>
      </c>
      <c r="G22" s="50" t="s">
        <v>525</v>
      </c>
      <c r="I22" s="55"/>
      <c r="J22" s="55"/>
      <c r="K22" s="55"/>
      <c r="L22" s="55"/>
      <c r="M22" s="55"/>
      <c r="N22" s="55"/>
    </row>
    <row r="23" spans="2:14" s="31" customFormat="1" ht="16.5" customHeight="1">
      <c r="B23" s="524" t="s">
        <v>3716</v>
      </c>
      <c r="C23" s="524"/>
      <c r="D23" s="524"/>
      <c r="E23" s="524"/>
      <c r="F23" s="524"/>
      <c r="G23" s="524"/>
      <c r="I23" s="55"/>
      <c r="J23" s="55"/>
      <c r="K23" s="55"/>
      <c r="L23" s="55"/>
      <c r="M23" s="55"/>
      <c r="N23" s="55"/>
    </row>
    <row r="24" spans="2:14" s="31" customFormat="1" ht="48">
      <c r="B24" s="46" t="s">
        <v>1795</v>
      </c>
      <c r="C24" s="157"/>
      <c r="D24" s="48" t="s">
        <v>1796</v>
      </c>
      <c r="E24" s="48" t="s">
        <v>529</v>
      </c>
      <c r="F24" s="49" t="s">
        <v>107</v>
      </c>
      <c r="G24" s="50" t="s">
        <v>525</v>
      </c>
      <c r="I24" s="55"/>
      <c r="J24" s="55"/>
      <c r="K24" s="55"/>
      <c r="L24" s="55"/>
      <c r="M24" s="55"/>
      <c r="N24" s="55"/>
    </row>
    <row r="25" spans="2:14" s="31" customFormat="1" ht="120">
      <c r="B25" s="46" t="s">
        <v>1800</v>
      </c>
      <c r="C25" s="157"/>
      <c r="D25" s="48" t="s">
        <v>1850</v>
      </c>
      <c r="E25" s="58"/>
      <c r="F25" s="49" t="s">
        <v>107</v>
      </c>
      <c r="G25" s="50" t="s">
        <v>525</v>
      </c>
      <c r="I25" s="55"/>
      <c r="J25" s="55"/>
      <c r="K25" s="55"/>
      <c r="L25" s="55"/>
      <c r="M25" s="55"/>
      <c r="N25" s="55"/>
    </row>
    <row r="26" spans="2:14" s="31" customFormat="1" ht="24">
      <c r="B26" s="46" t="s">
        <v>1852</v>
      </c>
      <c r="C26" s="157"/>
      <c r="D26" s="48" t="s">
        <v>1851</v>
      </c>
      <c r="E26" s="58"/>
      <c r="F26" s="49"/>
      <c r="G26" s="50"/>
      <c r="I26" s="55"/>
      <c r="J26" s="55"/>
      <c r="K26" s="55"/>
      <c r="L26" s="55"/>
      <c r="M26" s="55"/>
      <c r="N26" s="55"/>
    </row>
    <row r="27" spans="2:14" s="31" customFormat="1" ht="24">
      <c r="B27" s="46" t="s">
        <v>1853</v>
      </c>
      <c r="C27" s="157"/>
      <c r="D27" s="48" t="s">
        <v>1854</v>
      </c>
      <c r="E27" s="58"/>
      <c r="F27" s="49"/>
      <c r="G27" s="50"/>
      <c r="I27" s="55"/>
      <c r="J27" s="55"/>
      <c r="K27" s="55"/>
      <c r="L27" s="55"/>
      <c r="M27" s="55"/>
      <c r="N27" s="55"/>
    </row>
    <row r="28" spans="2:14" s="31" customFormat="1" ht="48">
      <c r="B28" s="46" t="s">
        <v>1856</v>
      </c>
      <c r="C28" s="157"/>
      <c r="D28" s="48" t="s">
        <v>1855</v>
      </c>
      <c r="E28" s="58"/>
      <c r="F28" s="49"/>
      <c r="G28" s="50"/>
      <c r="I28" s="55"/>
      <c r="J28" s="55"/>
      <c r="K28" s="55"/>
      <c r="L28" s="55"/>
      <c r="M28" s="55"/>
      <c r="N28" s="55"/>
    </row>
    <row r="29" spans="2:14" s="31" customFormat="1" ht="141.75" customHeight="1">
      <c r="B29" s="46" t="s">
        <v>1858</v>
      </c>
      <c r="C29" s="55"/>
      <c r="D29" s="51" t="s">
        <v>1859</v>
      </c>
      <c r="E29" s="48"/>
      <c r="F29" s="49"/>
      <c r="G29" s="50"/>
      <c r="I29" s="55"/>
      <c r="J29" s="55"/>
      <c r="K29" s="55"/>
      <c r="L29" s="55"/>
      <c r="M29" s="55"/>
      <c r="N29" s="55"/>
    </row>
    <row r="30" spans="2:14" s="31" customFormat="1" ht="24">
      <c r="B30" s="46" t="s">
        <v>2189</v>
      </c>
      <c r="C30" s="157"/>
      <c r="D30" s="48" t="s">
        <v>1857</v>
      </c>
      <c r="E30" s="58"/>
      <c r="F30" s="49"/>
      <c r="G30" s="50"/>
      <c r="I30" s="55"/>
      <c r="J30" s="55"/>
      <c r="K30" s="55"/>
      <c r="L30" s="55"/>
      <c r="M30" s="55"/>
      <c r="N30" s="55"/>
    </row>
    <row r="31" spans="2:14" s="31" customFormat="1" ht="12">
      <c r="B31" s="524" t="s">
        <v>3717</v>
      </c>
      <c r="C31" s="524"/>
      <c r="D31" s="524"/>
      <c r="E31" s="524"/>
      <c r="F31" s="524"/>
      <c r="G31" s="524"/>
      <c r="I31" s="55"/>
      <c r="J31" s="55"/>
      <c r="K31" s="55"/>
      <c r="L31" s="55"/>
      <c r="M31" s="55"/>
      <c r="N31" s="55"/>
    </row>
    <row r="32" spans="2:14" ht="24">
      <c r="B32" s="46" t="s">
        <v>1805</v>
      </c>
      <c r="C32" s="55"/>
      <c r="D32" s="48" t="s">
        <v>664</v>
      </c>
      <c r="E32" s="55"/>
      <c r="F32" s="49" t="s">
        <v>107</v>
      </c>
      <c r="G32" s="50" t="s">
        <v>525</v>
      </c>
      <c r="I32" s="157"/>
      <c r="J32" s="157"/>
      <c r="K32" s="157"/>
      <c r="L32" s="157"/>
      <c r="M32" s="157"/>
      <c r="N32" s="157"/>
    </row>
    <row r="33" spans="2:14" ht="25.15" customHeight="1">
      <c r="B33" s="46" t="s">
        <v>1806</v>
      </c>
      <c r="C33" s="55"/>
      <c r="D33" s="51" t="s">
        <v>145</v>
      </c>
      <c r="E33" s="72"/>
      <c r="F33" s="49" t="s">
        <v>107</v>
      </c>
      <c r="G33" s="50" t="s">
        <v>525</v>
      </c>
      <c r="I33" s="157"/>
      <c r="J33" s="157"/>
      <c r="K33" s="157"/>
      <c r="L33" s="157"/>
      <c r="M33" s="157"/>
      <c r="N33" s="157"/>
    </row>
    <row r="34" spans="2:14" s="31" customFormat="1" ht="24">
      <c r="B34" s="46" t="s">
        <v>1822</v>
      </c>
      <c r="C34" s="55"/>
      <c r="D34" s="51" t="s">
        <v>1821</v>
      </c>
      <c r="E34" s="72"/>
      <c r="F34" s="49" t="s">
        <v>107</v>
      </c>
      <c r="G34" s="50" t="s">
        <v>525</v>
      </c>
      <c r="I34" s="55"/>
      <c r="J34" s="55"/>
      <c r="K34" s="55"/>
      <c r="L34" s="55"/>
      <c r="M34" s="55"/>
      <c r="N34" s="55"/>
    </row>
    <row r="35" spans="2:14" s="31" customFormat="1" ht="36.75" customHeight="1">
      <c r="B35"/>
      <c r="C35"/>
      <c r="D35"/>
      <c r="E35"/>
      <c r="F35"/>
      <c r="G35"/>
      <c r="I35" s="55"/>
      <c r="J35" s="55"/>
      <c r="K35" s="55"/>
      <c r="L35" s="55"/>
      <c r="M35" s="55"/>
      <c r="N35" s="55"/>
    </row>
    <row r="36" spans="2:14" s="31" customFormat="1" ht="36.75" customHeight="1">
      <c r="B36"/>
      <c r="C36"/>
      <c r="D36"/>
      <c r="E36"/>
      <c r="F36"/>
      <c r="G36"/>
      <c r="I36" s="55"/>
      <c r="J36" s="55"/>
      <c r="K36" s="55"/>
      <c r="L36" s="55"/>
      <c r="M36" s="55"/>
      <c r="N36" s="55"/>
    </row>
    <row r="37" spans="2:14" s="31" customFormat="1" ht="59.25" customHeight="1">
      <c r="B37"/>
      <c r="C37"/>
      <c r="D37"/>
      <c r="E37"/>
      <c r="F37"/>
      <c r="G37"/>
      <c r="I37" s="55"/>
      <c r="J37" s="55"/>
      <c r="K37" s="55"/>
      <c r="L37" s="55"/>
      <c r="M37" s="55"/>
      <c r="N37" s="55"/>
    </row>
  </sheetData>
  <mergeCells count="10">
    <mergeCell ref="I2:N2"/>
    <mergeCell ref="K3:L3"/>
    <mergeCell ref="M3:M4"/>
    <mergeCell ref="N3:N4"/>
    <mergeCell ref="B5:G5"/>
    <mergeCell ref="B6:G6"/>
    <mergeCell ref="B23:G23"/>
    <mergeCell ref="B31:G31"/>
    <mergeCell ref="B2:G2"/>
    <mergeCell ref="B19:G19"/>
  </mergeCells>
  <phoneticPr fontId="10" type="noConversion"/>
  <dataValidations disablePrompts="1" count="1">
    <dataValidation type="list" allowBlank="1" showInputMessage="1" showErrorMessage="1" sqref="F33:F34 F14:F15 E24:F28 E30:F30 F29 F17:F18 F20:F22">
      <formula1>#REF!</formula1>
    </dataValidation>
  </dataValidations>
  <pageMargins left="0.7" right="0.7" top="0.75" bottom="0.75" header="0.3" footer="0.3"/>
  <pageSetup orientation="portrait" r:id="rId1"/>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018"/>
  <sheetViews>
    <sheetView zoomScale="70" zoomScaleNormal="70" workbookViewId="0">
      <selection activeCell="C3" sqref="C3"/>
    </sheetView>
  </sheetViews>
  <sheetFormatPr baseColWidth="10" defaultColWidth="14" defaultRowHeight="15" customHeight="1"/>
  <cols>
    <col min="1" max="1" width="16" style="269" customWidth="1"/>
    <col min="2" max="2" width="9.7109375" style="462" customWidth="1"/>
    <col min="3" max="3" width="31.7109375" style="269" customWidth="1"/>
    <col min="4" max="4" width="14.42578125" style="269" customWidth="1"/>
    <col min="5" max="5" width="16.5703125" style="269" customWidth="1"/>
    <col min="6" max="6" width="111.7109375" style="269" customWidth="1"/>
    <col min="7" max="7" width="24.28515625" style="269" customWidth="1"/>
    <col min="8" max="8" width="17.7109375" style="269" customWidth="1"/>
    <col min="9" max="9" width="13.7109375" style="269" customWidth="1"/>
    <col min="10" max="10" width="5" style="269" customWidth="1"/>
    <col min="11" max="14" width="16.28515625" style="269" customWidth="1"/>
    <col min="15" max="15" width="19" style="269" customWidth="1"/>
    <col min="16" max="16" width="25.7109375" style="269" customWidth="1"/>
    <col min="17" max="27" width="10.42578125" style="269" customWidth="1"/>
    <col min="28" max="16384" width="14" style="269"/>
  </cols>
  <sheetData>
    <row r="1" spans="1:16" ht="15.75" thickBot="1">
      <c r="A1" s="268"/>
      <c r="B1" s="268"/>
    </row>
    <row r="2" spans="1:16">
      <c r="A2" s="552" t="s">
        <v>184</v>
      </c>
      <c r="B2" s="552"/>
      <c r="C2" s="553"/>
      <c r="D2" s="553"/>
      <c r="E2" s="553"/>
      <c r="F2" s="553"/>
      <c r="K2" s="554" t="s">
        <v>1813</v>
      </c>
      <c r="L2" s="555"/>
      <c r="M2" s="555"/>
      <c r="N2" s="555"/>
      <c r="O2" s="555"/>
      <c r="P2" s="556"/>
    </row>
    <row r="3" spans="1:16" ht="23.25" customHeight="1" thickBot="1">
      <c r="A3" s="270" t="s">
        <v>3721</v>
      </c>
      <c r="B3" s="463"/>
      <c r="C3" s="271"/>
      <c r="D3" s="271"/>
      <c r="E3" s="272"/>
      <c r="F3" s="271"/>
      <c r="G3" s="273"/>
      <c r="H3" s="273"/>
      <c r="I3" s="273"/>
      <c r="J3" s="273"/>
      <c r="K3" s="274" t="s">
        <v>573</v>
      </c>
      <c r="L3" s="275" t="s">
        <v>574</v>
      </c>
      <c r="M3" s="557" t="s">
        <v>572</v>
      </c>
      <c r="N3" s="558"/>
      <c r="O3" s="559" t="s">
        <v>1812</v>
      </c>
      <c r="P3" s="561" t="s">
        <v>575</v>
      </c>
    </row>
    <row r="4" spans="1:16" ht="40.5" customHeight="1" thickBot="1">
      <c r="A4" s="563" t="s">
        <v>2319</v>
      </c>
      <c r="B4" s="564"/>
      <c r="C4" s="565"/>
      <c r="D4" s="565"/>
      <c r="E4" s="565"/>
      <c r="F4" s="565"/>
      <c r="G4" s="565"/>
      <c r="H4" s="565"/>
      <c r="I4" s="566"/>
      <c r="J4" s="273"/>
      <c r="K4" s="276" t="s">
        <v>571</v>
      </c>
      <c r="L4" s="277" t="s">
        <v>571</v>
      </c>
      <c r="M4" s="277" t="s">
        <v>571</v>
      </c>
      <c r="N4" s="277" t="s">
        <v>579</v>
      </c>
      <c r="O4" s="560"/>
      <c r="P4" s="562"/>
    </row>
    <row r="5" spans="1:16" ht="26.25" thickBot="1">
      <c r="A5" s="278" t="s">
        <v>2320</v>
      </c>
      <c r="B5" s="464"/>
      <c r="C5" s="574" t="s">
        <v>1861</v>
      </c>
      <c r="D5" s="575"/>
      <c r="E5" s="575"/>
      <c r="F5" s="576"/>
      <c r="G5" s="279" t="s">
        <v>104</v>
      </c>
      <c r="H5" s="279" t="s">
        <v>109</v>
      </c>
      <c r="I5" s="280" t="s">
        <v>524</v>
      </c>
      <c r="J5" s="281"/>
      <c r="K5" s="282"/>
      <c r="L5" s="283"/>
      <c r="M5" s="283"/>
      <c r="N5" s="283"/>
      <c r="O5" s="283"/>
      <c r="P5" s="284"/>
    </row>
    <row r="6" spans="1:16" ht="25.5" customHeight="1" thickBot="1">
      <c r="A6" s="285"/>
      <c r="B6" s="465"/>
      <c r="C6" s="577" t="s">
        <v>568</v>
      </c>
      <c r="D6" s="578"/>
      <c r="E6" s="578"/>
      <c r="F6" s="579"/>
      <c r="G6" s="286"/>
      <c r="H6" s="287"/>
      <c r="I6" s="288"/>
      <c r="J6" s="289"/>
      <c r="K6" s="290"/>
      <c r="L6" s="291"/>
      <c r="M6" s="291"/>
      <c r="N6" s="291"/>
      <c r="O6" s="291"/>
      <c r="P6" s="292"/>
    </row>
    <row r="7" spans="1:16" ht="45.75" customHeight="1" thickBot="1">
      <c r="A7" s="293" t="s">
        <v>2321</v>
      </c>
      <c r="B7" s="466" t="s">
        <v>3703</v>
      </c>
      <c r="C7" s="580" t="s">
        <v>2322</v>
      </c>
      <c r="D7" s="568"/>
      <c r="E7" s="568"/>
      <c r="F7" s="569"/>
      <c r="G7" s="294"/>
      <c r="H7" s="295" t="s">
        <v>107</v>
      </c>
      <c r="I7" s="296" t="s">
        <v>525</v>
      </c>
      <c r="J7" s="289"/>
      <c r="K7" s="290"/>
      <c r="L7" s="291"/>
      <c r="M7" s="291"/>
      <c r="N7" s="291"/>
      <c r="O7" s="291"/>
      <c r="P7" s="292"/>
    </row>
    <row r="8" spans="1:16" ht="120" customHeight="1" thickBot="1">
      <c r="A8" s="297" t="s">
        <v>2323</v>
      </c>
      <c r="B8" s="467" t="s">
        <v>3703</v>
      </c>
      <c r="C8" s="570" t="s">
        <v>2324</v>
      </c>
      <c r="D8" s="571"/>
      <c r="E8" s="571"/>
      <c r="F8" s="572"/>
      <c r="G8" s="286"/>
      <c r="H8" s="287" t="s">
        <v>107</v>
      </c>
      <c r="I8" s="288" t="s">
        <v>525</v>
      </c>
      <c r="J8" s="289"/>
      <c r="K8" s="290"/>
      <c r="L8" s="291"/>
      <c r="M8" s="291"/>
      <c r="N8" s="291"/>
      <c r="O8" s="291"/>
      <c r="P8" s="292"/>
    </row>
    <row r="9" spans="1:16" ht="15.75" thickBot="1">
      <c r="A9" s="293" t="s">
        <v>2325</v>
      </c>
      <c r="B9" s="466"/>
      <c r="C9" s="567" t="s">
        <v>2326</v>
      </c>
      <c r="D9" s="568"/>
      <c r="E9" s="568"/>
      <c r="F9" s="569"/>
      <c r="G9" s="294"/>
      <c r="H9" s="295" t="s">
        <v>107</v>
      </c>
      <c r="I9" s="296" t="s">
        <v>525</v>
      </c>
      <c r="J9" s="289"/>
      <c r="K9" s="290"/>
      <c r="L9" s="291"/>
      <c r="M9" s="291"/>
      <c r="N9" s="291"/>
      <c r="O9" s="291"/>
      <c r="P9" s="292"/>
    </row>
    <row r="10" spans="1:16" ht="49.5" customHeight="1" thickBot="1">
      <c r="A10" s="298" t="s">
        <v>2327</v>
      </c>
      <c r="B10" s="468" t="s">
        <v>3703</v>
      </c>
      <c r="C10" s="570" t="s">
        <v>2328</v>
      </c>
      <c r="D10" s="571"/>
      <c r="E10" s="571"/>
      <c r="F10" s="572"/>
      <c r="G10" s="286"/>
      <c r="H10" s="287" t="s">
        <v>107</v>
      </c>
      <c r="I10" s="288" t="s">
        <v>525</v>
      </c>
      <c r="J10" s="289"/>
      <c r="K10" s="290"/>
      <c r="L10" s="291"/>
      <c r="M10" s="291"/>
      <c r="N10" s="291"/>
      <c r="O10" s="291"/>
      <c r="P10" s="292"/>
    </row>
    <row r="11" spans="1:16" ht="15.75" thickBot="1">
      <c r="A11" s="299" t="s">
        <v>2329</v>
      </c>
      <c r="B11" s="469"/>
      <c r="C11" s="567" t="s">
        <v>2330</v>
      </c>
      <c r="D11" s="568"/>
      <c r="E11" s="568"/>
      <c r="F11" s="569"/>
      <c r="G11" s="294"/>
      <c r="H11" s="295" t="s">
        <v>107</v>
      </c>
      <c r="I11" s="296" t="s">
        <v>525</v>
      </c>
      <c r="J11" s="289"/>
      <c r="K11" s="290"/>
      <c r="L11" s="291"/>
      <c r="M11" s="291"/>
      <c r="N11" s="291"/>
      <c r="O11" s="291"/>
      <c r="P11" s="292"/>
    </row>
    <row r="12" spans="1:16" ht="153" customHeight="1" thickBot="1">
      <c r="A12" s="298" t="s">
        <v>2331</v>
      </c>
      <c r="B12" s="468" t="s">
        <v>3703</v>
      </c>
      <c r="C12" s="570" t="s">
        <v>2332</v>
      </c>
      <c r="D12" s="571"/>
      <c r="E12" s="571"/>
      <c r="F12" s="572"/>
      <c r="G12" s="286"/>
      <c r="H12" s="287" t="s">
        <v>107</v>
      </c>
      <c r="I12" s="288" t="s">
        <v>525</v>
      </c>
      <c r="J12" s="289"/>
      <c r="K12" s="290"/>
      <c r="L12" s="291"/>
      <c r="M12" s="291"/>
      <c r="N12" s="291"/>
      <c r="O12" s="291"/>
      <c r="P12" s="292"/>
    </row>
    <row r="13" spans="1:16" ht="15.75" thickBot="1">
      <c r="A13" s="299" t="s">
        <v>2333</v>
      </c>
      <c r="B13" s="469"/>
      <c r="C13" s="573" t="s">
        <v>2334</v>
      </c>
      <c r="D13" s="568"/>
      <c r="E13" s="568"/>
      <c r="F13" s="569"/>
      <c r="G13" s="294"/>
      <c r="H13" s="295" t="s">
        <v>107</v>
      </c>
      <c r="I13" s="296" t="s">
        <v>525</v>
      </c>
      <c r="J13" s="289"/>
      <c r="K13" s="290"/>
      <c r="L13" s="291"/>
      <c r="M13" s="291"/>
      <c r="N13" s="291"/>
      <c r="O13" s="291"/>
      <c r="P13" s="292"/>
    </row>
    <row r="14" spans="1:16" ht="150" customHeight="1" thickBot="1">
      <c r="A14" s="298" t="s">
        <v>2335</v>
      </c>
      <c r="B14" s="468" t="s">
        <v>3703</v>
      </c>
      <c r="C14" s="570" t="s">
        <v>2336</v>
      </c>
      <c r="D14" s="571"/>
      <c r="E14" s="571"/>
      <c r="F14" s="572"/>
      <c r="G14" s="286"/>
      <c r="H14" s="287" t="s">
        <v>107</v>
      </c>
      <c r="I14" s="288" t="s">
        <v>525</v>
      </c>
      <c r="J14" s="289"/>
      <c r="K14" s="290"/>
      <c r="L14" s="291"/>
      <c r="M14" s="291"/>
      <c r="N14" s="291"/>
      <c r="O14" s="291"/>
      <c r="P14" s="292"/>
    </row>
    <row r="15" spans="1:16" ht="36.75" customHeight="1" thickBot="1">
      <c r="A15" s="299" t="s">
        <v>2337</v>
      </c>
      <c r="B15" s="469"/>
      <c r="C15" s="567" t="s">
        <v>2338</v>
      </c>
      <c r="D15" s="568"/>
      <c r="E15" s="568"/>
      <c r="F15" s="569"/>
      <c r="G15" s="294"/>
      <c r="H15" s="295" t="s">
        <v>107</v>
      </c>
      <c r="I15" s="296" t="s">
        <v>525</v>
      </c>
      <c r="J15" s="289"/>
      <c r="K15" s="290"/>
      <c r="L15" s="291"/>
      <c r="M15" s="291"/>
      <c r="N15" s="291"/>
      <c r="O15" s="291"/>
      <c r="P15" s="292"/>
    </row>
    <row r="16" spans="1:16" ht="174.75" customHeight="1" thickBot="1">
      <c r="A16" s="298" t="s">
        <v>2339</v>
      </c>
      <c r="B16" s="468" t="s">
        <v>3703</v>
      </c>
      <c r="C16" s="570" t="s">
        <v>2340</v>
      </c>
      <c r="D16" s="571"/>
      <c r="E16" s="571"/>
      <c r="F16" s="572"/>
      <c r="G16" s="286"/>
      <c r="H16" s="287" t="s">
        <v>107</v>
      </c>
      <c r="I16" s="288" t="s">
        <v>525</v>
      </c>
      <c r="J16" s="289"/>
      <c r="K16" s="290"/>
      <c r="L16" s="291"/>
      <c r="M16" s="291"/>
      <c r="N16" s="291"/>
      <c r="O16" s="291"/>
      <c r="P16" s="292"/>
    </row>
    <row r="17" spans="1:16" ht="114.75" customHeight="1" thickBot="1">
      <c r="A17" s="299" t="s">
        <v>2341</v>
      </c>
      <c r="B17" s="469" t="s">
        <v>3703</v>
      </c>
      <c r="C17" s="580" t="s">
        <v>2342</v>
      </c>
      <c r="D17" s="568"/>
      <c r="E17" s="568"/>
      <c r="F17" s="569"/>
      <c r="G17" s="294"/>
      <c r="H17" s="295" t="s">
        <v>107</v>
      </c>
      <c r="I17" s="296" t="s">
        <v>525</v>
      </c>
      <c r="J17" s="289"/>
      <c r="K17" s="290"/>
      <c r="L17" s="291"/>
      <c r="M17" s="291"/>
      <c r="N17" s="291"/>
      <c r="O17" s="291"/>
      <c r="P17" s="292"/>
    </row>
    <row r="18" spans="1:16" ht="15.75" thickBot="1">
      <c r="A18" s="300" t="s">
        <v>83</v>
      </c>
      <c r="B18" s="470"/>
      <c r="C18" s="583" t="s">
        <v>2343</v>
      </c>
      <c r="D18" s="571"/>
      <c r="E18" s="571"/>
      <c r="F18" s="571"/>
      <c r="G18" s="286"/>
      <c r="H18" s="287" t="s">
        <v>107</v>
      </c>
      <c r="I18" s="288" t="s">
        <v>525</v>
      </c>
      <c r="J18" s="289"/>
      <c r="K18" s="301"/>
      <c r="L18" s="302"/>
      <c r="M18" s="302"/>
      <c r="N18" s="302"/>
      <c r="O18" s="302"/>
      <c r="P18" s="303"/>
    </row>
    <row r="19" spans="1:16" ht="76.5" customHeight="1" thickBot="1">
      <c r="A19" s="304" t="s">
        <v>2344</v>
      </c>
      <c r="B19" s="471" t="s">
        <v>3703</v>
      </c>
      <c r="C19" s="573" t="s">
        <v>2345</v>
      </c>
      <c r="D19" s="568"/>
      <c r="E19" s="568"/>
      <c r="F19" s="568"/>
      <c r="G19" s="294"/>
      <c r="H19" s="295" t="s">
        <v>107</v>
      </c>
      <c r="I19" s="296" t="s">
        <v>525</v>
      </c>
      <c r="J19" s="289"/>
      <c r="K19" s="301"/>
      <c r="L19" s="302"/>
      <c r="M19" s="302"/>
      <c r="N19" s="302"/>
      <c r="O19" s="302"/>
      <c r="P19" s="303"/>
    </row>
    <row r="20" spans="1:16" ht="15.75" thickBot="1">
      <c r="A20" s="300" t="s">
        <v>2346</v>
      </c>
      <c r="B20" s="470" t="s">
        <v>3703</v>
      </c>
      <c r="C20" s="582" t="s">
        <v>2347</v>
      </c>
      <c r="D20" s="571"/>
      <c r="E20" s="571"/>
      <c r="F20" s="571"/>
      <c r="G20" s="286"/>
      <c r="H20" s="287" t="s">
        <v>107</v>
      </c>
      <c r="I20" s="288" t="s">
        <v>525</v>
      </c>
      <c r="J20" s="289"/>
      <c r="K20" s="301"/>
      <c r="L20" s="302"/>
      <c r="M20" s="302"/>
      <c r="N20" s="302"/>
      <c r="O20" s="302"/>
      <c r="P20" s="303"/>
    </row>
    <row r="21" spans="1:16" ht="63" customHeight="1" thickBot="1">
      <c r="A21" s="304" t="s">
        <v>2348</v>
      </c>
      <c r="B21" s="471" t="s">
        <v>3703</v>
      </c>
      <c r="C21" s="573" t="s">
        <v>2349</v>
      </c>
      <c r="D21" s="568"/>
      <c r="E21" s="568"/>
      <c r="F21" s="568"/>
      <c r="G21" s="294"/>
      <c r="H21" s="295" t="s">
        <v>107</v>
      </c>
      <c r="I21" s="296" t="s">
        <v>525</v>
      </c>
      <c r="J21" s="289"/>
      <c r="K21" s="301"/>
      <c r="L21" s="302"/>
      <c r="M21" s="302"/>
      <c r="N21" s="302"/>
      <c r="O21" s="302"/>
      <c r="P21" s="303"/>
    </row>
    <row r="22" spans="1:16" ht="78" customHeight="1" thickBot="1">
      <c r="A22" s="300" t="s">
        <v>2350</v>
      </c>
      <c r="B22" s="470" t="s">
        <v>3703</v>
      </c>
      <c r="C22" s="582" t="s">
        <v>2351</v>
      </c>
      <c r="D22" s="571"/>
      <c r="E22" s="571"/>
      <c r="F22" s="571"/>
      <c r="G22" s="286"/>
      <c r="H22" s="287" t="s">
        <v>107</v>
      </c>
      <c r="I22" s="288" t="s">
        <v>525</v>
      </c>
      <c r="J22" s="289"/>
      <c r="K22" s="301"/>
      <c r="L22" s="302"/>
      <c r="M22" s="302"/>
      <c r="N22" s="302"/>
      <c r="O22" s="302"/>
      <c r="P22" s="303"/>
    </row>
    <row r="23" spans="1:16" ht="45.75" customHeight="1" thickBot="1">
      <c r="A23" s="304" t="s">
        <v>79</v>
      </c>
      <c r="B23" s="471"/>
      <c r="C23" s="567" t="s">
        <v>2352</v>
      </c>
      <c r="D23" s="568"/>
      <c r="E23" s="568"/>
      <c r="F23" s="568"/>
      <c r="G23" s="294"/>
      <c r="H23" s="295" t="s">
        <v>107</v>
      </c>
      <c r="I23" s="296" t="s">
        <v>525</v>
      </c>
      <c r="J23" s="289"/>
      <c r="K23" s="301"/>
      <c r="L23" s="302"/>
      <c r="M23" s="302"/>
      <c r="N23" s="302"/>
      <c r="O23" s="302"/>
      <c r="P23" s="303"/>
    </row>
    <row r="24" spans="1:16" ht="33" customHeight="1" thickBot="1">
      <c r="A24" s="300" t="s">
        <v>2353</v>
      </c>
      <c r="B24" s="470"/>
      <c r="C24" s="581" t="s">
        <v>2354</v>
      </c>
      <c r="D24" s="571"/>
      <c r="E24" s="571"/>
      <c r="F24" s="571"/>
      <c r="G24" s="286"/>
      <c r="H24" s="287" t="s">
        <v>107</v>
      </c>
      <c r="I24" s="288" t="s">
        <v>525</v>
      </c>
      <c r="J24" s="289"/>
      <c r="K24" s="301"/>
      <c r="L24" s="302"/>
      <c r="M24" s="302"/>
      <c r="N24" s="302"/>
      <c r="O24" s="302"/>
      <c r="P24" s="303"/>
    </row>
    <row r="25" spans="1:16" ht="15.75" customHeight="1" thickBot="1">
      <c r="A25" s="304" t="s">
        <v>90</v>
      </c>
      <c r="B25" s="471"/>
      <c r="C25" s="567" t="s">
        <v>2355</v>
      </c>
      <c r="D25" s="568"/>
      <c r="E25" s="568"/>
      <c r="F25" s="568"/>
      <c r="G25" s="294"/>
      <c r="H25" s="295" t="s">
        <v>107</v>
      </c>
      <c r="I25" s="296" t="s">
        <v>525</v>
      </c>
      <c r="J25" s="289"/>
      <c r="K25" s="301"/>
      <c r="L25" s="302"/>
      <c r="M25" s="302"/>
      <c r="N25" s="302"/>
      <c r="O25" s="302"/>
      <c r="P25" s="303"/>
    </row>
    <row r="26" spans="1:16" ht="69" customHeight="1" thickBot="1">
      <c r="A26" s="300" t="s">
        <v>2356</v>
      </c>
      <c r="B26" s="470" t="s">
        <v>3703</v>
      </c>
      <c r="C26" s="582" t="s">
        <v>2357</v>
      </c>
      <c r="D26" s="571"/>
      <c r="E26" s="571"/>
      <c r="F26" s="571"/>
      <c r="G26" s="286"/>
      <c r="H26" s="287" t="s">
        <v>107</v>
      </c>
      <c r="I26" s="288" t="s">
        <v>525</v>
      </c>
      <c r="J26" s="289"/>
      <c r="K26" s="301"/>
      <c r="L26" s="302"/>
      <c r="M26" s="302"/>
      <c r="N26" s="302"/>
      <c r="O26" s="302"/>
      <c r="P26" s="303"/>
    </row>
    <row r="27" spans="1:16" ht="37.5" customHeight="1" thickBot="1">
      <c r="A27" s="304" t="s">
        <v>91</v>
      </c>
      <c r="B27" s="471"/>
      <c r="C27" s="567" t="s">
        <v>2358</v>
      </c>
      <c r="D27" s="568"/>
      <c r="E27" s="568"/>
      <c r="F27" s="568"/>
      <c r="G27" s="294"/>
      <c r="H27" s="295" t="s">
        <v>107</v>
      </c>
      <c r="I27" s="296" t="s">
        <v>525</v>
      </c>
      <c r="J27" s="289"/>
      <c r="K27" s="301"/>
      <c r="L27" s="302"/>
      <c r="M27" s="302"/>
      <c r="N27" s="302"/>
      <c r="O27" s="302"/>
      <c r="P27" s="303"/>
    </row>
    <row r="28" spans="1:16" ht="15.75" customHeight="1" thickBot="1">
      <c r="A28" s="300" t="s">
        <v>2359</v>
      </c>
      <c r="B28" s="470" t="s">
        <v>3703</v>
      </c>
      <c r="C28" s="582" t="s">
        <v>2360</v>
      </c>
      <c r="D28" s="571"/>
      <c r="E28" s="571"/>
      <c r="F28" s="571"/>
      <c r="G28" s="286"/>
      <c r="H28" s="287" t="s">
        <v>107</v>
      </c>
      <c r="I28" s="288" t="s">
        <v>525</v>
      </c>
      <c r="J28" s="289"/>
      <c r="K28" s="301"/>
      <c r="L28" s="302"/>
      <c r="M28" s="302"/>
      <c r="N28" s="302"/>
      <c r="O28" s="302"/>
      <c r="P28" s="303"/>
    </row>
    <row r="29" spans="1:16" ht="15.75" customHeight="1" thickBot="1">
      <c r="A29" s="304" t="s">
        <v>2361</v>
      </c>
      <c r="B29" s="471" t="s">
        <v>3703</v>
      </c>
      <c r="C29" s="573" t="s">
        <v>2362</v>
      </c>
      <c r="D29" s="568"/>
      <c r="E29" s="568"/>
      <c r="F29" s="568"/>
      <c r="G29" s="294"/>
      <c r="H29" s="295" t="s">
        <v>107</v>
      </c>
      <c r="I29" s="296" t="s">
        <v>525</v>
      </c>
      <c r="J29" s="289"/>
      <c r="K29" s="301"/>
      <c r="L29" s="302"/>
      <c r="M29" s="302"/>
      <c r="N29" s="302"/>
      <c r="O29" s="302"/>
      <c r="P29" s="303"/>
    </row>
    <row r="30" spans="1:16" ht="44.25" customHeight="1" thickBot="1">
      <c r="A30" s="300" t="s">
        <v>2363</v>
      </c>
      <c r="B30" s="470" t="s">
        <v>3703</v>
      </c>
      <c r="C30" s="582" t="s">
        <v>2364</v>
      </c>
      <c r="D30" s="571"/>
      <c r="E30" s="571"/>
      <c r="F30" s="571"/>
      <c r="G30" s="286"/>
      <c r="H30" s="287" t="s">
        <v>107</v>
      </c>
      <c r="I30" s="288" t="s">
        <v>525</v>
      </c>
      <c r="J30" s="289"/>
      <c r="K30" s="301"/>
      <c r="L30" s="302"/>
      <c r="M30" s="302"/>
      <c r="N30" s="302"/>
      <c r="O30" s="302"/>
      <c r="P30" s="303"/>
    </row>
    <row r="31" spans="1:16" ht="30" customHeight="1" thickBot="1">
      <c r="A31" s="304" t="s">
        <v>92</v>
      </c>
      <c r="B31" s="471"/>
      <c r="C31" s="567" t="s">
        <v>2365</v>
      </c>
      <c r="D31" s="568"/>
      <c r="E31" s="568"/>
      <c r="F31" s="568"/>
      <c r="G31" s="294"/>
      <c r="H31" s="295" t="s">
        <v>107</v>
      </c>
      <c r="I31" s="296" t="s">
        <v>525</v>
      </c>
      <c r="J31" s="289"/>
      <c r="K31" s="301"/>
      <c r="L31" s="302"/>
      <c r="M31" s="302"/>
      <c r="N31" s="302"/>
      <c r="O31" s="302"/>
      <c r="P31" s="303"/>
    </row>
    <row r="32" spans="1:16" ht="37.5" customHeight="1" thickBot="1">
      <c r="A32" s="300" t="s">
        <v>2366</v>
      </c>
      <c r="B32" s="470" t="s">
        <v>3703</v>
      </c>
      <c r="C32" s="582" t="s">
        <v>2367</v>
      </c>
      <c r="D32" s="571"/>
      <c r="E32" s="571"/>
      <c r="F32" s="571"/>
      <c r="G32" s="286"/>
      <c r="H32" s="287" t="s">
        <v>107</v>
      </c>
      <c r="I32" s="288" t="s">
        <v>525</v>
      </c>
      <c r="J32" s="289"/>
      <c r="K32" s="301"/>
      <c r="L32" s="302"/>
      <c r="M32" s="302"/>
      <c r="N32" s="302"/>
      <c r="O32" s="302"/>
      <c r="P32" s="303"/>
    </row>
    <row r="33" spans="1:16" ht="25.5" customHeight="1" thickBot="1">
      <c r="A33" s="304" t="s">
        <v>2368</v>
      </c>
      <c r="B33" s="471" t="s">
        <v>3703</v>
      </c>
      <c r="C33" s="573" t="s">
        <v>2369</v>
      </c>
      <c r="D33" s="568"/>
      <c r="E33" s="568"/>
      <c r="F33" s="568"/>
      <c r="G33" s="294"/>
      <c r="H33" s="295" t="s">
        <v>107</v>
      </c>
      <c r="I33" s="296" t="s">
        <v>525</v>
      </c>
      <c r="J33" s="289"/>
      <c r="K33" s="301"/>
      <c r="L33" s="302"/>
      <c r="M33" s="302"/>
      <c r="N33" s="302"/>
      <c r="O33" s="302"/>
      <c r="P33" s="303"/>
    </row>
    <row r="34" spans="1:16" ht="23.25" customHeight="1" thickBot="1">
      <c r="A34" s="300" t="s">
        <v>93</v>
      </c>
      <c r="B34" s="470"/>
      <c r="C34" s="581" t="s">
        <v>2370</v>
      </c>
      <c r="D34" s="571"/>
      <c r="E34" s="571"/>
      <c r="F34" s="571"/>
      <c r="G34" s="286"/>
      <c r="H34" s="287" t="s">
        <v>107</v>
      </c>
      <c r="I34" s="288" t="s">
        <v>525</v>
      </c>
      <c r="J34" s="289"/>
      <c r="K34" s="301"/>
      <c r="L34" s="302"/>
      <c r="M34" s="302"/>
      <c r="N34" s="302"/>
      <c r="O34" s="302"/>
      <c r="P34" s="303"/>
    </row>
    <row r="35" spans="1:16" ht="58.5" customHeight="1" thickBot="1">
      <c r="A35" s="304" t="s">
        <v>2371</v>
      </c>
      <c r="B35" s="471" t="s">
        <v>3703</v>
      </c>
      <c r="C35" s="573" t="s">
        <v>2372</v>
      </c>
      <c r="D35" s="568"/>
      <c r="E35" s="568"/>
      <c r="F35" s="568"/>
      <c r="G35" s="294"/>
      <c r="H35" s="295" t="s">
        <v>107</v>
      </c>
      <c r="I35" s="296" t="s">
        <v>525</v>
      </c>
      <c r="J35" s="289"/>
      <c r="K35" s="301"/>
      <c r="L35" s="302"/>
      <c r="M35" s="302"/>
      <c r="N35" s="302"/>
      <c r="O35" s="302"/>
      <c r="P35" s="303"/>
    </row>
    <row r="36" spans="1:16" ht="44.25" customHeight="1" thickBot="1">
      <c r="A36" s="300" t="s">
        <v>2373</v>
      </c>
      <c r="B36" s="470" t="s">
        <v>3703</v>
      </c>
      <c r="C36" s="582" t="s">
        <v>2374</v>
      </c>
      <c r="D36" s="571"/>
      <c r="E36" s="571"/>
      <c r="F36" s="571"/>
      <c r="G36" s="286"/>
      <c r="H36" s="287" t="s">
        <v>107</v>
      </c>
      <c r="I36" s="288" t="s">
        <v>525</v>
      </c>
      <c r="J36" s="289"/>
      <c r="K36" s="301"/>
      <c r="L36" s="302"/>
      <c r="M36" s="302"/>
      <c r="N36" s="302"/>
      <c r="O36" s="302"/>
      <c r="P36" s="303"/>
    </row>
    <row r="37" spans="1:16" ht="42.75" customHeight="1" thickBot="1">
      <c r="A37" s="307" t="s">
        <v>2375</v>
      </c>
      <c r="B37" s="471" t="s">
        <v>3703</v>
      </c>
      <c r="C37" s="584" t="s">
        <v>2376</v>
      </c>
      <c r="D37" s="585"/>
      <c r="E37" s="585"/>
      <c r="F37" s="585"/>
      <c r="G37" s="294"/>
      <c r="H37" s="295" t="s">
        <v>107</v>
      </c>
      <c r="I37" s="296" t="s">
        <v>525</v>
      </c>
      <c r="J37" s="289"/>
      <c r="K37" s="301"/>
      <c r="L37" s="302"/>
      <c r="M37" s="302"/>
      <c r="N37" s="302"/>
      <c r="O37" s="302"/>
      <c r="P37" s="303"/>
    </row>
    <row r="38" spans="1:16" ht="15.75" customHeight="1" thickBot="1">
      <c r="A38" s="300" t="s">
        <v>2377</v>
      </c>
      <c r="B38" s="470"/>
      <c r="C38" s="581" t="s">
        <v>2378</v>
      </c>
      <c r="D38" s="571"/>
      <c r="E38" s="571"/>
      <c r="F38" s="571"/>
      <c r="G38" s="286"/>
      <c r="H38" s="287" t="s">
        <v>107</v>
      </c>
      <c r="I38" s="288" t="s">
        <v>525</v>
      </c>
      <c r="J38" s="289"/>
      <c r="K38" s="301"/>
      <c r="L38" s="302"/>
      <c r="M38" s="302"/>
      <c r="N38" s="302"/>
      <c r="O38" s="302"/>
      <c r="P38" s="303"/>
    </row>
    <row r="39" spans="1:16" ht="15.75" customHeight="1" thickBot="1">
      <c r="A39" s="304" t="s">
        <v>2379</v>
      </c>
      <c r="B39" s="471" t="s">
        <v>3703</v>
      </c>
      <c r="C39" s="573" t="s">
        <v>2380</v>
      </c>
      <c r="D39" s="568"/>
      <c r="E39" s="568"/>
      <c r="F39" s="568"/>
      <c r="G39" s="294"/>
      <c r="H39" s="295" t="s">
        <v>107</v>
      </c>
      <c r="I39" s="296" t="s">
        <v>525</v>
      </c>
      <c r="J39" s="289"/>
      <c r="K39" s="301"/>
      <c r="L39" s="302"/>
      <c r="M39" s="302"/>
      <c r="N39" s="302"/>
      <c r="O39" s="302"/>
      <c r="P39" s="303"/>
    </row>
    <row r="40" spans="1:16" ht="39" customHeight="1" thickBot="1">
      <c r="A40" s="300" t="s">
        <v>2381</v>
      </c>
      <c r="B40" s="470" t="s">
        <v>3703</v>
      </c>
      <c r="C40" s="582" t="s">
        <v>2382</v>
      </c>
      <c r="D40" s="571"/>
      <c r="E40" s="571"/>
      <c r="F40" s="571"/>
      <c r="G40" s="286"/>
      <c r="H40" s="287" t="s">
        <v>107</v>
      </c>
      <c r="I40" s="288" t="s">
        <v>525</v>
      </c>
      <c r="J40" s="289"/>
      <c r="K40" s="301"/>
      <c r="L40" s="302"/>
      <c r="M40" s="302"/>
      <c r="N40" s="302"/>
      <c r="O40" s="302"/>
      <c r="P40" s="303"/>
    </row>
    <row r="41" spans="1:16" ht="42" customHeight="1" thickBot="1">
      <c r="A41" s="304" t="s">
        <v>2383</v>
      </c>
      <c r="B41" s="471"/>
      <c r="C41" s="567" t="s">
        <v>2384</v>
      </c>
      <c r="D41" s="568"/>
      <c r="E41" s="568"/>
      <c r="F41" s="568"/>
      <c r="G41" s="294"/>
      <c r="H41" s="295" t="s">
        <v>107</v>
      </c>
      <c r="I41" s="296" t="s">
        <v>525</v>
      </c>
      <c r="J41" s="289"/>
      <c r="K41" s="301"/>
      <c r="L41" s="302"/>
      <c r="M41" s="302"/>
      <c r="N41" s="302"/>
      <c r="O41" s="302"/>
      <c r="P41" s="303"/>
    </row>
    <row r="42" spans="1:16" ht="68.25" customHeight="1" thickBot="1">
      <c r="A42" s="300" t="s">
        <v>2385</v>
      </c>
      <c r="B42" s="470" t="s">
        <v>3703</v>
      </c>
      <c r="C42" s="582" t="s">
        <v>2386</v>
      </c>
      <c r="D42" s="571"/>
      <c r="E42" s="571"/>
      <c r="F42" s="571"/>
      <c r="G42" s="286"/>
      <c r="H42" s="287" t="s">
        <v>107</v>
      </c>
      <c r="I42" s="288" t="s">
        <v>525</v>
      </c>
      <c r="J42" s="289"/>
      <c r="K42" s="301"/>
      <c r="L42" s="302"/>
      <c r="M42" s="302"/>
      <c r="N42" s="302"/>
      <c r="O42" s="302"/>
      <c r="P42" s="303"/>
    </row>
    <row r="43" spans="1:16" ht="21.75" customHeight="1" thickBot="1">
      <c r="A43" s="304" t="s">
        <v>2387</v>
      </c>
      <c r="B43" s="471"/>
      <c r="C43" s="595" t="s">
        <v>2388</v>
      </c>
      <c r="D43" s="585"/>
      <c r="E43" s="585"/>
      <c r="F43" s="585"/>
      <c r="G43" s="294"/>
      <c r="H43" s="295" t="s">
        <v>107</v>
      </c>
      <c r="I43" s="296" t="s">
        <v>525</v>
      </c>
      <c r="J43" s="289"/>
      <c r="K43" s="301"/>
      <c r="L43" s="302"/>
      <c r="M43" s="302"/>
      <c r="N43" s="302"/>
      <c r="O43" s="302"/>
      <c r="P43" s="303"/>
    </row>
    <row r="44" spans="1:16" ht="17.25" customHeight="1" thickBot="1">
      <c r="A44" s="308" t="s">
        <v>2389</v>
      </c>
      <c r="B44" s="470"/>
      <c r="C44" s="581" t="s">
        <v>2355</v>
      </c>
      <c r="D44" s="571"/>
      <c r="E44" s="571"/>
      <c r="F44" s="572"/>
      <c r="G44" s="309"/>
      <c r="H44" s="287" t="s">
        <v>107</v>
      </c>
      <c r="I44" s="288" t="s">
        <v>525</v>
      </c>
      <c r="J44" s="289"/>
      <c r="K44" s="301"/>
      <c r="L44" s="302"/>
      <c r="M44" s="302"/>
      <c r="N44" s="302"/>
      <c r="O44" s="302"/>
      <c r="P44" s="303"/>
    </row>
    <row r="45" spans="1:16" ht="63" customHeight="1" thickBot="1">
      <c r="A45" s="310"/>
      <c r="B45" s="472" t="s">
        <v>3703</v>
      </c>
      <c r="C45" s="596" t="s">
        <v>2390</v>
      </c>
      <c r="D45" s="591"/>
      <c r="E45" s="591"/>
      <c r="F45" s="591"/>
      <c r="G45" s="294"/>
      <c r="H45" s="295" t="s">
        <v>107</v>
      </c>
      <c r="I45" s="296" t="s">
        <v>525</v>
      </c>
      <c r="J45" s="289"/>
      <c r="K45" s="301"/>
      <c r="L45" s="302"/>
      <c r="M45" s="302"/>
      <c r="N45" s="302"/>
      <c r="O45" s="302"/>
      <c r="P45" s="303"/>
    </row>
    <row r="46" spans="1:16" ht="15.75" customHeight="1" thickBot="1">
      <c r="A46" s="300" t="s">
        <v>2391</v>
      </c>
      <c r="B46" s="470"/>
      <c r="C46" s="581" t="s">
        <v>2392</v>
      </c>
      <c r="D46" s="571"/>
      <c r="E46" s="571"/>
      <c r="F46" s="594"/>
      <c r="G46" s="286"/>
      <c r="H46" s="287" t="s">
        <v>107</v>
      </c>
      <c r="I46" s="288" t="s">
        <v>525</v>
      </c>
      <c r="J46" s="289"/>
      <c r="K46" s="301"/>
      <c r="L46" s="302"/>
      <c r="M46" s="302"/>
      <c r="N46" s="302"/>
      <c r="O46" s="302"/>
      <c r="P46" s="303"/>
    </row>
    <row r="47" spans="1:16" ht="112.5" customHeight="1" thickBot="1">
      <c r="A47" s="311"/>
      <c r="B47" s="472" t="s">
        <v>3703</v>
      </c>
      <c r="C47" s="580" t="s">
        <v>2393</v>
      </c>
      <c r="D47" s="568"/>
      <c r="E47" s="568"/>
      <c r="F47" s="586"/>
      <c r="G47" s="294"/>
      <c r="H47" s="295" t="s">
        <v>107</v>
      </c>
      <c r="I47" s="296" t="s">
        <v>525</v>
      </c>
      <c r="J47" s="289"/>
      <c r="K47" s="301"/>
      <c r="L47" s="302"/>
      <c r="M47" s="302"/>
      <c r="N47" s="302"/>
      <c r="O47" s="302"/>
      <c r="P47" s="303"/>
    </row>
    <row r="48" spans="1:16" ht="39" customHeight="1" thickBot="1">
      <c r="A48" s="312" t="s">
        <v>2394</v>
      </c>
      <c r="B48" s="470"/>
      <c r="C48" s="587" t="s">
        <v>2395</v>
      </c>
      <c r="D48" s="588"/>
      <c r="E48" s="588"/>
      <c r="F48" s="589"/>
      <c r="G48" s="286"/>
      <c r="H48" s="287" t="s">
        <v>107</v>
      </c>
      <c r="I48" s="288" t="s">
        <v>525</v>
      </c>
      <c r="J48" s="289"/>
      <c r="K48" s="301"/>
      <c r="L48" s="302"/>
      <c r="M48" s="302"/>
      <c r="N48" s="302"/>
      <c r="O48" s="302"/>
      <c r="P48" s="303"/>
    </row>
    <row r="49" spans="1:16" ht="309.75" customHeight="1" thickBot="1">
      <c r="A49" s="307" t="s">
        <v>2396</v>
      </c>
      <c r="B49" s="471" t="s">
        <v>3703</v>
      </c>
      <c r="C49" s="590" t="s">
        <v>2397</v>
      </c>
      <c r="D49" s="591"/>
      <c r="E49" s="591"/>
      <c r="F49" s="591"/>
      <c r="G49" s="294"/>
      <c r="H49" s="295" t="s">
        <v>107</v>
      </c>
      <c r="I49" s="296" t="s">
        <v>525</v>
      </c>
      <c r="J49" s="289"/>
      <c r="K49" s="301"/>
      <c r="L49" s="302"/>
      <c r="M49" s="302"/>
      <c r="N49" s="302"/>
      <c r="O49" s="302"/>
      <c r="P49" s="303"/>
    </row>
    <row r="50" spans="1:16" ht="67.5" customHeight="1" thickBot="1">
      <c r="A50" s="312" t="s">
        <v>2398</v>
      </c>
      <c r="B50" s="470" t="s">
        <v>3703</v>
      </c>
      <c r="C50" s="592" t="s">
        <v>2399</v>
      </c>
      <c r="D50" s="578"/>
      <c r="E50" s="578"/>
      <c r="F50" s="593"/>
      <c r="G50" s="286"/>
      <c r="H50" s="287" t="s">
        <v>107</v>
      </c>
      <c r="I50" s="288" t="s">
        <v>525</v>
      </c>
      <c r="J50" s="289"/>
      <c r="K50" s="301"/>
      <c r="L50" s="302"/>
      <c r="M50" s="302"/>
      <c r="N50" s="302"/>
      <c r="O50" s="302"/>
      <c r="P50" s="303"/>
    </row>
    <row r="51" spans="1:16" ht="50.25" customHeight="1" thickBot="1">
      <c r="A51" s="307" t="s">
        <v>2400</v>
      </c>
      <c r="B51" s="471" t="s">
        <v>3703</v>
      </c>
      <c r="C51" s="580" t="s">
        <v>2401</v>
      </c>
      <c r="D51" s="568"/>
      <c r="E51" s="568"/>
      <c r="F51" s="586"/>
      <c r="G51" s="294"/>
      <c r="H51" s="295" t="s">
        <v>107</v>
      </c>
      <c r="I51" s="296" t="s">
        <v>525</v>
      </c>
      <c r="J51" s="289"/>
      <c r="K51" s="301"/>
      <c r="L51" s="302"/>
      <c r="M51" s="302"/>
      <c r="N51" s="302"/>
      <c r="O51" s="302"/>
      <c r="P51" s="303"/>
    </row>
    <row r="52" spans="1:16" ht="409.5" customHeight="1" thickBot="1">
      <c r="A52" s="312" t="s">
        <v>2402</v>
      </c>
      <c r="B52" s="470" t="s">
        <v>3703</v>
      </c>
      <c r="C52" s="570" t="s">
        <v>2403</v>
      </c>
      <c r="D52" s="571"/>
      <c r="E52" s="571"/>
      <c r="F52" s="594"/>
      <c r="G52" s="286"/>
      <c r="H52" s="287" t="s">
        <v>107</v>
      </c>
      <c r="I52" s="288" t="s">
        <v>525</v>
      </c>
      <c r="J52" s="289"/>
      <c r="K52" s="301"/>
      <c r="L52" s="302"/>
      <c r="M52" s="302"/>
      <c r="N52" s="302"/>
      <c r="O52" s="302"/>
      <c r="P52" s="303"/>
    </row>
    <row r="53" spans="1:16" ht="60.75" customHeight="1" thickBot="1">
      <c r="A53" s="307" t="s">
        <v>2404</v>
      </c>
      <c r="B53" s="471" t="s">
        <v>3703</v>
      </c>
      <c r="C53" s="601" t="s">
        <v>2405</v>
      </c>
      <c r="D53" s="568"/>
      <c r="E53" s="568"/>
      <c r="F53" s="586"/>
      <c r="G53" s="294"/>
      <c r="H53" s="295" t="s">
        <v>107</v>
      </c>
      <c r="I53" s="296" t="s">
        <v>525</v>
      </c>
      <c r="J53" s="289"/>
      <c r="K53" s="301"/>
      <c r="L53" s="302"/>
      <c r="M53" s="302"/>
      <c r="N53" s="302"/>
      <c r="O53" s="302"/>
      <c r="P53" s="303"/>
    </row>
    <row r="54" spans="1:16" ht="20.45" customHeight="1" thickBot="1">
      <c r="A54" s="602"/>
      <c r="B54" s="630" t="s">
        <v>3703</v>
      </c>
      <c r="C54" s="582" t="s">
        <v>2406</v>
      </c>
      <c r="D54" s="606"/>
      <c r="E54" s="606"/>
      <c r="F54" s="607"/>
      <c r="G54" s="309"/>
      <c r="H54" s="287" t="s">
        <v>107</v>
      </c>
      <c r="I54" s="288" t="s">
        <v>525</v>
      </c>
      <c r="J54" s="289"/>
      <c r="K54" s="301"/>
      <c r="L54" s="302"/>
      <c r="M54" s="302"/>
      <c r="N54" s="302"/>
      <c r="O54" s="302"/>
      <c r="P54" s="303"/>
    </row>
    <row r="55" spans="1:16" ht="409.15" customHeight="1" thickBot="1">
      <c r="A55" s="603"/>
      <c r="B55" s="631">
        <v>1</v>
      </c>
      <c r="C55" s="580" t="s">
        <v>2407</v>
      </c>
      <c r="D55" s="568"/>
      <c r="E55" s="568"/>
      <c r="F55" s="569"/>
      <c r="G55" s="313"/>
      <c r="H55" s="295" t="s">
        <v>107</v>
      </c>
      <c r="I55" s="296" t="s">
        <v>525</v>
      </c>
      <c r="J55" s="289"/>
      <c r="K55" s="301"/>
      <c r="L55" s="302"/>
      <c r="M55" s="302"/>
      <c r="N55" s="302"/>
      <c r="O55" s="302"/>
      <c r="P55" s="303"/>
    </row>
    <row r="56" spans="1:16" ht="19.5" customHeight="1">
      <c r="A56" s="604"/>
      <c r="B56" s="632">
        <v>1</v>
      </c>
      <c r="C56" s="587" t="s">
        <v>2408</v>
      </c>
      <c r="D56" s="588"/>
      <c r="E56" s="588"/>
      <c r="F56" s="588"/>
      <c r="G56" s="309"/>
      <c r="H56" s="287" t="s">
        <v>107</v>
      </c>
      <c r="I56" s="288" t="s">
        <v>525</v>
      </c>
      <c r="J56" s="289"/>
      <c r="K56" s="301"/>
      <c r="L56" s="302"/>
      <c r="M56" s="302"/>
      <c r="N56" s="302"/>
      <c r="O56" s="302"/>
      <c r="P56" s="303"/>
    </row>
    <row r="57" spans="1:16" ht="15.75" customHeight="1">
      <c r="A57" s="603"/>
      <c r="B57" s="631"/>
      <c r="C57" s="608" t="s">
        <v>2409</v>
      </c>
      <c r="D57" s="598"/>
      <c r="E57" s="598"/>
      <c r="F57" s="598"/>
      <c r="G57" s="313"/>
      <c r="H57" s="295" t="s">
        <v>107</v>
      </c>
      <c r="I57" s="296" t="s">
        <v>525</v>
      </c>
      <c r="J57" s="289"/>
      <c r="K57" s="301"/>
      <c r="L57" s="302"/>
      <c r="M57" s="302"/>
      <c r="N57" s="302"/>
      <c r="O57" s="302"/>
      <c r="P57" s="303"/>
    </row>
    <row r="58" spans="1:16" ht="15.75" customHeight="1">
      <c r="A58" s="603"/>
      <c r="B58" s="631"/>
      <c r="C58" s="314"/>
      <c r="D58" s="314"/>
      <c r="E58" s="314"/>
      <c r="F58" s="314"/>
      <c r="G58" s="313"/>
      <c r="H58" s="295"/>
      <c r="I58" s="296"/>
      <c r="J58" s="289"/>
      <c r="K58" s="301"/>
      <c r="L58" s="302"/>
      <c r="M58" s="302"/>
      <c r="N58" s="302"/>
      <c r="O58" s="302"/>
      <c r="P58" s="303"/>
    </row>
    <row r="59" spans="1:16" ht="15.75" customHeight="1">
      <c r="A59" s="604"/>
      <c r="B59" s="632"/>
      <c r="C59" s="305"/>
      <c r="D59" s="305"/>
      <c r="E59" s="305"/>
      <c r="F59" s="305"/>
      <c r="G59" s="309"/>
      <c r="H59" s="287"/>
      <c r="I59" s="288"/>
      <c r="J59" s="289"/>
      <c r="K59" s="301"/>
      <c r="L59" s="302"/>
      <c r="M59" s="302"/>
      <c r="N59" s="302"/>
      <c r="O59" s="302"/>
      <c r="P59" s="303"/>
    </row>
    <row r="60" spans="1:16" ht="15.75" customHeight="1">
      <c r="A60" s="603"/>
      <c r="B60" s="631" t="s">
        <v>1861</v>
      </c>
      <c r="C60" s="597" t="s">
        <v>2410</v>
      </c>
      <c r="D60" s="598"/>
      <c r="E60" s="598"/>
      <c r="F60" s="598"/>
      <c r="G60" s="313"/>
      <c r="H60" s="295" t="s">
        <v>107</v>
      </c>
      <c r="I60" s="296" t="s">
        <v>525</v>
      </c>
      <c r="J60" s="289"/>
      <c r="K60" s="301"/>
      <c r="L60" s="302"/>
      <c r="M60" s="302"/>
      <c r="N60" s="302"/>
      <c r="O60" s="302"/>
      <c r="P60" s="303"/>
    </row>
    <row r="61" spans="1:16" ht="15.75" customHeight="1">
      <c r="A61" s="604"/>
      <c r="B61" s="632" t="s">
        <v>1861</v>
      </c>
      <c r="C61" s="599" t="s">
        <v>2411</v>
      </c>
      <c r="D61" s="600"/>
      <c r="E61" s="600"/>
      <c r="F61" s="600"/>
      <c r="G61" s="309"/>
      <c r="H61" s="287" t="s">
        <v>107</v>
      </c>
      <c r="I61" s="288" t="s">
        <v>525</v>
      </c>
      <c r="J61" s="289"/>
      <c r="K61" s="301"/>
      <c r="L61" s="302"/>
      <c r="M61" s="302"/>
      <c r="N61" s="302"/>
      <c r="O61" s="302"/>
      <c r="P61" s="303"/>
    </row>
    <row r="62" spans="1:16" ht="15.75" customHeight="1">
      <c r="A62" s="603"/>
      <c r="B62" s="631" t="s">
        <v>1861</v>
      </c>
      <c r="C62" s="597" t="s">
        <v>2412</v>
      </c>
      <c r="D62" s="598"/>
      <c r="E62" s="598"/>
      <c r="F62" s="598"/>
      <c r="G62" s="313"/>
      <c r="H62" s="295" t="s">
        <v>107</v>
      </c>
      <c r="I62" s="296" t="s">
        <v>525</v>
      </c>
      <c r="J62" s="289"/>
      <c r="K62" s="301"/>
      <c r="L62" s="302"/>
      <c r="M62" s="302"/>
      <c r="N62" s="302"/>
      <c r="O62" s="302"/>
      <c r="P62" s="303"/>
    </row>
    <row r="63" spans="1:16" ht="15.75" customHeight="1">
      <c r="A63" s="604"/>
      <c r="B63" s="632" t="s">
        <v>1861</v>
      </c>
      <c r="C63" s="599" t="s">
        <v>2413</v>
      </c>
      <c r="D63" s="600"/>
      <c r="E63" s="600"/>
      <c r="F63" s="600"/>
      <c r="G63" s="309"/>
      <c r="H63" s="287" t="s">
        <v>107</v>
      </c>
      <c r="I63" s="288" t="s">
        <v>525</v>
      </c>
      <c r="J63" s="289"/>
      <c r="K63" s="301"/>
      <c r="L63" s="302"/>
      <c r="M63" s="302"/>
      <c r="N63" s="302"/>
      <c r="O63" s="302"/>
      <c r="P63" s="303"/>
    </row>
    <row r="64" spans="1:16" ht="15.75" customHeight="1">
      <c r="A64" s="603"/>
      <c r="B64" s="631" t="s">
        <v>1861</v>
      </c>
      <c r="C64" s="597" t="s">
        <v>2414</v>
      </c>
      <c r="D64" s="598"/>
      <c r="E64" s="598"/>
      <c r="F64" s="598"/>
      <c r="G64" s="313"/>
      <c r="H64" s="295" t="s">
        <v>107</v>
      </c>
      <c r="I64" s="296" t="s">
        <v>525</v>
      </c>
      <c r="J64" s="289"/>
      <c r="K64" s="301"/>
      <c r="L64" s="302"/>
      <c r="M64" s="302"/>
      <c r="N64" s="302"/>
      <c r="O64" s="302"/>
      <c r="P64" s="303"/>
    </row>
    <row r="65" spans="1:16" ht="15.75" customHeight="1">
      <c r="A65" s="604"/>
      <c r="B65" s="632" t="s">
        <v>1861</v>
      </c>
      <c r="C65" s="599" t="s">
        <v>2415</v>
      </c>
      <c r="D65" s="600"/>
      <c r="E65" s="600"/>
      <c r="F65" s="600"/>
      <c r="G65" s="309"/>
      <c r="H65" s="287" t="s">
        <v>107</v>
      </c>
      <c r="I65" s="288" t="s">
        <v>525</v>
      </c>
      <c r="J65" s="289"/>
      <c r="K65" s="301"/>
      <c r="L65" s="302"/>
      <c r="M65" s="302"/>
      <c r="N65" s="302"/>
      <c r="O65" s="302"/>
      <c r="P65" s="303"/>
    </row>
    <row r="66" spans="1:16" ht="15.75" customHeight="1">
      <c r="A66" s="603"/>
      <c r="B66" s="631" t="s">
        <v>1861</v>
      </c>
      <c r="C66" s="597" t="s">
        <v>2416</v>
      </c>
      <c r="D66" s="598"/>
      <c r="E66" s="598"/>
      <c r="F66" s="598"/>
      <c r="G66" s="313"/>
      <c r="H66" s="295" t="s">
        <v>107</v>
      </c>
      <c r="I66" s="296" t="s">
        <v>525</v>
      </c>
      <c r="J66" s="289"/>
      <c r="K66" s="301"/>
      <c r="L66" s="302"/>
      <c r="M66" s="302"/>
      <c r="N66" s="302"/>
      <c r="O66" s="302"/>
      <c r="P66" s="303"/>
    </row>
    <row r="67" spans="1:16" ht="15.75" customHeight="1">
      <c r="A67" s="604"/>
      <c r="B67" s="632" t="s">
        <v>1861</v>
      </c>
      <c r="C67" s="599" t="s">
        <v>2417</v>
      </c>
      <c r="D67" s="600"/>
      <c r="E67" s="600"/>
      <c r="F67" s="600"/>
      <c r="G67" s="309"/>
      <c r="H67" s="287" t="s">
        <v>107</v>
      </c>
      <c r="I67" s="288" t="s">
        <v>525</v>
      </c>
      <c r="J67" s="289"/>
      <c r="K67" s="301"/>
      <c r="L67" s="302"/>
      <c r="M67" s="302"/>
      <c r="N67" s="302"/>
      <c r="O67" s="302"/>
      <c r="P67" s="303"/>
    </row>
    <row r="68" spans="1:16" ht="15.75" customHeight="1">
      <c r="A68" s="603"/>
      <c r="B68" s="631" t="s">
        <v>1861</v>
      </c>
      <c r="C68" s="597" t="s">
        <v>2418</v>
      </c>
      <c r="D68" s="598"/>
      <c r="E68" s="598"/>
      <c r="F68" s="598"/>
      <c r="G68" s="313"/>
      <c r="H68" s="295" t="s">
        <v>107</v>
      </c>
      <c r="I68" s="296" t="s">
        <v>525</v>
      </c>
      <c r="J68" s="289"/>
      <c r="K68" s="301"/>
      <c r="L68" s="302"/>
      <c r="M68" s="302"/>
      <c r="N68" s="302"/>
      <c r="O68" s="302"/>
      <c r="P68" s="303"/>
    </row>
    <row r="69" spans="1:16" ht="15.75" customHeight="1">
      <c r="A69" s="604"/>
      <c r="B69" s="632" t="s">
        <v>1861</v>
      </c>
      <c r="C69" s="599" t="s">
        <v>2419</v>
      </c>
      <c r="D69" s="600"/>
      <c r="E69" s="600"/>
      <c r="F69" s="600"/>
      <c r="G69" s="309"/>
      <c r="H69" s="287" t="s">
        <v>107</v>
      </c>
      <c r="I69" s="288" t="s">
        <v>525</v>
      </c>
      <c r="J69" s="289"/>
      <c r="K69" s="301"/>
      <c r="L69" s="302"/>
      <c r="M69" s="302"/>
      <c r="N69" s="302"/>
      <c r="O69" s="302"/>
      <c r="P69" s="303"/>
    </row>
    <row r="70" spans="1:16" ht="15.75" customHeight="1">
      <c r="A70" s="603"/>
      <c r="B70" s="631" t="s">
        <v>1861</v>
      </c>
      <c r="C70" s="597" t="s">
        <v>2420</v>
      </c>
      <c r="D70" s="598"/>
      <c r="E70" s="598"/>
      <c r="F70" s="598"/>
      <c r="G70" s="313"/>
      <c r="H70" s="295" t="s">
        <v>107</v>
      </c>
      <c r="I70" s="296" t="s">
        <v>525</v>
      </c>
      <c r="J70" s="289"/>
      <c r="K70" s="301"/>
      <c r="L70" s="302"/>
      <c r="M70" s="302"/>
      <c r="N70" s="302"/>
      <c r="O70" s="302"/>
      <c r="P70" s="303"/>
    </row>
    <row r="71" spans="1:16" ht="15.75" customHeight="1">
      <c r="A71" s="604"/>
      <c r="B71" s="632" t="s">
        <v>1861</v>
      </c>
      <c r="C71" s="599" t="s">
        <v>2421</v>
      </c>
      <c r="D71" s="600"/>
      <c r="E71" s="600"/>
      <c r="F71" s="600"/>
      <c r="G71" s="309"/>
      <c r="H71" s="287" t="s">
        <v>107</v>
      </c>
      <c r="I71" s="288" t="s">
        <v>525</v>
      </c>
      <c r="J71" s="289"/>
      <c r="K71" s="301"/>
      <c r="L71" s="302"/>
      <c r="M71" s="302"/>
      <c r="N71" s="302"/>
      <c r="O71" s="302"/>
      <c r="P71" s="303"/>
    </row>
    <row r="72" spans="1:16" ht="15.75" customHeight="1">
      <c r="A72" s="603"/>
      <c r="B72" s="631" t="s">
        <v>1861</v>
      </c>
      <c r="C72" s="597" t="s">
        <v>2422</v>
      </c>
      <c r="D72" s="598"/>
      <c r="E72" s="598"/>
      <c r="F72" s="598"/>
      <c r="G72" s="313"/>
      <c r="H72" s="295" t="s">
        <v>107</v>
      </c>
      <c r="I72" s="296" t="s">
        <v>525</v>
      </c>
      <c r="J72" s="289"/>
      <c r="K72" s="301"/>
      <c r="L72" s="302"/>
      <c r="M72" s="302"/>
      <c r="N72" s="302"/>
      <c r="O72" s="302"/>
      <c r="P72" s="303"/>
    </row>
    <row r="73" spans="1:16" ht="15.75" customHeight="1">
      <c r="A73" s="604"/>
      <c r="B73" s="632"/>
      <c r="C73" s="599" t="s">
        <v>2423</v>
      </c>
      <c r="D73" s="600"/>
      <c r="E73" s="600"/>
      <c r="F73" s="600"/>
      <c r="G73" s="309"/>
      <c r="H73" s="287" t="s">
        <v>107</v>
      </c>
      <c r="I73" s="288" t="s">
        <v>525</v>
      </c>
      <c r="J73" s="289"/>
      <c r="K73" s="301"/>
      <c r="L73" s="302"/>
      <c r="M73" s="302"/>
      <c r="N73" s="302"/>
      <c r="O73" s="302"/>
      <c r="P73" s="303"/>
    </row>
    <row r="74" spans="1:16" ht="15.75" customHeight="1">
      <c r="A74" s="603"/>
      <c r="B74" s="631"/>
      <c r="C74" s="597" t="s">
        <v>2424</v>
      </c>
      <c r="D74" s="598"/>
      <c r="E74" s="598"/>
      <c r="F74" s="598"/>
      <c r="G74" s="313"/>
      <c r="H74" s="295" t="s">
        <v>107</v>
      </c>
      <c r="I74" s="296" t="s">
        <v>525</v>
      </c>
      <c r="J74" s="289"/>
      <c r="K74" s="301"/>
      <c r="L74" s="302"/>
      <c r="M74" s="302"/>
      <c r="N74" s="302"/>
      <c r="O74" s="302"/>
      <c r="P74" s="303"/>
    </row>
    <row r="75" spans="1:16" ht="15.75" customHeight="1">
      <c r="A75" s="604"/>
      <c r="B75" s="632"/>
      <c r="C75" s="610" t="s">
        <v>2425</v>
      </c>
      <c r="D75" s="600"/>
      <c r="E75" s="600"/>
      <c r="F75" s="600"/>
      <c r="G75" s="286"/>
      <c r="H75" s="287" t="s">
        <v>107</v>
      </c>
      <c r="I75" s="288" t="s">
        <v>525</v>
      </c>
      <c r="J75" s="289"/>
      <c r="K75" s="301"/>
      <c r="L75" s="302"/>
      <c r="M75" s="302"/>
      <c r="N75" s="302"/>
      <c r="O75" s="302"/>
      <c r="P75" s="303"/>
    </row>
    <row r="76" spans="1:16" ht="15.75" customHeight="1">
      <c r="A76" s="603"/>
      <c r="B76" s="631"/>
      <c r="C76" s="609" t="s">
        <v>2426</v>
      </c>
      <c r="D76" s="598"/>
      <c r="E76" s="598"/>
      <c r="F76" s="598"/>
      <c r="G76" s="294"/>
      <c r="H76" s="295" t="s">
        <v>107</v>
      </c>
      <c r="I76" s="296" t="s">
        <v>525</v>
      </c>
      <c r="J76" s="289"/>
      <c r="K76" s="301"/>
      <c r="L76" s="302"/>
      <c r="M76" s="302"/>
      <c r="N76" s="302"/>
      <c r="O76" s="302"/>
      <c r="P76" s="303"/>
    </row>
    <row r="77" spans="1:16" ht="15.75" customHeight="1">
      <c r="A77" s="604"/>
      <c r="B77" s="632"/>
      <c r="C77" s="610" t="s">
        <v>2427</v>
      </c>
      <c r="D77" s="600"/>
      <c r="E77" s="600"/>
      <c r="F77" s="600"/>
      <c r="G77" s="286"/>
      <c r="H77" s="287" t="s">
        <v>107</v>
      </c>
      <c r="I77" s="288" t="s">
        <v>525</v>
      </c>
      <c r="J77" s="289"/>
      <c r="K77" s="301"/>
      <c r="L77" s="302"/>
      <c r="M77" s="302"/>
      <c r="N77" s="302"/>
      <c r="O77" s="302"/>
      <c r="P77" s="303"/>
    </row>
    <row r="78" spans="1:16" ht="15.75" customHeight="1">
      <c r="A78" s="603"/>
      <c r="B78" s="631"/>
      <c r="C78" s="609" t="s">
        <v>2428</v>
      </c>
      <c r="D78" s="598"/>
      <c r="E78" s="598"/>
      <c r="F78" s="598"/>
      <c r="G78" s="294"/>
      <c r="H78" s="295" t="s">
        <v>107</v>
      </c>
      <c r="I78" s="296" t="s">
        <v>525</v>
      </c>
      <c r="J78" s="289"/>
      <c r="K78" s="301"/>
      <c r="L78" s="302"/>
      <c r="M78" s="302"/>
      <c r="N78" s="302"/>
      <c r="O78" s="302"/>
      <c r="P78" s="303"/>
    </row>
    <row r="79" spans="1:16" ht="15.75" customHeight="1">
      <c r="A79" s="604"/>
      <c r="B79" s="632"/>
      <c r="C79" s="610" t="s">
        <v>2429</v>
      </c>
      <c r="D79" s="600"/>
      <c r="E79" s="600"/>
      <c r="F79" s="600"/>
      <c r="G79" s="286"/>
      <c r="H79" s="287" t="s">
        <v>107</v>
      </c>
      <c r="I79" s="288" t="s">
        <v>525</v>
      </c>
      <c r="J79" s="289"/>
      <c r="K79" s="301"/>
      <c r="L79" s="302"/>
      <c r="M79" s="302"/>
      <c r="N79" s="302"/>
      <c r="O79" s="302"/>
      <c r="P79" s="303"/>
    </row>
    <row r="80" spans="1:16" ht="15.75" customHeight="1">
      <c r="A80" s="603"/>
      <c r="B80" s="631"/>
      <c r="C80" s="609" t="s">
        <v>2430</v>
      </c>
      <c r="D80" s="598"/>
      <c r="E80" s="598"/>
      <c r="F80" s="598"/>
      <c r="G80" s="294"/>
      <c r="H80" s="295" t="s">
        <v>107</v>
      </c>
      <c r="I80" s="296" t="s">
        <v>525</v>
      </c>
      <c r="J80" s="289"/>
      <c r="K80" s="301"/>
      <c r="L80" s="302"/>
      <c r="M80" s="302"/>
      <c r="N80" s="302"/>
      <c r="O80" s="302"/>
      <c r="P80" s="303"/>
    </row>
    <row r="81" spans="1:16" ht="15.75" customHeight="1" thickBot="1">
      <c r="A81" s="605"/>
      <c r="B81" s="632"/>
      <c r="C81" s="610" t="s">
        <v>2431</v>
      </c>
      <c r="D81" s="600"/>
      <c r="E81" s="600"/>
      <c r="F81" s="600"/>
      <c r="G81" s="286"/>
      <c r="H81" s="287" t="s">
        <v>107</v>
      </c>
      <c r="I81" s="288" t="s">
        <v>525</v>
      </c>
      <c r="J81" s="289"/>
      <c r="K81" s="301"/>
      <c r="L81" s="302"/>
      <c r="M81" s="302"/>
      <c r="N81" s="302"/>
      <c r="O81" s="302"/>
      <c r="P81" s="303"/>
    </row>
    <row r="82" spans="1:16" ht="15.75" customHeight="1">
      <c r="A82" s="612" t="s">
        <v>2432</v>
      </c>
      <c r="B82" s="633" t="s">
        <v>3703</v>
      </c>
      <c r="C82" s="595" t="s">
        <v>2433</v>
      </c>
      <c r="D82" s="585"/>
      <c r="E82" s="585"/>
      <c r="F82" s="585"/>
      <c r="G82" s="294"/>
      <c r="H82" s="295" t="s">
        <v>107</v>
      </c>
      <c r="I82" s="296" t="s">
        <v>525</v>
      </c>
      <c r="J82" s="289"/>
      <c r="K82" s="301"/>
      <c r="L82" s="302"/>
      <c r="M82" s="302"/>
      <c r="N82" s="302"/>
      <c r="O82" s="302"/>
      <c r="P82" s="303"/>
    </row>
    <row r="83" spans="1:16" ht="15.75" customHeight="1">
      <c r="A83" s="613"/>
      <c r="B83" s="634"/>
      <c r="C83" s="610" t="s">
        <v>2434</v>
      </c>
      <c r="D83" s="600"/>
      <c r="E83" s="600"/>
      <c r="F83" s="600"/>
      <c r="G83" s="286"/>
      <c r="H83" s="287" t="s">
        <v>107</v>
      </c>
      <c r="I83" s="288" t="s">
        <v>525</v>
      </c>
      <c r="J83" s="289"/>
      <c r="K83" s="301"/>
      <c r="L83" s="302"/>
      <c r="M83" s="302"/>
      <c r="N83" s="302"/>
      <c r="O83" s="302"/>
      <c r="P83" s="303"/>
    </row>
    <row r="84" spans="1:16" ht="15.75" customHeight="1">
      <c r="A84" s="614"/>
      <c r="B84" s="629"/>
      <c r="C84" s="609" t="s">
        <v>2435</v>
      </c>
      <c r="D84" s="598"/>
      <c r="E84" s="598"/>
      <c r="F84" s="598"/>
      <c r="G84" s="294"/>
      <c r="H84" s="295" t="s">
        <v>107</v>
      </c>
      <c r="I84" s="296" t="s">
        <v>525</v>
      </c>
      <c r="J84" s="289"/>
      <c r="K84" s="301"/>
      <c r="L84" s="302"/>
      <c r="M84" s="302"/>
      <c r="N84" s="302"/>
      <c r="O84" s="302"/>
      <c r="P84" s="303"/>
    </row>
    <row r="85" spans="1:16" ht="15.75" customHeight="1">
      <c r="A85" s="613"/>
      <c r="B85" s="634"/>
      <c r="C85" s="615" t="s">
        <v>2436</v>
      </c>
      <c r="D85" s="600"/>
      <c r="E85" s="600"/>
      <c r="F85" s="600"/>
      <c r="G85" s="286"/>
      <c r="H85" s="287" t="s">
        <v>107</v>
      </c>
      <c r="I85" s="288" t="s">
        <v>525</v>
      </c>
      <c r="J85" s="289"/>
      <c r="K85" s="301"/>
      <c r="L85" s="302"/>
      <c r="M85" s="302"/>
      <c r="N85" s="302"/>
      <c r="O85" s="302"/>
      <c r="P85" s="303"/>
    </row>
    <row r="86" spans="1:16" ht="15.75" customHeight="1">
      <c r="A86" s="614"/>
      <c r="B86" s="629"/>
      <c r="C86" s="609" t="s">
        <v>2437</v>
      </c>
      <c r="D86" s="598"/>
      <c r="E86" s="598"/>
      <c r="F86" s="598"/>
      <c r="G86" s="294"/>
      <c r="H86" s="295" t="s">
        <v>107</v>
      </c>
      <c r="I86" s="296" t="s">
        <v>525</v>
      </c>
      <c r="J86" s="289"/>
      <c r="K86" s="301"/>
      <c r="L86" s="302"/>
      <c r="M86" s="302"/>
      <c r="N86" s="302"/>
      <c r="O86" s="302"/>
      <c r="P86" s="303"/>
    </row>
    <row r="87" spans="1:16" ht="15.75" customHeight="1">
      <c r="A87" s="613"/>
      <c r="B87" s="634"/>
      <c r="C87" s="315"/>
      <c r="D87" s="316" t="s">
        <v>2438</v>
      </c>
      <c r="E87" s="316"/>
      <c r="F87" s="316"/>
      <c r="G87" s="286"/>
      <c r="H87" s="287" t="s">
        <v>107</v>
      </c>
      <c r="I87" s="288" t="s">
        <v>525</v>
      </c>
      <c r="J87" s="289"/>
      <c r="K87" s="301"/>
      <c r="L87" s="302"/>
      <c r="M87" s="302"/>
      <c r="N87" s="302"/>
      <c r="O87" s="302"/>
      <c r="P87" s="303"/>
    </row>
    <row r="88" spans="1:16" ht="15.75" customHeight="1">
      <c r="A88" s="614"/>
      <c r="B88" s="629"/>
      <c r="C88" s="317"/>
      <c r="D88" s="314" t="s">
        <v>2439</v>
      </c>
      <c r="E88" s="314"/>
      <c r="F88" s="314"/>
      <c r="G88" s="294"/>
      <c r="H88" s="295" t="s">
        <v>107</v>
      </c>
      <c r="I88" s="296" t="s">
        <v>525</v>
      </c>
      <c r="J88" s="289"/>
      <c r="K88" s="301"/>
      <c r="L88" s="302"/>
      <c r="M88" s="302"/>
      <c r="N88" s="302"/>
      <c r="O88" s="302"/>
      <c r="P88" s="303"/>
    </row>
    <row r="89" spans="1:16" ht="15.75" customHeight="1">
      <c r="A89" s="613"/>
      <c r="B89" s="634"/>
      <c r="C89" s="315"/>
      <c r="D89" s="305" t="s">
        <v>2440</v>
      </c>
      <c r="E89" s="305"/>
      <c r="F89" s="305"/>
      <c r="G89" s="286"/>
      <c r="H89" s="287" t="s">
        <v>107</v>
      </c>
      <c r="I89" s="288" t="s">
        <v>525</v>
      </c>
      <c r="J89" s="289"/>
      <c r="K89" s="301"/>
      <c r="L89" s="302"/>
      <c r="M89" s="302"/>
      <c r="N89" s="302"/>
      <c r="O89" s="302"/>
      <c r="P89" s="303"/>
    </row>
    <row r="90" spans="1:16" ht="15.75" customHeight="1">
      <c r="A90" s="614"/>
      <c r="B90" s="629"/>
      <c r="C90" s="317"/>
      <c r="D90" s="318" t="s">
        <v>2441</v>
      </c>
      <c r="E90" s="318"/>
      <c r="F90" s="318"/>
      <c r="G90" s="294"/>
      <c r="H90" s="295" t="s">
        <v>107</v>
      </c>
      <c r="I90" s="296" t="s">
        <v>525</v>
      </c>
      <c r="J90" s="289"/>
      <c r="K90" s="301"/>
      <c r="L90" s="302"/>
      <c r="M90" s="302"/>
      <c r="N90" s="302"/>
      <c r="O90" s="302"/>
      <c r="P90" s="303"/>
    </row>
    <row r="91" spans="1:16" ht="15.75" customHeight="1">
      <c r="A91" s="613"/>
      <c r="B91" s="634"/>
      <c r="C91" s="315"/>
      <c r="D91" s="305" t="s">
        <v>2442</v>
      </c>
      <c r="E91" s="305"/>
      <c r="F91" s="305"/>
      <c r="G91" s="286"/>
      <c r="H91" s="287" t="s">
        <v>107</v>
      </c>
      <c r="I91" s="288" t="s">
        <v>525</v>
      </c>
      <c r="J91" s="289"/>
      <c r="K91" s="301"/>
      <c r="L91" s="302"/>
      <c r="M91" s="302"/>
      <c r="N91" s="302"/>
      <c r="O91" s="302"/>
      <c r="P91" s="303"/>
    </row>
    <row r="92" spans="1:16" ht="15.75" customHeight="1">
      <c r="A92" s="614"/>
      <c r="B92" s="629"/>
      <c r="C92" s="317"/>
      <c r="D92" s="314" t="s">
        <v>2443</v>
      </c>
      <c r="E92" s="314"/>
      <c r="F92" s="314"/>
      <c r="G92" s="294"/>
      <c r="H92" s="295" t="s">
        <v>107</v>
      </c>
      <c r="I92" s="296" t="s">
        <v>525</v>
      </c>
      <c r="J92" s="289"/>
      <c r="K92" s="301"/>
      <c r="L92" s="302"/>
      <c r="M92" s="302"/>
      <c r="N92" s="302"/>
      <c r="O92" s="302"/>
      <c r="P92" s="303"/>
    </row>
    <row r="93" spans="1:16" ht="15.75" customHeight="1">
      <c r="A93" s="613"/>
      <c r="B93" s="634"/>
      <c r="C93" s="315"/>
      <c r="D93" s="305" t="s">
        <v>2444</v>
      </c>
      <c r="E93" s="305"/>
      <c r="F93" s="305"/>
      <c r="G93" s="286"/>
      <c r="H93" s="287" t="s">
        <v>107</v>
      </c>
      <c r="I93" s="288" t="s">
        <v>525</v>
      </c>
      <c r="J93" s="289"/>
      <c r="K93" s="301"/>
      <c r="L93" s="302"/>
      <c r="M93" s="302"/>
      <c r="N93" s="302"/>
      <c r="O93" s="302"/>
      <c r="P93" s="303"/>
    </row>
    <row r="94" spans="1:16" ht="15.75" customHeight="1">
      <c r="A94" s="614"/>
      <c r="B94" s="629"/>
      <c r="C94" s="314"/>
      <c r="D94" s="314" t="s">
        <v>2445</v>
      </c>
      <c r="E94" s="314"/>
      <c r="F94" s="314"/>
      <c r="G94" s="294"/>
      <c r="H94" s="295"/>
      <c r="I94" s="296"/>
      <c r="J94" s="289"/>
      <c r="K94" s="301"/>
      <c r="L94" s="302"/>
      <c r="M94" s="302"/>
      <c r="N94" s="302"/>
      <c r="O94" s="302"/>
      <c r="P94" s="303"/>
    </row>
    <row r="95" spans="1:16" ht="15.75" customHeight="1">
      <c r="A95" s="613"/>
      <c r="B95" s="634"/>
      <c r="C95" s="305"/>
      <c r="D95" s="315" t="s">
        <v>2446</v>
      </c>
      <c r="E95" s="305"/>
      <c r="F95" s="305"/>
      <c r="G95" s="286"/>
      <c r="H95" s="287"/>
      <c r="I95" s="288"/>
      <c r="J95" s="289"/>
      <c r="K95" s="301"/>
      <c r="L95" s="302"/>
      <c r="M95" s="302"/>
      <c r="N95" s="302"/>
      <c r="O95" s="302"/>
      <c r="P95" s="303"/>
    </row>
    <row r="96" spans="1:16" ht="15.75" customHeight="1">
      <c r="A96" s="614"/>
      <c r="B96" s="629"/>
      <c r="C96" s="609" t="s">
        <v>2447</v>
      </c>
      <c r="D96" s="598"/>
      <c r="E96" s="598"/>
      <c r="F96" s="598"/>
      <c r="G96" s="294"/>
      <c r="H96" s="295" t="s">
        <v>107</v>
      </c>
      <c r="I96" s="296" t="s">
        <v>525</v>
      </c>
      <c r="J96" s="289"/>
      <c r="K96" s="301"/>
      <c r="L96" s="302"/>
      <c r="M96" s="302"/>
      <c r="N96" s="302"/>
      <c r="O96" s="302"/>
      <c r="P96" s="303"/>
    </row>
    <row r="97" spans="1:16" ht="15.75" customHeight="1">
      <c r="A97" s="613"/>
      <c r="B97" s="634"/>
      <c r="C97" s="315"/>
      <c r="D97" s="305" t="s">
        <v>2438</v>
      </c>
      <c r="E97" s="305"/>
      <c r="F97" s="305"/>
      <c r="G97" s="286"/>
      <c r="H97" s="287" t="s">
        <v>107</v>
      </c>
      <c r="I97" s="288" t="s">
        <v>525</v>
      </c>
      <c r="J97" s="289"/>
      <c r="K97" s="301"/>
      <c r="L97" s="302"/>
      <c r="M97" s="302"/>
      <c r="N97" s="302"/>
      <c r="O97" s="302"/>
      <c r="P97" s="303"/>
    </row>
    <row r="98" spans="1:16" ht="15.75" customHeight="1">
      <c r="A98" s="614"/>
      <c r="B98" s="629"/>
      <c r="C98" s="317"/>
      <c r="D98" s="314" t="s">
        <v>2439</v>
      </c>
      <c r="E98" s="314"/>
      <c r="F98" s="314"/>
      <c r="G98" s="294"/>
      <c r="H98" s="295" t="s">
        <v>107</v>
      </c>
      <c r="I98" s="296" t="s">
        <v>525</v>
      </c>
      <c r="J98" s="289"/>
      <c r="K98" s="301"/>
      <c r="L98" s="302"/>
      <c r="M98" s="302"/>
      <c r="N98" s="302"/>
      <c r="O98" s="302"/>
      <c r="P98" s="303"/>
    </row>
    <row r="99" spans="1:16" ht="15.75" customHeight="1">
      <c r="A99" s="613"/>
      <c r="B99" s="634"/>
      <c r="C99" s="315"/>
      <c r="D99" s="316" t="s">
        <v>2440</v>
      </c>
      <c r="E99" s="316"/>
      <c r="F99" s="316"/>
      <c r="G99" s="286"/>
      <c r="H99" s="287" t="s">
        <v>107</v>
      </c>
      <c r="I99" s="288" t="s">
        <v>525</v>
      </c>
      <c r="J99" s="289"/>
      <c r="K99" s="301"/>
      <c r="L99" s="302"/>
      <c r="M99" s="302"/>
      <c r="N99" s="302"/>
      <c r="O99" s="302"/>
      <c r="P99" s="303"/>
    </row>
    <row r="100" spans="1:16" ht="15.75" customHeight="1">
      <c r="A100" s="614"/>
      <c r="B100" s="629"/>
      <c r="C100" s="317"/>
      <c r="D100" s="314" t="s">
        <v>2441</v>
      </c>
      <c r="E100" s="314"/>
      <c r="F100" s="314"/>
      <c r="G100" s="294"/>
      <c r="H100" s="295" t="s">
        <v>107</v>
      </c>
      <c r="I100" s="296" t="s">
        <v>525</v>
      </c>
      <c r="J100" s="289"/>
      <c r="K100" s="301"/>
      <c r="L100" s="302"/>
      <c r="M100" s="302"/>
      <c r="N100" s="302"/>
      <c r="O100" s="302"/>
      <c r="P100" s="303"/>
    </row>
    <row r="101" spans="1:16" ht="15.75" customHeight="1">
      <c r="A101" s="613"/>
      <c r="B101" s="634"/>
      <c r="C101" s="315"/>
      <c r="D101" s="305" t="s">
        <v>2448</v>
      </c>
      <c r="E101" s="305"/>
      <c r="F101" s="305"/>
      <c r="G101" s="286"/>
      <c r="H101" s="287" t="s">
        <v>107</v>
      </c>
      <c r="I101" s="288" t="s">
        <v>525</v>
      </c>
      <c r="J101" s="289"/>
      <c r="K101" s="301"/>
      <c r="L101" s="302"/>
      <c r="M101" s="302"/>
      <c r="N101" s="302"/>
      <c r="O101" s="302"/>
      <c r="P101" s="303"/>
    </row>
    <row r="102" spans="1:16" ht="15.75" customHeight="1">
      <c r="A102" s="614"/>
      <c r="B102" s="629"/>
      <c r="C102" s="317"/>
      <c r="D102" s="314" t="s">
        <v>2449</v>
      </c>
      <c r="E102" s="314"/>
      <c r="F102" s="314"/>
      <c r="G102" s="294"/>
      <c r="H102" s="295" t="s">
        <v>107</v>
      </c>
      <c r="I102" s="296" t="s">
        <v>525</v>
      </c>
      <c r="J102" s="289"/>
      <c r="K102" s="301"/>
      <c r="L102" s="302"/>
      <c r="M102" s="302"/>
      <c r="N102" s="302"/>
      <c r="O102" s="302"/>
      <c r="P102" s="303"/>
    </row>
    <row r="103" spans="1:16" ht="15.75" customHeight="1">
      <c r="A103" s="613"/>
      <c r="B103" s="634"/>
      <c r="C103" s="315"/>
      <c r="D103" s="305" t="s">
        <v>2450</v>
      </c>
      <c r="E103" s="305"/>
      <c r="F103" s="305"/>
      <c r="G103" s="286"/>
      <c r="H103" s="287" t="s">
        <v>107</v>
      </c>
      <c r="I103" s="288" t="s">
        <v>525</v>
      </c>
      <c r="J103" s="289"/>
      <c r="K103" s="301"/>
      <c r="L103" s="302"/>
      <c r="M103" s="302"/>
      <c r="N103" s="302"/>
      <c r="O103" s="302"/>
      <c r="P103" s="303"/>
    </row>
    <row r="104" spans="1:16" ht="15.75" customHeight="1">
      <c r="A104" s="614"/>
      <c r="B104" s="629"/>
      <c r="C104" s="317"/>
      <c r="D104" s="318" t="s">
        <v>2451</v>
      </c>
      <c r="E104" s="318"/>
      <c r="F104" s="318"/>
      <c r="G104" s="294"/>
      <c r="H104" s="295" t="s">
        <v>107</v>
      </c>
      <c r="I104" s="296" t="s">
        <v>525</v>
      </c>
      <c r="J104" s="289"/>
      <c r="K104" s="301"/>
      <c r="L104" s="302"/>
      <c r="M104" s="302"/>
      <c r="N104" s="302"/>
      <c r="O104" s="302"/>
      <c r="P104" s="303"/>
    </row>
    <row r="105" spans="1:16" ht="15.75" customHeight="1">
      <c r="A105" s="613"/>
      <c r="B105" s="634"/>
      <c r="C105" s="315"/>
      <c r="D105" s="305" t="s">
        <v>2452</v>
      </c>
      <c r="E105" s="305"/>
      <c r="F105" s="305"/>
      <c r="G105" s="286"/>
      <c r="H105" s="287" t="s">
        <v>107</v>
      </c>
      <c r="I105" s="288" t="s">
        <v>525</v>
      </c>
      <c r="J105" s="289"/>
      <c r="K105" s="301"/>
      <c r="L105" s="302"/>
      <c r="M105" s="302"/>
      <c r="N105" s="302"/>
      <c r="O105" s="302"/>
      <c r="P105" s="303"/>
    </row>
    <row r="106" spans="1:16" ht="15.75" customHeight="1">
      <c r="A106" s="614"/>
      <c r="B106" s="629"/>
      <c r="C106" s="317"/>
      <c r="D106" s="314" t="s">
        <v>2453</v>
      </c>
      <c r="E106" s="314"/>
      <c r="F106" s="314"/>
      <c r="G106" s="294"/>
      <c r="H106" s="295" t="s">
        <v>107</v>
      </c>
      <c r="I106" s="296" t="s">
        <v>525</v>
      </c>
      <c r="J106" s="289"/>
      <c r="K106" s="301"/>
      <c r="L106" s="302"/>
      <c r="M106" s="302"/>
      <c r="N106" s="302"/>
      <c r="O106" s="302"/>
      <c r="P106" s="303"/>
    </row>
    <row r="107" spans="1:16" ht="15.75" customHeight="1">
      <c r="A107" s="613"/>
      <c r="B107" s="634"/>
      <c r="C107" s="315"/>
      <c r="D107" s="316" t="s">
        <v>2454</v>
      </c>
      <c r="E107" s="316"/>
      <c r="F107" s="316"/>
      <c r="G107" s="286"/>
      <c r="H107" s="287" t="s">
        <v>107</v>
      </c>
      <c r="I107" s="288" t="s">
        <v>525</v>
      </c>
      <c r="J107" s="289"/>
      <c r="K107" s="301"/>
      <c r="L107" s="302"/>
      <c r="M107" s="302"/>
      <c r="N107" s="302"/>
      <c r="O107" s="302"/>
      <c r="P107" s="303"/>
    </row>
    <row r="108" spans="1:16" ht="15.75" customHeight="1">
      <c r="A108" s="614"/>
      <c r="B108" s="629"/>
      <c r="C108" s="317"/>
      <c r="D108" s="314" t="s">
        <v>2455</v>
      </c>
      <c r="E108" s="314"/>
      <c r="F108" s="314"/>
      <c r="G108" s="294"/>
      <c r="H108" s="295" t="s">
        <v>107</v>
      </c>
      <c r="I108" s="296" t="s">
        <v>525</v>
      </c>
      <c r="J108" s="289"/>
      <c r="K108" s="301"/>
      <c r="L108" s="302"/>
      <c r="M108" s="302"/>
      <c r="N108" s="302"/>
      <c r="O108" s="302"/>
      <c r="P108" s="303"/>
    </row>
    <row r="109" spans="1:16" ht="15.75" customHeight="1">
      <c r="A109" s="613"/>
      <c r="B109" s="634"/>
      <c r="C109" s="305"/>
      <c r="D109" s="305" t="s">
        <v>2456</v>
      </c>
      <c r="E109" s="305"/>
      <c r="F109" s="305"/>
      <c r="G109" s="286"/>
      <c r="H109" s="287"/>
      <c r="I109" s="288"/>
      <c r="J109" s="289"/>
      <c r="K109" s="301"/>
      <c r="L109" s="302"/>
      <c r="M109" s="302"/>
      <c r="N109" s="302"/>
      <c r="O109" s="302"/>
      <c r="P109" s="303"/>
    </row>
    <row r="110" spans="1:16" ht="15.75" customHeight="1">
      <c r="A110" s="614"/>
      <c r="B110" s="629"/>
      <c r="C110" s="314"/>
      <c r="D110" s="314" t="s">
        <v>2457</v>
      </c>
      <c r="E110" s="314"/>
      <c r="F110" s="314"/>
      <c r="G110" s="294"/>
      <c r="H110" s="295"/>
      <c r="I110" s="296"/>
      <c r="J110" s="289"/>
      <c r="K110" s="301"/>
      <c r="L110" s="302"/>
      <c r="M110" s="302"/>
      <c r="N110" s="302"/>
      <c r="O110" s="302"/>
      <c r="P110" s="303"/>
    </row>
    <row r="111" spans="1:16" ht="15.75" customHeight="1">
      <c r="A111" s="613"/>
      <c r="B111" s="634"/>
      <c r="C111" s="610" t="s">
        <v>2458</v>
      </c>
      <c r="D111" s="600"/>
      <c r="E111" s="600"/>
      <c r="F111" s="600"/>
      <c r="G111" s="286"/>
      <c r="H111" s="287" t="s">
        <v>107</v>
      </c>
      <c r="I111" s="288" t="s">
        <v>525</v>
      </c>
      <c r="J111" s="289"/>
      <c r="K111" s="301"/>
      <c r="L111" s="302"/>
      <c r="M111" s="302"/>
      <c r="N111" s="302"/>
      <c r="O111" s="302"/>
      <c r="P111" s="303"/>
    </row>
    <row r="112" spans="1:16" ht="15.75" customHeight="1">
      <c r="A112" s="614"/>
      <c r="B112" s="629"/>
      <c r="C112" s="317"/>
      <c r="D112" s="318" t="s">
        <v>2459</v>
      </c>
      <c r="E112" s="318"/>
      <c r="F112" s="318"/>
      <c r="G112" s="294"/>
      <c r="H112" s="295" t="s">
        <v>107</v>
      </c>
      <c r="I112" s="296" t="s">
        <v>525</v>
      </c>
      <c r="J112" s="289"/>
      <c r="K112" s="301"/>
      <c r="L112" s="302"/>
      <c r="M112" s="302"/>
      <c r="N112" s="302"/>
      <c r="O112" s="302"/>
      <c r="P112" s="303"/>
    </row>
    <row r="113" spans="1:16" ht="15.75" customHeight="1">
      <c r="A113" s="613"/>
      <c r="B113" s="634"/>
      <c r="C113" s="315"/>
      <c r="D113" s="316" t="s">
        <v>2460</v>
      </c>
      <c r="E113" s="316"/>
      <c r="F113" s="316"/>
      <c r="G113" s="286"/>
      <c r="H113" s="287" t="s">
        <v>107</v>
      </c>
      <c r="I113" s="288" t="s">
        <v>525</v>
      </c>
      <c r="J113" s="289"/>
      <c r="K113" s="301"/>
      <c r="L113" s="302"/>
      <c r="M113" s="302"/>
      <c r="N113" s="302"/>
      <c r="O113" s="302"/>
      <c r="P113" s="303"/>
    </row>
    <row r="114" spans="1:16" ht="15.75" customHeight="1">
      <c r="A114" s="614"/>
      <c r="B114" s="629"/>
      <c r="C114" s="317"/>
      <c r="D114" s="318" t="s">
        <v>2461</v>
      </c>
      <c r="E114" s="318"/>
      <c r="F114" s="318"/>
      <c r="G114" s="294"/>
      <c r="H114" s="295" t="s">
        <v>107</v>
      </c>
      <c r="I114" s="296" t="s">
        <v>525</v>
      </c>
      <c r="J114" s="289"/>
      <c r="K114" s="301"/>
      <c r="L114" s="302"/>
      <c r="M114" s="302"/>
      <c r="N114" s="302"/>
      <c r="O114" s="302"/>
      <c r="P114" s="303"/>
    </row>
    <row r="115" spans="1:16" ht="15.75" customHeight="1">
      <c r="A115" s="613"/>
      <c r="B115" s="634"/>
      <c r="C115" s="315"/>
      <c r="D115" s="316" t="s">
        <v>2462</v>
      </c>
      <c r="E115" s="316"/>
      <c r="F115" s="316"/>
      <c r="G115" s="286"/>
      <c r="H115" s="287" t="s">
        <v>107</v>
      </c>
      <c r="I115" s="288" t="s">
        <v>525</v>
      </c>
      <c r="J115" s="289"/>
      <c r="K115" s="301"/>
      <c r="L115" s="302"/>
      <c r="M115" s="302"/>
      <c r="N115" s="302"/>
      <c r="O115" s="302"/>
      <c r="P115" s="303"/>
    </row>
    <row r="116" spans="1:16" ht="15.75" customHeight="1">
      <c r="A116" s="614"/>
      <c r="B116" s="629"/>
      <c r="C116" s="609" t="s">
        <v>2463</v>
      </c>
      <c r="D116" s="598"/>
      <c r="E116" s="598"/>
      <c r="F116" s="598"/>
      <c r="G116" s="294"/>
      <c r="H116" s="295" t="s">
        <v>107</v>
      </c>
      <c r="I116" s="296" t="s">
        <v>525</v>
      </c>
      <c r="J116" s="289"/>
      <c r="K116" s="301"/>
      <c r="L116" s="302"/>
      <c r="M116" s="302"/>
      <c r="N116" s="302"/>
      <c r="O116" s="302"/>
      <c r="P116" s="303"/>
    </row>
    <row r="117" spans="1:16" ht="15.75" customHeight="1">
      <c r="A117" s="613"/>
      <c r="B117" s="634"/>
      <c r="C117" s="610" t="s">
        <v>2464</v>
      </c>
      <c r="D117" s="600"/>
      <c r="E117" s="600"/>
      <c r="F117" s="600"/>
      <c r="G117" s="286"/>
      <c r="H117" s="287" t="s">
        <v>107</v>
      </c>
      <c r="I117" s="288" t="s">
        <v>525</v>
      </c>
      <c r="J117" s="289"/>
      <c r="K117" s="301"/>
      <c r="L117" s="302"/>
      <c r="M117" s="302"/>
      <c r="N117" s="302"/>
      <c r="O117" s="302"/>
      <c r="P117" s="303"/>
    </row>
    <row r="118" spans="1:16" ht="15.75" customHeight="1">
      <c r="A118" s="614"/>
      <c r="B118" s="629"/>
      <c r="C118" s="609" t="s">
        <v>2465</v>
      </c>
      <c r="D118" s="598"/>
      <c r="E118" s="598"/>
      <c r="F118" s="598"/>
      <c r="G118" s="294"/>
      <c r="H118" s="295" t="s">
        <v>107</v>
      </c>
      <c r="I118" s="296" t="s">
        <v>525</v>
      </c>
      <c r="J118" s="289"/>
      <c r="K118" s="301"/>
      <c r="L118" s="302"/>
      <c r="M118" s="302"/>
      <c r="N118" s="302"/>
      <c r="O118" s="302"/>
      <c r="P118" s="303"/>
    </row>
    <row r="119" spans="1:16" ht="15.75" customHeight="1">
      <c r="A119" s="613"/>
      <c r="B119" s="634"/>
      <c r="C119" s="315"/>
      <c r="D119" s="316" t="s">
        <v>2466</v>
      </c>
      <c r="E119" s="316"/>
      <c r="F119" s="316"/>
      <c r="G119" s="286"/>
      <c r="H119" s="287" t="s">
        <v>107</v>
      </c>
      <c r="I119" s="288" t="s">
        <v>525</v>
      </c>
      <c r="J119" s="289"/>
      <c r="K119" s="301"/>
      <c r="L119" s="302"/>
      <c r="M119" s="302"/>
      <c r="N119" s="302"/>
      <c r="O119" s="302"/>
      <c r="P119" s="303"/>
    </row>
    <row r="120" spans="1:16" ht="15.75" customHeight="1">
      <c r="A120" s="614"/>
      <c r="B120" s="629"/>
      <c r="C120" s="317"/>
      <c r="D120" s="318" t="s">
        <v>2467</v>
      </c>
      <c r="E120" s="318"/>
      <c r="F120" s="318"/>
      <c r="G120" s="294"/>
      <c r="H120" s="295" t="s">
        <v>107</v>
      </c>
      <c r="I120" s="296" t="s">
        <v>525</v>
      </c>
      <c r="J120" s="289"/>
      <c r="K120" s="301"/>
      <c r="L120" s="302"/>
      <c r="M120" s="302"/>
      <c r="N120" s="302"/>
      <c r="O120" s="302"/>
      <c r="P120" s="303"/>
    </row>
    <row r="121" spans="1:16" ht="15.75" customHeight="1">
      <c r="A121" s="613"/>
      <c r="B121" s="634"/>
      <c r="C121" s="315"/>
      <c r="D121" s="316" t="s">
        <v>2468</v>
      </c>
      <c r="E121" s="316"/>
      <c r="F121" s="316"/>
      <c r="G121" s="286"/>
      <c r="H121" s="287" t="s">
        <v>107</v>
      </c>
      <c r="I121" s="288" t="s">
        <v>525</v>
      </c>
      <c r="J121" s="289"/>
      <c r="K121" s="301"/>
      <c r="L121" s="302"/>
      <c r="M121" s="302"/>
      <c r="N121" s="302"/>
      <c r="O121" s="302"/>
      <c r="P121" s="303"/>
    </row>
    <row r="122" spans="1:16" ht="15.75" customHeight="1">
      <c r="A122" s="614"/>
      <c r="B122" s="629"/>
      <c r="C122" s="317"/>
      <c r="D122" s="318" t="s">
        <v>2469</v>
      </c>
      <c r="E122" s="318"/>
      <c r="F122" s="318"/>
      <c r="G122" s="294"/>
      <c r="H122" s="295" t="s">
        <v>107</v>
      </c>
      <c r="I122" s="296" t="s">
        <v>525</v>
      </c>
      <c r="J122" s="289"/>
      <c r="K122" s="301"/>
      <c r="L122" s="302"/>
      <c r="M122" s="302"/>
      <c r="N122" s="302"/>
      <c r="O122" s="302"/>
      <c r="P122" s="303"/>
    </row>
    <row r="123" spans="1:16" ht="15.75" customHeight="1">
      <c r="A123" s="613"/>
      <c r="B123" s="634"/>
      <c r="C123" s="305"/>
      <c r="D123" s="305" t="s">
        <v>2470</v>
      </c>
      <c r="E123" s="305"/>
      <c r="F123" s="305"/>
      <c r="G123" s="286"/>
      <c r="H123" s="287"/>
      <c r="I123" s="288"/>
      <c r="J123" s="289"/>
      <c r="K123" s="301"/>
      <c r="L123" s="302"/>
      <c r="M123" s="302"/>
      <c r="N123" s="302"/>
      <c r="O123" s="302"/>
      <c r="P123" s="303"/>
    </row>
    <row r="124" spans="1:16" ht="15.75" customHeight="1">
      <c r="A124" s="614"/>
      <c r="B124" s="629"/>
      <c r="C124" s="609" t="s">
        <v>2471</v>
      </c>
      <c r="D124" s="598"/>
      <c r="E124" s="598"/>
      <c r="F124" s="598"/>
      <c r="G124" s="294"/>
      <c r="H124" s="295" t="s">
        <v>107</v>
      </c>
      <c r="I124" s="296" t="s">
        <v>525</v>
      </c>
      <c r="J124" s="289"/>
      <c r="K124" s="301"/>
      <c r="L124" s="302"/>
      <c r="M124" s="302"/>
      <c r="N124" s="302"/>
      <c r="O124" s="302"/>
      <c r="P124" s="303"/>
    </row>
    <row r="125" spans="1:16" ht="15.75" customHeight="1">
      <c r="A125" s="613"/>
      <c r="B125" s="634"/>
      <c r="C125" s="315"/>
      <c r="D125" s="316" t="s">
        <v>2466</v>
      </c>
      <c r="E125" s="316"/>
      <c r="F125" s="316"/>
      <c r="G125" s="286"/>
      <c r="H125" s="287" t="s">
        <v>107</v>
      </c>
      <c r="I125" s="288" t="s">
        <v>525</v>
      </c>
      <c r="J125" s="289"/>
      <c r="K125" s="301"/>
      <c r="L125" s="302"/>
      <c r="M125" s="302"/>
      <c r="N125" s="302"/>
      <c r="O125" s="302"/>
      <c r="P125" s="303"/>
    </row>
    <row r="126" spans="1:16" ht="15.75" customHeight="1">
      <c r="A126" s="614"/>
      <c r="B126" s="629"/>
      <c r="C126" s="317"/>
      <c r="D126" s="318" t="s">
        <v>2467</v>
      </c>
      <c r="E126" s="318"/>
      <c r="F126" s="318"/>
      <c r="G126" s="294"/>
      <c r="H126" s="295" t="s">
        <v>107</v>
      </c>
      <c r="I126" s="296" t="s">
        <v>525</v>
      </c>
      <c r="J126" s="289"/>
      <c r="K126" s="301"/>
      <c r="L126" s="302"/>
      <c r="M126" s="302"/>
      <c r="N126" s="302"/>
      <c r="O126" s="302"/>
      <c r="P126" s="303"/>
    </row>
    <row r="127" spans="1:16" ht="15.75" customHeight="1">
      <c r="A127" s="613"/>
      <c r="B127" s="634"/>
      <c r="C127" s="315"/>
      <c r="D127" s="316" t="s">
        <v>2468</v>
      </c>
      <c r="E127" s="316"/>
      <c r="F127" s="316"/>
      <c r="G127" s="286"/>
      <c r="H127" s="287" t="s">
        <v>107</v>
      </c>
      <c r="I127" s="288" t="s">
        <v>525</v>
      </c>
      <c r="J127" s="289"/>
      <c r="K127" s="301"/>
      <c r="L127" s="302"/>
      <c r="M127" s="302"/>
      <c r="N127" s="302"/>
      <c r="O127" s="302"/>
      <c r="P127" s="303"/>
    </row>
    <row r="128" spans="1:16" ht="15.75" customHeight="1">
      <c r="A128" s="614"/>
      <c r="B128" s="629"/>
      <c r="C128" s="317"/>
      <c r="D128" s="318" t="s">
        <v>2469</v>
      </c>
      <c r="E128" s="318"/>
      <c r="F128" s="318"/>
      <c r="G128" s="294"/>
      <c r="H128" s="295"/>
      <c r="I128" s="296"/>
      <c r="J128" s="289"/>
      <c r="K128" s="301"/>
      <c r="L128" s="302"/>
      <c r="M128" s="302"/>
      <c r="N128" s="302"/>
      <c r="O128" s="302"/>
      <c r="P128" s="303"/>
    </row>
    <row r="129" spans="1:16" ht="15.75" customHeight="1">
      <c r="A129" s="613"/>
      <c r="B129" s="634"/>
      <c r="C129" s="315"/>
      <c r="D129" s="315" t="s">
        <v>2470</v>
      </c>
      <c r="E129" s="316"/>
      <c r="F129" s="316"/>
      <c r="G129" s="286"/>
      <c r="H129" s="287" t="s">
        <v>107</v>
      </c>
      <c r="I129" s="288" t="s">
        <v>525</v>
      </c>
      <c r="J129" s="289"/>
      <c r="K129" s="301"/>
      <c r="L129" s="302"/>
      <c r="M129" s="302"/>
      <c r="N129" s="302"/>
      <c r="O129" s="302"/>
      <c r="P129" s="303"/>
    </row>
    <row r="130" spans="1:16" ht="15.75" customHeight="1">
      <c r="A130" s="614"/>
      <c r="B130" s="629"/>
      <c r="C130" s="609" t="s">
        <v>2472</v>
      </c>
      <c r="D130" s="598"/>
      <c r="E130" s="598"/>
      <c r="F130" s="598"/>
      <c r="G130" s="294"/>
      <c r="H130" s="295" t="s">
        <v>107</v>
      </c>
      <c r="I130" s="296" t="s">
        <v>525</v>
      </c>
      <c r="J130" s="289"/>
      <c r="K130" s="301"/>
      <c r="L130" s="302"/>
      <c r="M130" s="302"/>
      <c r="N130" s="302"/>
      <c r="O130" s="302"/>
      <c r="P130" s="303"/>
    </row>
    <row r="131" spans="1:16" ht="15.75" customHeight="1">
      <c r="A131" s="613"/>
      <c r="B131" s="634"/>
      <c r="C131" s="315"/>
      <c r="D131" s="316" t="s">
        <v>2466</v>
      </c>
      <c r="E131" s="316"/>
      <c r="F131" s="316"/>
      <c r="G131" s="286"/>
      <c r="H131" s="287" t="s">
        <v>107</v>
      </c>
      <c r="I131" s="288" t="s">
        <v>525</v>
      </c>
      <c r="J131" s="289"/>
      <c r="K131" s="301"/>
      <c r="L131" s="302"/>
      <c r="M131" s="302"/>
      <c r="N131" s="302"/>
      <c r="O131" s="302"/>
      <c r="P131" s="303"/>
    </row>
    <row r="132" spans="1:16" ht="15.75" customHeight="1">
      <c r="A132" s="614"/>
      <c r="B132" s="629"/>
      <c r="C132" s="317"/>
      <c r="D132" s="318" t="s">
        <v>2467</v>
      </c>
      <c r="E132" s="318"/>
      <c r="F132" s="318"/>
      <c r="G132" s="294"/>
      <c r="H132" s="295" t="s">
        <v>107</v>
      </c>
      <c r="I132" s="296" t="s">
        <v>525</v>
      </c>
      <c r="J132" s="289"/>
      <c r="K132" s="301"/>
      <c r="L132" s="302"/>
      <c r="M132" s="302"/>
      <c r="N132" s="302"/>
      <c r="O132" s="302"/>
      <c r="P132" s="303"/>
    </row>
    <row r="133" spans="1:16" ht="15.75" customHeight="1">
      <c r="A133" s="613"/>
      <c r="B133" s="634"/>
      <c r="C133" s="315"/>
      <c r="D133" s="316" t="s">
        <v>2468</v>
      </c>
      <c r="E133" s="316"/>
      <c r="F133" s="316"/>
      <c r="G133" s="286"/>
      <c r="H133" s="287" t="s">
        <v>107</v>
      </c>
      <c r="I133" s="288" t="s">
        <v>525</v>
      </c>
      <c r="J133" s="289"/>
      <c r="K133" s="301"/>
      <c r="L133" s="302"/>
      <c r="M133" s="302"/>
      <c r="N133" s="302"/>
      <c r="O133" s="302"/>
      <c r="P133" s="303"/>
    </row>
    <row r="134" spans="1:16" ht="15.75" customHeight="1">
      <c r="A134" s="614"/>
      <c r="B134" s="629"/>
      <c r="C134" s="317"/>
      <c r="D134" s="318" t="s">
        <v>2469</v>
      </c>
      <c r="E134" s="318"/>
      <c r="F134" s="318"/>
      <c r="G134" s="294"/>
      <c r="H134" s="295" t="s">
        <v>107</v>
      </c>
      <c r="I134" s="296" t="s">
        <v>525</v>
      </c>
      <c r="J134" s="289"/>
      <c r="K134" s="301"/>
      <c r="L134" s="302"/>
      <c r="M134" s="302"/>
      <c r="N134" s="302"/>
      <c r="O134" s="302"/>
      <c r="P134" s="303"/>
    </row>
    <row r="135" spans="1:16" ht="15.75" customHeight="1">
      <c r="A135" s="319"/>
      <c r="B135" s="470"/>
      <c r="C135" s="306"/>
      <c r="D135" s="316" t="s">
        <v>2470</v>
      </c>
      <c r="E135" s="306"/>
      <c r="F135" s="306"/>
      <c r="G135" s="286"/>
      <c r="H135" s="287"/>
      <c r="I135" s="288"/>
      <c r="J135" s="289"/>
      <c r="K135" s="301"/>
      <c r="L135" s="302"/>
      <c r="M135" s="302"/>
      <c r="N135" s="302"/>
      <c r="O135" s="302"/>
      <c r="P135" s="303"/>
    </row>
    <row r="136" spans="1:16" ht="15.75" customHeight="1">
      <c r="A136" s="320"/>
      <c r="B136" s="471"/>
      <c r="C136" s="321" t="s">
        <v>2473</v>
      </c>
      <c r="D136" s="321"/>
      <c r="E136" s="321"/>
      <c r="F136" s="321"/>
      <c r="G136" s="294"/>
      <c r="H136" s="295"/>
      <c r="I136" s="296"/>
      <c r="J136" s="289"/>
      <c r="K136" s="301"/>
      <c r="L136" s="302"/>
      <c r="M136" s="302"/>
      <c r="N136" s="302"/>
      <c r="O136" s="302"/>
      <c r="P136" s="303"/>
    </row>
    <row r="137" spans="1:16" ht="15.75" customHeight="1">
      <c r="A137" s="319"/>
      <c r="B137" s="470"/>
      <c r="C137" s="306"/>
      <c r="D137" s="305" t="s">
        <v>2474</v>
      </c>
      <c r="E137" s="306"/>
      <c r="F137" s="306"/>
      <c r="G137" s="286"/>
      <c r="H137" s="287"/>
      <c r="I137" s="288"/>
      <c r="J137" s="289"/>
      <c r="K137" s="301"/>
      <c r="L137" s="302"/>
      <c r="M137" s="302"/>
      <c r="N137" s="302"/>
      <c r="O137" s="302"/>
      <c r="P137" s="303"/>
    </row>
    <row r="138" spans="1:16" ht="15.75" customHeight="1">
      <c r="A138" s="320"/>
      <c r="B138" s="471"/>
      <c r="C138" s="321"/>
      <c r="D138" s="314" t="s">
        <v>2475</v>
      </c>
      <c r="E138" s="321"/>
      <c r="F138" s="321"/>
      <c r="G138" s="294"/>
      <c r="H138" s="295"/>
      <c r="I138" s="296"/>
      <c r="J138" s="289"/>
      <c r="K138" s="301"/>
      <c r="L138" s="302"/>
      <c r="M138" s="302"/>
      <c r="N138" s="302"/>
      <c r="O138" s="302"/>
      <c r="P138" s="303"/>
    </row>
    <row r="139" spans="1:16" ht="15.75" customHeight="1">
      <c r="A139" s="616" t="s">
        <v>2476</v>
      </c>
      <c r="B139" s="628"/>
      <c r="C139" s="615" t="s">
        <v>2477</v>
      </c>
      <c r="D139" s="600"/>
      <c r="E139" s="600"/>
      <c r="F139" s="600"/>
      <c r="G139" s="286"/>
      <c r="H139" s="287" t="s">
        <v>107</v>
      </c>
      <c r="I139" s="288" t="s">
        <v>525</v>
      </c>
      <c r="J139" s="289"/>
      <c r="K139" s="301"/>
      <c r="L139" s="302"/>
      <c r="M139" s="302"/>
      <c r="N139" s="302"/>
      <c r="O139" s="302"/>
      <c r="P139" s="303"/>
    </row>
    <row r="140" spans="1:16" ht="15.75" customHeight="1">
      <c r="A140" s="598"/>
      <c r="B140" s="629"/>
      <c r="C140" s="609" t="s">
        <v>2478</v>
      </c>
      <c r="D140" s="598"/>
      <c r="E140" s="598"/>
      <c r="F140" s="598"/>
      <c r="G140" s="294"/>
      <c r="H140" s="295" t="s">
        <v>107</v>
      </c>
      <c r="I140" s="296" t="s">
        <v>525</v>
      </c>
      <c r="J140" s="289"/>
      <c r="K140" s="301"/>
      <c r="L140" s="302"/>
      <c r="M140" s="302"/>
      <c r="N140" s="302"/>
      <c r="O140" s="302"/>
      <c r="P140" s="303"/>
    </row>
    <row r="141" spans="1:16" ht="15.75" customHeight="1">
      <c r="A141" s="600"/>
      <c r="B141" s="634"/>
      <c r="C141" s="610" t="s">
        <v>2479</v>
      </c>
      <c r="D141" s="600"/>
      <c r="E141" s="600"/>
      <c r="F141" s="600"/>
      <c r="G141" s="286"/>
      <c r="H141" s="287" t="s">
        <v>107</v>
      </c>
      <c r="I141" s="288" t="s">
        <v>525</v>
      </c>
      <c r="J141" s="289"/>
      <c r="K141" s="301"/>
      <c r="L141" s="302"/>
      <c r="M141" s="302"/>
      <c r="N141" s="302"/>
      <c r="O141" s="302"/>
      <c r="P141" s="303"/>
    </row>
    <row r="142" spans="1:16" ht="15.75" customHeight="1">
      <c r="A142" s="598"/>
      <c r="B142" s="629"/>
      <c r="C142" s="609" t="s">
        <v>2480</v>
      </c>
      <c r="D142" s="598"/>
      <c r="E142" s="598"/>
      <c r="F142" s="598"/>
      <c r="G142" s="294"/>
      <c r="H142" s="295" t="s">
        <v>107</v>
      </c>
      <c r="I142" s="296" t="s">
        <v>525</v>
      </c>
      <c r="J142" s="289"/>
      <c r="K142" s="301"/>
      <c r="L142" s="302"/>
      <c r="M142" s="302"/>
      <c r="N142" s="302"/>
      <c r="O142" s="302"/>
      <c r="P142" s="303"/>
    </row>
    <row r="143" spans="1:16" ht="15.75" customHeight="1">
      <c r="A143" s="600"/>
      <c r="B143" s="634"/>
      <c r="C143" s="610" t="s">
        <v>2481</v>
      </c>
      <c r="D143" s="600"/>
      <c r="E143" s="600"/>
      <c r="F143" s="600"/>
      <c r="G143" s="286"/>
      <c r="H143" s="287" t="s">
        <v>107</v>
      </c>
      <c r="I143" s="288" t="s">
        <v>525</v>
      </c>
      <c r="J143" s="289"/>
      <c r="K143" s="301"/>
      <c r="L143" s="302"/>
      <c r="M143" s="302"/>
      <c r="N143" s="302"/>
      <c r="O143" s="302"/>
      <c r="P143" s="303"/>
    </row>
    <row r="144" spans="1:16" ht="15.75" customHeight="1">
      <c r="A144" s="598"/>
      <c r="B144" s="629"/>
      <c r="C144" s="609" t="s">
        <v>2482</v>
      </c>
      <c r="D144" s="598"/>
      <c r="E144" s="598"/>
      <c r="F144" s="598"/>
      <c r="G144" s="294"/>
      <c r="H144" s="295" t="s">
        <v>107</v>
      </c>
      <c r="I144" s="296" t="s">
        <v>525</v>
      </c>
      <c r="J144" s="289"/>
      <c r="K144" s="301"/>
      <c r="L144" s="302"/>
      <c r="M144" s="302"/>
      <c r="N144" s="302"/>
      <c r="O144" s="302"/>
      <c r="P144" s="303"/>
    </row>
    <row r="145" spans="1:16" ht="15.75" customHeight="1">
      <c r="A145" s="600"/>
      <c r="B145" s="634"/>
      <c r="C145" s="315"/>
      <c r="D145" s="316" t="s">
        <v>2483</v>
      </c>
      <c r="E145" s="316"/>
      <c r="F145" s="316"/>
      <c r="G145" s="286"/>
      <c r="H145" s="287" t="s">
        <v>107</v>
      </c>
      <c r="I145" s="288" t="s">
        <v>525</v>
      </c>
      <c r="J145" s="289"/>
      <c r="K145" s="301"/>
      <c r="L145" s="302"/>
      <c r="M145" s="302"/>
      <c r="N145" s="302"/>
      <c r="O145" s="302"/>
      <c r="P145" s="303"/>
    </row>
    <row r="146" spans="1:16" ht="15.75" customHeight="1">
      <c r="A146" s="598"/>
      <c r="B146" s="629"/>
      <c r="C146" s="317"/>
      <c r="D146" s="318" t="s">
        <v>2484</v>
      </c>
      <c r="E146" s="318"/>
      <c r="F146" s="318"/>
      <c r="G146" s="294"/>
      <c r="H146" s="295" t="s">
        <v>107</v>
      </c>
      <c r="I146" s="296" t="s">
        <v>525</v>
      </c>
      <c r="J146" s="289"/>
      <c r="K146" s="301"/>
      <c r="L146" s="302"/>
      <c r="M146" s="302"/>
      <c r="N146" s="302"/>
      <c r="O146" s="302"/>
      <c r="P146" s="303"/>
    </row>
    <row r="147" spans="1:16" ht="15.75" customHeight="1">
      <c r="A147" s="600"/>
      <c r="B147" s="634"/>
      <c r="C147" s="315"/>
      <c r="D147" s="316" t="s">
        <v>2485</v>
      </c>
      <c r="E147" s="316"/>
      <c r="F147" s="316"/>
      <c r="G147" s="286"/>
      <c r="H147" s="287" t="s">
        <v>107</v>
      </c>
      <c r="I147" s="288" t="s">
        <v>525</v>
      </c>
      <c r="J147" s="289"/>
      <c r="K147" s="301"/>
      <c r="L147" s="302"/>
      <c r="M147" s="302"/>
      <c r="N147" s="302"/>
      <c r="O147" s="302"/>
      <c r="P147" s="303"/>
    </row>
    <row r="148" spans="1:16" ht="15.75" customHeight="1">
      <c r="A148" s="598"/>
      <c r="B148" s="629"/>
      <c r="C148" s="609" t="s">
        <v>2486</v>
      </c>
      <c r="D148" s="598"/>
      <c r="E148" s="598"/>
      <c r="F148" s="598"/>
      <c r="G148" s="294"/>
      <c r="H148" s="295" t="s">
        <v>107</v>
      </c>
      <c r="I148" s="296" t="s">
        <v>525</v>
      </c>
      <c r="J148" s="289"/>
      <c r="K148" s="301"/>
      <c r="L148" s="302"/>
      <c r="M148" s="302"/>
      <c r="N148" s="302"/>
      <c r="O148" s="302"/>
      <c r="P148" s="303"/>
    </row>
    <row r="149" spans="1:16" ht="15.75" customHeight="1">
      <c r="A149" s="600"/>
      <c r="B149" s="634"/>
      <c r="C149" s="315"/>
      <c r="D149" s="316" t="s">
        <v>2487</v>
      </c>
      <c r="E149" s="316"/>
      <c r="F149" s="316"/>
      <c r="G149" s="286"/>
      <c r="H149" s="287" t="s">
        <v>107</v>
      </c>
      <c r="I149" s="288" t="s">
        <v>525</v>
      </c>
      <c r="J149" s="289"/>
      <c r="K149" s="301"/>
      <c r="L149" s="302"/>
      <c r="M149" s="302"/>
      <c r="N149" s="302"/>
      <c r="O149" s="302"/>
      <c r="P149" s="303"/>
    </row>
    <row r="150" spans="1:16" ht="15.75" customHeight="1">
      <c r="A150" s="598"/>
      <c r="B150" s="629"/>
      <c r="C150" s="317"/>
      <c r="D150" s="318" t="s">
        <v>2488</v>
      </c>
      <c r="E150" s="318"/>
      <c r="F150" s="318"/>
      <c r="G150" s="294"/>
      <c r="H150" s="295" t="s">
        <v>107</v>
      </c>
      <c r="I150" s="296" t="s">
        <v>525</v>
      </c>
      <c r="J150" s="289"/>
      <c r="K150" s="301"/>
      <c r="L150" s="302"/>
      <c r="M150" s="302"/>
      <c r="N150" s="302"/>
      <c r="O150" s="302"/>
      <c r="P150" s="303"/>
    </row>
    <row r="151" spans="1:16" ht="15.75" customHeight="1">
      <c r="A151" s="600"/>
      <c r="B151" s="634"/>
      <c r="C151" s="315"/>
      <c r="D151" s="316" t="s">
        <v>2489</v>
      </c>
      <c r="E151" s="316"/>
      <c r="F151" s="316"/>
      <c r="G151" s="286"/>
      <c r="H151" s="287" t="s">
        <v>107</v>
      </c>
      <c r="I151" s="288" t="s">
        <v>525</v>
      </c>
      <c r="J151" s="289"/>
      <c r="K151" s="301"/>
      <c r="L151" s="302"/>
      <c r="M151" s="302"/>
      <c r="N151" s="302"/>
      <c r="O151" s="302"/>
      <c r="P151" s="303"/>
    </row>
    <row r="152" spans="1:16" ht="15.75" customHeight="1">
      <c r="A152" s="598"/>
      <c r="B152" s="629"/>
      <c r="C152" s="609" t="s">
        <v>2490</v>
      </c>
      <c r="D152" s="598"/>
      <c r="E152" s="598"/>
      <c r="F152" s="598"/>
      <c r="G152" s="294"/>
      <c r="H152" s="295" t="s">
        <v>107</v>
      </c>
      <c r="I152" s="296" t="s">
        <v>525</v>
      </c>
      <c r="J152" s="289"/>
      <c r="K152" s="301"/>
      <c r="L152" s="302"/>
      <c r="M152" s="302"/>
      <c r="N152" s="302"/>
      <c r="O152" s="302"/>
      <c r="P152" s="303"/>
    </row>
    <row r="153" spans="1:16" ht="15.75" customHeight="1">
      <c r="A153" s="600"/>
      <c r="B153" s="634"/>
      <c r="C153" s="315"/>
      <c r="D153" s="316" t="s">
        <v>2491</v>
      </c>
      <c r="E153" s="316"/>
      <c r="F153" s="316"/>
      <c r="G153" s="286"/>
      <c r="H153" s="287" t="s">
        <v>107</v>
      </c>
      <c r="I153" s="288" t="s">
        <v>525</v>
      </c>
      <c r="J153" s="289"/>
      <c r="K153" s="301"/>
      <c r="L153" s="302"/>
      <c r="M153" s="302"/>
      <c r="N153" s="302"/>
      <c r="O153" s="302"/>
      <c r="P153" s="303"/>
    </row>
    <row r="154" spans="1:16" ht="15.75" customHeight="1">
      <c r="A154" s="598"/>
      <c r="B154" s="629"/>
      <c r="C154" s="317"/>
      <c r="D154" s="318" t="s">
        <v>2492</v>
      </c>
      <c r="E154" s="318"/>
      <c r="F154" s="318"/>
      <c r="G154" s="294"/>
      <c r="H154" s="295" t="s">
        <v>107</v>
      </c>
      <c r="I154" s="296" t="s">
        <v>525</v>
      </c>
      <c r="J154" s="289"/>
      <c r="K154" s="301"/>
      <c r="L154" s="302"/>
      <c r="M154" s="302"/>
      <c r="N154" s="302"/>
      <c r="O154" s="302"/>
      <c r="P154" s="303"/>
    </row>
    <row r="155" spans="1:16" ht="15.75" customHeight="1">
      <c r="A155" s="600"/>
      <c r="B155" s="634"/>
      <c r="C155" s="315"/>
      <c r="D155" s="316" t="s">
        <v>2493</v>
      </c>
      <c r="E155" s="316"/>
      <c r="F155" s="316"/>
      <c r="G155" s="286"/>
      <c r="H155" s="287" t="s">
        <v>107</v>
      </c>
      <c r="I155" s="288" t="s">
        <v>525</v>
      </c>
      <c r="J155" s="289"/>
      <c r="K155" s="301"/>
      <c r="L155" s="302"/>
      <c r="M155" s="302"/>
      <c r="N155" s="302"/>
      <c r="O155" s="302"/>
      <c r="P155" s="303"/>
    </row>
    <row r="156" spans="1:16" ht="15.75" customHeight="1">
      <c r="A156" s="598"/>
      <c r="B156" s="629"/>
      <c r="C156" s="609" t="s">
        <v>2494</v>
      </c>
      <c r="D156" s="598"/>
      <c r="E156" s="598"/>
      <c r="F156" s="598"/>
      <c r="G156" s="294"/>
      <c r="H156" s="295" t="s">
        <v>107</v>
      </c>
      <c r="I156" s="296" t="s">
        <v>525</v>
      </c>
      <c r="J156" s="289"/>
      <c r="K156" s="301"/>
      <c r="L156" s="302"/>
      <c r="M156" s="302"/>
      <c r="N156" s="302"/>
      <c r="O156" s="302"/>
      <c r="P156" s="303"/>
    </row>
    <row r="157" spans="1:16" ht="15.75" customHeight="1">
      <c r="A157" s="600"/>
      <c r="B157" s="634"/>
      <c r="C157" s="315"/>
      <c r="D157" s="316" t="s">
        <v>2495</v>
      </c>
      <c r="E157" s="316"/>
      <c r="F157" s="316"/>
      <c r="G157" s="286"/>
      <c r="H157" s="287" t="s">
        <v>107</v>
      </c>
      <c r="I157" s="288" t="s">
        <v>525</v>
      </c>
      <c r="J157" s="289"/>
      <c r="K157" s="301"/>
      <c r="L157" s="302"/>
      <c r="M157" s="302"/>
      <c r="N157" s="302"/>
      <c r="O157" s="302"/>
      <c r="P157" s="303"/>
    </row>
    <row r="158" spans="1:16" ht="15.75" customHeight="1">
      <c r="A158" s="598"/>
      <c r="B158" s="629"/>
      <c r="C158" s="317"/>
      <c r="D158" s="318" t="s">
        <v>2496</v>
      </c>
      <c r="E158" s="318"/>
      <c r="F158" s="318"/>
      <c r="G158" s="294"/>
      <c r="H158" s="295" t="s">
        <v>107</v>
      </c>
      <c r="I158" s="296" t="s">
        <v>525</v>
      </c>
      <c r="J158" s="289"/>
      <c r="K158" s="301"/>
      <c r="L158" s="302"/>
      <c r="M158" s="302"/>
      <c r="N158" s="302"/>
      <c r="O158" s="302"/>
      <c r="P158" s="303"/>
    </row>
    <row r="159" spans="1:16" ht="15.75" customHeight="1">
      <c r="A159" s="600"/>
      <c r="B159" s="634"/>
      <c r="C159" s="315"/>
      <c r="D159" s="316" t="s">
        <v>2497</v>
      </c>
      <c r="E159" s="316"/>
      <c r="F159" s="316"/>
      <c r="G159" s="286"/>
      <c r="H159" s="287" t="s">
        <v>107</v>
      </c>
      <c r="I159" s="288" t="s">
        <v>525</v>
      </c>
      <c r="J159" s="289"/>
      <c r="K159" s="301"/>
      <c r="L159" s="302"/>
      <c r="M159" s="302"/>
      <c r="N159" s="302"/>
      <c r="O159" s="302"/>
      <c r="P159" s="303"/>
    </row>
    <row r="160" spans="1:16" ht="15.75" customHeight="1">
      <c r="A160" s="598"/>
      <c r="B160" s="629"/>
      <c r="C160" s="609" t="s">
        <v>2498</v>
      </c>
      <c r="D160" s="598"/>
      <c r="E160" s="598"/>
      <c r="F160" s="598"/>
      <c r="G160" s="294"/>
      <c r="H160" s="295" t="s">
        <v>107</v>
      </c>
      <c r="I160" s="296" t="s">
        <v>525</v>
      </c>
      <c r="J160" s="289"/>
      <c r="K160" s="301"/>
      <c r="L160" s="302"/>
      <c r="M160" s="302"/>
      <c r="N160" s="302"/>
      <c r="O160" s="302"/>
      <c r="P160" s="303"/>
    </row>
    <row r="161" spans="1:16" ht="15.75" customHeight="1">
      <c r="A161" s="600"/>
      <c r="B161" s="634"/>
      <c r="C161" s="315"/>
      <c r="D161" s="316" t="s">
        <v>2499</v>
      </c>
      <c r="E161" s="316"/>
      <c r="F161" s="316"/>
      <c r="G161" s="286"/>
      <c r="H161" s="287" t="s">
        <v>107</v>
      </c>
      <c r="I161" s="288" t="s">
        <v>525</v>
      </c>
      <c r="J161" s="289"/>
      <c r="K161" s="301"/>
      <c r="L161" s="302"/>
      <c r="M161" s="302"/>
      <c r="N161" s="302"/>
      <c r="O161" s="302"/>
      <c r="P161" s="303"/>
    </row>
    <row r="162" spans="1:16" ht="15.75" customHeight="1">
      <c r="A162" s="598"/>
      <c r="B162" s="629"/>
      <c r="C162" s="317"/>
      <c r="D162" s="318" t="s">
        <v>2500</v>
      </c>
      <c r="E162" s="318"/>
      <c r="F162" s="318"/>
      <c r="G162" s="294"/>
      <c r="H162" s="295" t="s">
        <v>107</v>
      </c>
      <c r="I162" s="296" t="s">
        <v>525</v>
      </c>
      <c r="J162" s="289"/>
      <c r="K162" s="301"/>
      <c r="L162" s="302"/>
      <c r="M162" s="302"/>
      <c r="N162" s="302"/>
      <c r="O162" s="302"/>
      <c r="P162" s="303"/>
    </row>
    <row r="163" spans="1:16" ht="15.75" customHeight="1">
      <c r="A163" s="600"/>
      <c r="B163" s="634"/>
      <c r="C163" s="315"/>
      <c r="D163" s="316" t="s">
        <v>2501</v>
      </c>
      <c r="E163" s="316"/>
      <c r="F163" s="316"/>
      <c r="G163" s="286"/>
      <c r="H163" s="287" t="s">
        <v>107</v>
      </c>
      <c r="I163" s="288" t="s">
        <v>525</v>
      </c>
      <c r="J163" s="289"/>
      <c r="K163" s="301"/>
      <c r="L163" s="302"/>
      <c r="M163" s="302"/>
      <c r="N163" s="302"/>
      <c r="O163" s="302"/>
      <c r="P163" s="303"/>
    </row>
    <row r="164" spans="1:16" ht="15.75" customHeight="1">
      <c r="A164" s="598"/>
      <c r="B164" s="629"/>
      <c r="C164" s="609" t="s">
        <v>2502</v>
      </c>
      <c r="D164" s="598"/>
      <c r="E164" s="598"/>
      <c r="F164" s="598"/>
      <c r="G164" s="294"/>
      <c r="H164" s="295" t="s">
        <v>107</v>
      </c>
      <c r="I164" s="296" t="s">
        <v>525</v>
      </c>
      <c r="J164" s="289"/>
      <c r="K164" s="301"/>
      <c r="L164" s="302"/>
      <c r="M164" s="302"/>
      <c r="N164" s="302"/>
      <c r="O164" s="302"/>
      <c r="P164" s="303"/>
    </row>
    <row r="165" spans="1:16" ht="15.75" customHeight="1">
      <c r="A165" s="600"/>
      <c r="B165" s="634"/>
      <c r="C165" s="315"/>
      <c r="D165" s="316" t="s">
        <v>2503</v>
      </c>
      <c r="E165" s="316"/>
      <c r="F165" s="316"/>
      <c r="G165" s="286"/>
      <c r="H165" s="287" t="s">
        <v>107</v>
      </c>
      <c r="I165" s="288" t="s">
        <v>525</v>
      </c>
      <c r="J165" s="289"/>
      <c r="K165" s="301"/>
      <c r="L165" s="302"/>
      <c r="M165" s="302"/>
      <c r="N165" s="302"/>
      <c r="O165" s="302"/>
      <c r="P165" s="303"/>
    </row>
    <row r="166" spans="1:16" ht="15.75" customHeight="1">
      <c r="A166" s="598"/>
      <c r="B166" s="629"/>
      <c r="C166" s="317"/>
      <c r="D166" s="318" t="s">
        <v>2504</v>
      </c>
      <c r="E166" s="318"/>
      <c r="F166" s="318"/>
      <c r="G166" s="294"/>
      <c r="H166" s="295" t="s">
        <v>107</v>
      </c>
      <c r="I166" s="296" t="s">
        <v>525</v>
      </c>
      <c r="J166" s="289"/>
      <c r="K166" s="301"/>
      <c r="L166" s="302"/>
      <c r="M166" s="302"/>
      <c r="N166" s="302"/>
      <c r="O166" s="302"/>
      <c r="P166" s="303"/>
    </row>
    <row r="167" spans="1:16" ht="15.75" customHeight="1">
      <c r="A167" s="600"/>
      <c r="B167" s="634"/>
      <c r="C167" s="315"/>
      <c r="D167" s="316" t="s">
        <v>2505</v>
      </c>
      <c r="E167" s="316"/>
      <c r="F167" s="316"/>
      <c r="G167" s="286"/>
      <c r="H167" s="287" t="s">
        <v>107</v>
      </c>
      <c r="I167" s="288" t="s">
        <v>525</v>
      </c>
      <c r="J167" s="289"/>
      <c r="K167" s="301"/>
      <c r="L167" s="302"/>
      <c r="M167" s="302"/>
      <c r="N167" s="302"/>
      <c r="O167" s="302"/>
      <c r="P167" s="303"/>
    </row>
    <row r="168" spans="1:16" ht="15.75" customHeight="1">
      <c r="A168" s="598"/>
      <c r="B168" s="629"/>
      <c r="C168" s="609" t="s">
        <v>2506</v>
      </c>
      <c r="D168" s="598"/>
      <c r="E168" s="598"/>
      <c r="F168" s="598"/>
      <c r="G168" s="294"/>
      <c r="H168" s="295" t="s">
        <v>107</v>
      </c>
      <c r="I168" s="296" t="s">
        <v>525</v>
      </c>
      <c r="J168" s="289"/>
      <c r="K168" s="301"/>
      <c r="L168" s="302"/>
      <c r="M168" s="302"/>
      <c r="N168" s="302"/>
      <c r="O168" s="302"/>
      <c r="P168" s="303"/>
    </row>
    <row r="169" spans="1:16" ht="15.75" customHeight="1">
      <c r="A169" s="600"/>
      <c r="B169" s="634"/>
      <c r="C169" s="315"/>
      <c r="D169" s="316" t="s">
        <v>2507</v>
      </c>
      <c r="E169" s="316"/>
      <c r="F169" s="316"/>
      <c r="G169" s="286"/>
      <c r="H169" s="287" t="s">
        <v>107</v>
      </c>
      <c r="I169" s="288" t="s">
        <v>525</v>
      </c>
      <c r="J169" s="289"/>
      <c r="K169" s="301"/>
      <c r="L169" s="302"/>
      <c r="M169" s="302"/>
      <c r="N169" s="302"/>
      <c r="O169" s="302"/>
      <c r="P169" s="303"/>
    </row>
    <row r="170" spans="1:16" ht="15.75" customHeight="1">
      <c r="A170" s="598"/>
      <c r="B170" s="629"/>
      <c r="C170" s="317"/>
      <c r="D170" s="318" t="s">
        <v>2508</v>
      </c>
      <c r="E170" s="318"/>
      <c r="F170" s="318"/>
      <c r="G170" s="294"/>
      <c r="H170" s="295" t="s">
        <v>107</v>
      </c>
      <c r="I170" s="296" t="s">
        <v>525</v>
      </c>
      <c r="J170" s="289"/>
      <c r="K170" s="301"/>
      <c r="L170" s="302"/>
      <c r="M170" s="302"/>
      <c r="N170" s="302"/>
      <c r="O170" s="302"/>
      <c r="P170" s="303"/>
    </row>
    <row r="171" spans="1:16" ht="15.75" customHeight="1">
      <c r="A171" s="600"/>
      <c r="B171" s="634"/>
      <c r="C171" s="315"/>
      <c r="D171" s="316" t="s">
        <v>2509</v>
      </c>
      <c r="E171" s="316"/>
      <c r="F171" s="316"/>
      <c r="G171" s="286"/>
      <c r="H171" s="287" t="s">
        <v>107</v>
      </c>
      <c r="I171" s="288" t="s">
        <v>525</v>
      </c>
      <c r="J171" s="289"/>
      <c r="K171" s="301"/>
      <c r="L171" s="302"/>
      <c r="M171" s="302"/>
      <c r="N171" s="302"/>
      <c r="O171" s="302"/>
      <c r="P171" s="303"/>
    </row>
    <row r="172" spans="1:16" ht="15.75" customHeight="1">
      <c r="A172" s="598"/>
      <c r="B172" s="629"/>
      <c r="C172" s="609" t="s">
        <v>2510</v>
      </c>
      <c r="D172" s="598"/>
      <c r="E172" s="598"/>
      <c r="F172" s="598"/>
      <c r="G172" s="294"/>
      <c r="H172" s="295" t="s">
        <v>107</v>
      </c>
      <c r="I172" s="296" t="s">
        <v>525</v>
      </c>
      <c r="J172" s="289"/>
      <c r="K172" s="301"/>
      <c r="L172" s="302"/>
      <c r="M172" s="302"/>
      <c r="N172" s="302"/>
      <c r="O172" s="302"/>
      <c r="P172" s="303"/>
    </row>
    <row r="173" spans="1:16" ht="15.75" customHeight="1">
      <c r="A173" s="600"/>
      <c r="B173" s="634"/>
      <c r="C173" s="315"/>
      <c r="D173" s="316" t="s">
        <v>2511</v>
      </c>
      <c r="E173" s="316"/>
      <c r="F173" s="316"/>
      <c r="G173" s="286"/>
      <c r="H173" s="287" t="s">
        <v>107</v>
      </c>
      <c r="I173" s="288" t="s">
        <v>525</v>
      </c>
      <c r="J173" s="289"/>
      <c r="K173" s="301"/>
      <c r="L173" s="302"/>
      <c r="M173" s="302"/>
      <c r="N173" s="302"/>
      <c r="O173" s="302"/>
      <c r="P173" s="303"/>
    </row>
    <row r="174" spans="1:16" ht="15.75" customHeight="1">
      <c r="A174" s="598"/>
      <c r="B174" s="629"/>
      <c r="C174" s="317"/>
      <c r="D174" s="318" t="s">
        <v>2512</v>
      </c>
      <c r="E174" s="318"/>
      <c r="F174" s="318"/>
      <c r="G174" s="294"/>
      <c r="H174" s="295" t="s">
        <v>107</v>
      </c>
      <c r="I174" s="296" t="s">
        <v>525</v>
      </c>
      <c r="J174" s="289"/>
      <c r="K174" s="301"/>
      <c r="L174" s="302"/>
      <c r="M174" s="302"/>
      <c r="N174" s="302"/>
      <c r="O174" s="302"/>
      <c r="P174" s="303"/>
    </row>
    <row r="175" spans="1:16" ht="15.75" customHeight="1">
      <c r="A175" s="600"/>
      <c r="B175" s="634"/>
      <c r="C175" s="315"/>
      <c r="D175" s="316" t="s">
        <v>2513</v>
      </c>
      <c r="E175" s="316"/>
      <c r="F175" s="316"/>
      <c r="G175" s="286"/>
      <c r="H175" s="287" t="s">
        <v>107</v>
      </c>
      <c r="I175" s="288" t="s">
        <v>525</v>
      </c>
      <c r="J175" s="289"/>
      <c r="K175" s="301"/>
      <c r="L175" s="302"/>
      <c r="M175" s="302"/>
      <c r="N175" s="302"/>
      <c r="O175" s="302"/>
      <c r="P175" s="303"/>
    </row>
    <row r="176" spans="1:16" ht="15.75" customHeight="1">
      <c r="A176" s="598"/>
      <c r="B176" s="629"/>
      <c r="C176" s="609" t="s">
        <v>2514</v>
      </c>
      <c r="D176" s="598"/>
      <c r="E176" s="598"/>
      <c r="F176" s="598"/>
      <c r="G176" s="294"/>
      <c r="H176" s="295" t="s">
        <v>107</v>
      </c>
      <c r="I176" s="296" t="s">
        <v>525</v>
      </c>
      <c r="J176" s="289"/>
      <c r="K176" s="301"/>
      <c r="L176" s="302"/>
      <c r="M176" s="302"/>
      <c r="N176" s="302"/>
      <c r="O176" s="302"/>
      <c r="P176" s="303"/>
    </row>
    <row r="177" spans="1:16" ht="15.75" customHeight="1">
      <c r="A177" s="600"/>
      <c r="B177" s="634"/>
      <c r="C177" s="315"/>
      <c r="D177" s="316" t="s">
        <v>2515</v>
      </c>
      <c r="E177" s="316"/>
      <c r="F177" s="316"/>
      <c r="G177" s="286"/>
      <c r="H177" s="287" t="s">
        <v>107</v>
      </c>
      <c r="I177" s="288" t="s">
        <v>525</v>
      </c>
      <c r="J177" s="289"/>
      <c r="K177" s="301"/>
      <c r="L177" s="302"/>
      <c r="M177" s="302"/>
      <c r="N177" s="302"/>
      <c r="O177" s="302"/>
      <c r="P177" s="303"/>
    </row>
    <row r="178" spans="1:16" ht="15.75" customHeight="1">
      <c r="A178" s="598"/>
      <c r="B178" s="629"/>
      <c r="C178" s="314" t="s">
        <v>2516</v>
      </c>
      <c r="D178" s="314"/>
      <c r="E178" s="314"/>
      <c r="F178" s="314"/>
      <c r="G178" s="294"/>
      <c r="H178" s="295"/>
      <c r="I178" s="296"/>
      <c r="J178" s="289"/>
      <c r="K178" s="301"/>
      <c r="L178" s="302"/>
      <c r="M178" s="302"/>
      <c r="N178" s="302"/>
      <c r="O178" s="302"/>
      <c r="P178" s="303"/>
    </row>
    <row r="179" spans="1:16" ht="15.75" customHeight="1">
      <c r="A179" s="600"/>
      <c r="B179" s="634"/>
      <c r="C179" s="305" t="s">
        <v>2517</v>
      </c>
      <c r="D179" s="305"/>
      <c r="E179" s="305"/>
      <c r="F179" s="305"/>
      <c r="G179" s="286"/>
      <c r="H179" s="287"/>
      <c r="I179" s="288"/>
      <c r="J179" s="289"/>
      <c r="K179" s="301"/>
      <c r="L179" s="302"/>
      <c r="M179" s="302"/>
      <c r="N179" s="302"/>
      <c r="O179" s="302"/>
      <c r="P179" s="303"/>
    </row>
    <row r="180" spans="1:16" ht="15.75" customHeight="1">
      <c r="A180" s="598"/>
      <c r="B180" s="629"/>
      <c r="C180" s="314" t="s">
        <v>2518</v>
      </c>
      <c r="D180" s="314"/>
      <c r="E180" s="314"/>
      <c r="F180" s="314"/>
      <c r="G180" s="294"/>
      <c r="H180" s="295"/>
      <c r="I180" s="296"/>
      <c r="J180" s="289"/>
      <c r="K180" s="301"/>
      <c r="L180" s="302"/>
      <c r="M180" s="302"/>
      <c r="N180" s="302"/>
      <c r="O180" s="302"/>
      <c r="P180" s="303"/>
    </row>
    <row r="181" spans="1:16" ht="15.75" customHeight="1">
      <c r="A181" s="600"/>
      <c r="B181" s="634"/>
      <c r="C181" s="305"/>
      <c r="D181" s="305" t="s">
        <v>2519</v>
      </c>
      <c r="E181" s="305"/>
      <c r="F181" s="305"/>
      <c r="G181" s="286"/>
      <c r="H181" s="287"/>
      <c r="I181" s="288"/>
      <c r="J181" s="289"/>
      <c r="K181" s="301"/>
      <c r="L181" s="302"/>
      <c r="M181" s="302"/>
      <c r="N181" s="302"/>
      <c r="O181" s="302"/>
      <c r="P181" s="303"/>
    </row>
    <row r="182" spans="1:16" ht="15.75" customHeight="1">
      <c r="A182" s="598"/>
      <c r="B182" s="629"/>
      <c r="C182" s="609" t="s">
        <v>2520</v>
      </c>
      <c r="D182" s="598"/>
      <c r="E182" s="598"/>
      <c r="F182" s="598"/>
      <c r="G182" s="294"/>
      <c r="H182" s="295" t="s">
        <v>107</v>
      </c>
      <c r="I182" s="296" t="s">
        <v>525</v>
      </c>
      <c r="J182" s="289"/>
      <c r="K182" s="301"/>
      <c r="L182" s="302"/>
      <c r="M182" s="302"/>
      <c r="N182" s="302"/>
      <c r="O182" s="302"/>
      <c r="P182" s="303"/>
    </row>
    <row r="183" spans="1:16" ht="15.75" customHeight="1">
      <c r="A183" s="600"/>
      <c r="B183" s="634"/>
      <c r="C183" s="315"/>
      <c r="D183" s="316" t="s">
        <v>2521</v>
      </c>
      <c r="E183" s="316"/>
      <c r="F183" s="316"/>
      <c r="G183" s="286"/>
      <c r="H183" s="287" t="s">
        <v>107</v>
      </c>
      <c r="I183" s="288" t="s">
        <v>525</v>
      </c>
      <c r="J183" s="289"/>
      <c r="K183" s="301"/>
      <c r="L183" s="302"/>
      <c r="M183" s="302"/>
      <c r="N183" s="302"/>
      <c r="O183" s="302"/>
      <c r="P183" s="303"/>
    </row>
    <row r="184" spans="1:16" ht="15.75" customHeight="1">
      <c r="A184" s="598"/>
      <c r="B184" s="629"/>
      <c r="C184" s="317"/>
      <c r="D184" s="318" t="s">
        <v>2522</v>
      </c>
      <c r="E184" s="318"/>
      <c r="F184" s="318"/>
      <c r="G184" s="294"/>
      <c r="H184" s="295" t="s">
        <v>107</v>
      </c>
      <c r="I184" s="296" t="s">
        <v>525</v>
      </c>
      <c r="J184" s="289"/>
      <c r="K184" s="301"/>
      <c r="L184" s="302"/>
      <c r="M184" s="302"/>
      <c r="N184" s="302"/>
      <c r="O184" s="302"/>
      <c r="P184" s="303"/>
    </row>
    <row r="185" spans="1:16" ht="15.75" customHeight="1">
      <c r="A185" s="600"/>
      <c r="B185" s="634"/>
      <c r="C185" s="315"/>
      <c r="D185" s="316" t="s">
        <v>2523</v>
      </c>
      <c r="E185" s="316"/>
      <c r="F185" s="316"/>
      <c r="G185" s="286"/>
      <c r="H185" s="287" t="s">
        <v>107</v>
      </c>
      <c r="I185" s="288" t="s">
        <v>525</v>
      </c>
      <c r="J185" s="289"/>
      <c r="K185" s="301"/>
      <c r="L185" s="302"/>
      <c r="M185" s="302"/>
      <c r="N185" s="302"/>
      <c r="O185" s="302"/>
      <c r="P185" s="303"/>
    </row>
    <row r="186" spans="1:16" ht="15.75" customHeight="1">
      <c r="A186" s="598"/>
      <c r="B186" s="629"/>
      <c r="C186" s="317"/>
      <c r="D186" s="318" t="s">
        <v>2524</v>
      </c>
      <c r="E186" s="318"/>
      <c r="F186" s="318"/>
      <c r="G186" s="294"/>
      <c r="H186" s="295" t="s">
        <v>107</v>
      </c>
      <c r="I186" s="296" t="s">
        <v>525</v>
      </c>
      <c r="J186" s="289"/>
      <c r="K186" s="301"/>
      <c r="L186" s="302"/>
      <c r="M186" s="302"/>
      <c r="N186" s="302"/>
      <c r="O186" s="302"/>
      <c r="P186" s="303"/>
    </row>
    <row r="187" spans="1:16" ht="15.75" customHeight="1">
      <c r="A187" s="600"/>
      <c r="B187" s="634"/>
      <c r="C187" s="315"/>
      <c r="D187" s="316" t="s">
        <v>2525</v>
      </c>
      <c r="E187" s="316"/>
      <c r="F187" s="316"/>
      <c r="G187" s="286"/>
      <c r="H187" s="287" t="s">
        <v>107</v>
      </c>
      <c r="I187" s="288" t="s">
        <v>525</v>
      </c>
      <c r="J187" s="289"/>
      <c r="K187" s="301"/>
      <c r="L187" s="302"/>
      <c r="M187" s="302"/>
      <c r="N187" s="302"/>
      <c r="O187" s="302"/>
      <c r="P187" s="303"/>
    </row>
    <row r="188" spans="1:16" ht="15.75" customHeight="1">
      <c r="A188" s="598"/>
      <c r="B188" s="629"/>
      <c r="C188" s="317"/>
      <c r="D188" s="318" t="s">
        <v>2526</v>
      </c>
      <c r="E188" s="318"/>
      <c r="F188" s="318"/>
      <c r="G188" s="294"/>
      <c r="H188" s="295" t="s">
        <v>107</v>
      </c>
      <c r="I188" s="296" t="s">
        <v>525</v>
      </c>
      <c r="J188" s="289"/>
      <c r="K188" s="301"/>
      <c r="L188" s="302"/>
      <c r="M188" s="302"/>
      <c r="N188" s="302"/>
      <c r="O188" s="302"/>
      <c r="P188" s="303"/>
    </row>
    <row r="189" spans="1:16" ht="15.75" customHeight="1">
      <c r="A189" s="600"/>
      <c r="B189" s="634"/>
      <c r="C189" s="315"/>
      <c r="D189" s="316" t="s">
        <v>2527</v>
      </c>
      <c r="E189" s="316"/>
      <c r="F189" s="316"/>
      <c r="G189" s="286"/>
      <c r="H189" s="287" t="s">
        <v>107</v>
      </c>
      <c r="I189" s="288" t="s">
        <v>525</v>
      </c>
      <c r="J189" s="289"/>
      <c r="K189" s="301"/>
      <c r="L189" s="302"/>
      <c r="M189" s="302"/>
      <c r="N189" s="302"/>
      <c r="O189" s="302"/>
      <c r="P189" s="303"/>
    </row>
    <row r="190" spans="1:16" ht="15.75" customHeight="1">
      <c r="A190" s="598"/>
      <c r="B190" s="629"/>
      <c r="C190" s="317"/>
      <c r="D190" s="318" t="s">
        <v>2528</v>
      </c>
      <c r="E190" s="318"/>
      <c r="F190" s="318"/>
      <c r="G190" s="294"/>
      <c r="H190" s="295" t="s">
        <v>107</v>
      </c>
      <c r="I190" s="296" t="s">
        <v>525</v>
      </c>
      <c r="J190" s="289"/>
      <c r="K190" s="301"/>
      <c r="L190" s="302"/>
      <c r="M190" s="302"/>
      <c r="N190" s="302"/>
      <c r="O190" s="302"/>
      <c r="P190" s="303"/>
    </row>
    <row r="191" spans="1:16" ht="15.75" customHeight="1">
      <c r="A191" s="600"/>
      <c r="B191" s="634"/>
      <c r="C191" s="315"/>
      <c r="D191" s="316" t="s">
        <v>2529</v>
      </c>
      <c r="E191" s="316"/>
      <c r="F191" s="316"/>
      <c r="G191" s="286"/>
      <c r="H191" s="287" t="s">
        <v>107</v>
      </c>
      <c r="I191" s="288" t="s">
        <v>525</v>
      </c>
      <c r="J191" s="289"/>
      <c r="K191" s="301"/>
      <c r="L191" s="302"/>
      <c r="M191" s="302"/>
      <c r="N191" s="302"/>
      <c r="O191" s="302"/>
      <c r="P191" s="303"/>
    </row>
    <row r="192" spans="1:16" ht="15.75" customHeight="1">
      <c r="A192" s="598"/>
      <c r="B192" s="629"/>
      <c r="C192" s="317"/>
      <c r="D192" s="318" t="s">
        <v>2530</v>
      </c>
      <c r="E192" s="318"/>
      <c r="F192" s="318"/>
      <c r="G192" s="294"/>
      <c r="H192" s="295" t="s">
        <v>107</v>
      </c>
      <c r="I192" s="296" t="s">
        <v>525</v>
      </c>
      <c r="J192" s="289"/>
      <c r="K192" s="301"/>
      <c r="L192" s="302"/>
      <c r="M192" s="302"/>
      <c r="N192" s="302"/>
      <c r="O192" s="302"/>
      <c r="P192" s="303"/>
    </row>
    <row r="193" spans="1:16" ht="15.75" customHeight="1">
      <c r="A193" s="600"/>
      <c r="B193" s="634"/>
      <c r="C193" s="315"/>
      <c r="D193" s="316" t="s">
        <v>2531</v>
      </c>
      <c r="E193" s="316"/>
      <c r="F193" s="316"/>
      <c r="G193" s="286"/>
      <c r="H193" s="287" t="s">
        <v>107</v>
      </c>
      <c r="I193" s="288" t="s">
        <v>525</v>
      </c>
      <c r="J193" s="289"/>
      <c r="K193" s="301"/>
      <c r="L193" s="302"/>
      <c r="M193" s="302"/>
      <c r="N193" s="302"/>
      <c r="O193" s="302"/>
      <c r="P193" s="303"/>
    </row>
    <row r="194" spans="1:16" ht="15.75" customHeight="1">
      <c r="A194" s="598"/>
      <c r="B194" s="629"/>
      <c r="C194" s="317"/>
      <c r="D194" s="318" t="s">
        <v>2532</v>
      </c>
      <c r="E194" s="318"/>
      <c r="F194" s="318"/>
      <c r="G194" s="294"/>
      <c r="H194" s="295" t="s">
        <v>107</v>
      </c>
      <c r="I194" s="296" t="s">
        <v>525</v>
      </c>
      <c r="J194" s="289"/>
      <c r="K194" s="301"/>
      <c r="L194" s="302"/>
      <c r="M194" s="302"/>
      <c r="N194" s="302"/>
      <c r="O194" s="302"/>
      <c r="P194" s="303"/>
    </row>
    <row r="195" spans="1:16" ht="15.75" customHeight="1">
      <c r="A195" s="600"/>
      <c r="B195" s="634"/>
      <c r="C195" s="315"/>
      <c r="D195" s="316" t="s">
        <v>2533</v>
      </c>
      <c r="E195" s="316"/>
      <c r="F195" s="316"/>
      <c r="G195" s="286"/>
      <c r="H195" s="287" t="s">
        <v>107</v>
      </c>
      <c r="I195" s="288" t="s">
        <v>525</v>
      </c>
      <c r="J195" s="289"/>
      <c r="K195" s="301"/>
      <c r="L195" s="302"/>
      <c r="M195" s="302"/>
      <c r="N195" s="302"/>
      <c r="O195" s="302"/>
      <c r="P195" s="303"/>
    </row>
    <row r="196" spans="1:16" ht="15.75" customHeight="1">
      <c r="A196" s="598"/>
      <c r="B196" s="629"/>
      <c r="C196" s="317"/>
      <c r="D196" s="322" t="s">
        <v>2534</v>
      </c>
      <c r="E196" s="318"/>
      <c r="F196" s="318"/>
      <c r="G196" s="294"/>
      <c r="H196" s="295"/>
      <c r="I196" s="296"/>
      <c r="J196" s="289"/>
      <c r="K196" s="301"/>
      <c r="L196" s="302"/>
      <c r="M196" s="302"/>
      <c r="N196" s="302"/>
      <c r="O196" s="302"/>
      <c r="P196" s="303"/>
    </row>
    <row r="197" spans="1:16" ht="15.75" customHeight="1">
      <c r="A197" s="600"/>
      <c r="B197" s="634"/>
      <c r="C197" s="315" t="s">
        <v>2535</v>
      </c>
      <c r="D197" s="323" t="s">
        <v>2536</v>
      </c>
      <c r="E197" s="316"/>
      <c r="F197" s="316"/>
      <c r="G197" s="286"/>
      <c r="H197" s="287"/>
      <c r="I197" s="288"/>
      <c r="J197" s="289"/>
      <c r="K197" s="301"/>
      <c r="L197" s="302"/>
      <c r="M197" s="302"/>
      <c r="N197" s="302"/>
      <c r="O197" s="302"/>
      <c r="P197" s="303"/>
    </row>
    <row r="198" spans="1:16" ht="15.75" customHeight="1">
      <c r="A198" s="598"/>
      <c r="B198" s="629"/>
      <c r="C198" s="317"/>
      <c r="D198" s="324" t="s">
        <v>2537</v>
      </c>
      <c r="E198" s="318"/>
      <c r="F198" s="318"/>
      <c r="G198" s="294"/>
      <c r="H198" s="295"/>
      <c r="I198" s="296"/>
      <c r="J198" s="289"/>
      <c r="K198" s="301"/>
      <c r="L198" s="302"/>
      <c r="M198" s="302"/>
      <c r="N198" s="302"/>
      <c r="O198" s="302"/>
      <c r="P198" s="303"/>
    </row>
    <row r="199" spans="1:16" ht="15.75" customHeight="1">
      <c r="A199" s="600"/>
      <c r="B199" s="634"/>
      <c r="C199" s="315"/>
      <c r="D199" s="325" t="s">
        <v>2538</v>
      </c>
      <c r="E199" s="316"/>
      <c r="F199" s="316"/>
      <c r="G199" s="286"/>
      <c r="H199" s="287" t="s">
        <v>107</v>
      </c>
      <c r="I199" s="288" t="s">
        <v>525</v>
      </c>
      <c r="J199" s="289"/>
      <c r="K199" s="301"/>
      <c r="L199" s="302"/>
      <c r="M199" s="302"/>
      <c r="N199" s="302"/>
      <c r="O199" s="302"/>
      <c r="P199" s="303"/>
    </row>
    <row r="200" spans="1:16" ht="15.75" customHeight="1" thickBot="1">
      <c r="A200" s="320"/>
      <c r="B200" s="471"/>
      <c r="C200" s="317"/>
      <c r="E200" s="318"/>
      <c r="F200" s="318"/>
      <c r="G200" s="294"/>
      <c r="H200" s="295"/>
      <c r="I200" s="296"/>
      <c r="J200" s="289"/>
      <c r="K200" s="301"/>
      <c r="L200" s="302"/>
      <c r="M200" s="302"/>
      <c r="N200" s="302"/>
      <c r="O200" s="302"/>
      <c r="P200" s="303"/>
    </row>
    <row r="201" spans="1:16" ht="15.75" customHeight="1">
      <c r="A201" s="616"/>
      <c r="B201" s="628" t="s">
        <v>3703</v>
      </c>
      <c r="C201" s="587" t="s">
        <v>2539</v>
      </c>
      <c r="D201" s="588"/>
      <c r="E201" s="588"/>
      <c r="F201" s="588"/>
      <c r="G201" s="286"/>
      <c r="H201" s="287" t="s">
        <v>107</v>
      </c>
      <c r="I201" s="288" t="s">
        <v>525</v>
      </c>
      <c r="J201" s="289"/>
      <c r="K201" s="301"/>
      <c r="L201" s="302"/>
      <c r="M201" s="302"/>
      <c r="N201" s="302"/>
      <c r="O201" s="302"/>
      <c r="P201" s="303"/>
    </row>
    <row r="202" spans="1:16" ht="15.75" customHeight="1">
      <c r="A202" s="553"/>
      <c r="B202" s="635"/>
      <c r="C202" s="609" t="s">
        <v>2540</v>
      </c>
      <c r="D202" s="598"/>
      <c r="E202" s="598"/>
      <c r="F202" s="598"/>
      <c r="G202" s="294"/>
      <c r="H202" s="295" t="s">
        <v>107</v>
      </c>
      <c r="I202" s="296" t="s">
        <v>525</v>
      </c>
      <c r="J202" s="289"/>
      <c r="K202" s="301"/>
      <c r="L202" s="302"/>
      <c r="M202" s="302"/>
      <c r="N202" s="302"/>
      <c r="O202" s="302"/>
      <c r="P202" s="303"/>
    </row>
    <row r="203" spans="1:16" ht="15.75" customHeight="1">
      <c r="A203" s="553"/>
      <c r="B203" s="635"/>
      <c r="C203" s="315"/>
      <c r="D203" s="316" t="s">
        <v>2541</v>
      </c>
      <c r="E203" s="316"/>
      <c r="F203" s="316"/>
      <c r="G203" s="286"/>
      <c r="H203" s="287" t="s">
        <v>107</v>
      </c>
      <c r="I203" s="288" t="s">
        <v>525</v>
      </c>
      <c r="J203" s="289"/>
      <c r="K203" s="301"/>
      <c r="L203" s="302"/>
      <c r="M203" s="302"/>
      <c r="N203" s="302"/>
      <c r="O203" s="302"/>
      <c r="P203" s="303"/>
    </row>
    <row r="204" spans="1:16" ht="15.75" customHeight="1">
      <c r="A204" s="553"/>
      <c r="B204" s="635"/>
      <c r="C204" s="609" t="s">
        <v>2542</v>
      </c>
      <c r="D204" s="598"/>
      <c r="E204" s="598"/>
      <c r="F204" s="598"/>
      <c r="G204" s="294"/>
      <c r="H204" s="295" t="s">
        <v>107</v>
      </c>
      <c r="I204" s="296" t="s">
        <v>525</v>
      </c>
      <c r="J204" s="289"/>
      <c r="K204" s="301"/>
      <c r="L204" s="302"/>
      <c r="M204" s="302"/>
      <c r="N204" s="302"/>
      <c r="O204" s="302"/>
      <c r="P204" s="303"/>
    </row>
    <row r="205" spans="1:16" ht="15.75" customHeight="1">
      <c r="A205" s="553"/>
      <c r="B205" s="635"/>
      <c r="C205" s="315"/>
      <c r="D205" s="316" t="s">
        <v>2543</v>
      </c>
      <c r="E205" s="316"/>
      <c r="F205" s="316"/>
      <c r="G205" s="286"/>
      <c r="H205" s="287" t="s">
        <v>107</v>
      </c>
      <c r="I205" s="288" t="s">
        <v>525</v>
      </c>
      <c r="J205" s="289"/>
      <c r="K205" s="301"/>
      <c r="L205" s="302"/>
      <c r="M205" s="302"/>
      <c r="N205" s="302"/>
      <c r="O205" s="302"/>
      <c r="P205" s="303"/>
    </row>
    <row r="206" spans="1:16" ht="15.75" customHeight="1">
      <c r="A206" s="553"/>
      <c r="B206" s="635"/>
      <c r="C206" s="609" t="s">
        <v>2544</v>
      </c>
      <c r="D206" s="598"/>
      <c r="E206" s="598"/>
      <c r="F206" s="598"/>
      <c r="G206" s="294"/>
      <c r="H206" s="295" t="s">
        <v>107</v>
      </c>
      <c r="I206" s="296" t="s">
        <v>525</v>
      </c>
      <c r="J206" s="289"/>
      <c r="K206" s="301"/>
      <c r="L206" s="302"/>
      <c r="M206" s="302"/>
      <c r="N206" s="302"/>
      <c r="O206" s="302"/>
      <c r="P206" s="303"/>
    </row>
    <row r="207" spans="1:16" ht="15.75" customHeight="1">
      <c r="A207" s="553"/>
      <c r="B207" s="635"/>
      <c r="C207" s="315"/>
      <c r="D207" s="316" t="s">
        <v>2545</v>
      </c>
      <c r="E207" s="316"/>
      <c r="F207" s="316"/>
      <c r="G207" s="286"/>
      <c r="H207" s="287" t="s">
        <v>107</v>
      </c>
      <c r="I207" s="288" t="s">
        <v>525</v>
      </c>
      <c r="J207" s="289"/>
      <c r="K207" s="301"/>
      <c r="L207" s="302"/>
      <c r="M207" s="302"/>
      <c r="N207" s="302"/>
      <c r="O207" s="302"/>
      <c r="P207" s="303"/>
    </row>
    <row r="208" spans="1:16" ht="15.75" customHeight="1">
      <c r="A208" s="553"/>
      <c r="B208" s="635"/>
      <c r="C208" s="317"/>
      <c r="D208" s="318" t="s">
        <v>2546</v>
      </c>
      <c r="E208" s="318"/>
      <c r="F208" s="318"/>
      <c r="G208" s="294"/>
      <c r="H208" s="295" t="s">
        <v>107</v>
      </c>
      <c r="I208" s="296" t="s">
        <v>525</v>
      </c>
      <c r="J208" s="289"/>
      <c r="K208" s="301"/>
      <c r="L208" s="302"/>
      <c r="M208" s="302"/>
      <c r="N208" s="302"/>
      <c r="O208" s="302"/>
      <c r="P208" s="303"/>
    </row>
    <row r="209" spans="1:27" ht="15.75" customHeight="1">
      <c r="A209" s="553"/>
      <c r="B209" s="635"/>
      <c r="C209" s="315"/>
      <c r="D209" s="316" t="s">
        <v>2547</v>
      </c>
      <c r="E209" s="316"/>
      <c r="F209" s="316"/>
      <c r="G209" s="286"/>
      <c r="H209" s="287" t="s">
        <v>107</v>
      </c>
      <c r="I209" s="288" t="s">
        <v>525</v>
      </c>
      <c r="J209" s="289"/>
      <c r="K209" s="301"/>
      <c r="L209" s="302"/>
      <c r="M209" s="302"/>
      <c r="N209" s="302"/>
      <c r="O209" s="302"/>
      <c r="P209" s="303"/>
    </row>
    <row r="210" spans="1:27" ht="15.75" customHeight="1">
      <c r="A210" s="553"/>
      <c r="B210" s="635"/>
      <c r="C210" s="609" t="s">
        <v>2548</v>
      </c>
      <c r="D210" s="598"/>
      <c r="E210" s="598"/>
      <c r="F210" s="598"/>
      <c r="G210" s="294"/>
      <c r="H210" s="295" t="s">
        <v>107</v>
      </c>
      <c r="I210" s="296" t="s">
        <v>525</v>
      </c>
      <c r="J210" s="289"/>
      <c r="K210" s="301"/>
      <c r="L210" s="302"/>
      <c r="M210" s="302"/>
      <c r="N210" s="302"/>
      <c r="O210" s="302"/>
      <c r="P210" s="303"/>
    </row>
    <row r="211" spans="1:27" ht="15.75" customHeight="1">
      <c r="A211" s="553"/>
      <c r="B211" s="635"/>
      <c r="C211" s="315"/>
      <c r="D211" s="316" t="s">
        <v>2549</v>
      </c>
      <c r="E211" s="316"/>
      <c r="F211" s="316"/>
      <c r="G211" s="286"/>
      <c r="H211" s="287"/>
      <c r="I211" s="288"/>
      <c r="J211" s="289"/>
      <c r="K211" s="301"/>
      <c r="L211" s="302"/>
      <c r="M211" s="302"/>
      <c r="N211" s="302"/>
      <c r="O211" s="302"/>
      <c r="P211" s="303"/>
    </row>
    <row r="212" spans="1:27" ht="15.75" customHeight="1">
      <c r="A212" s="553"/>
      <c r="B212" s="635"/>
      <c r="C212" s="317"/>
      <c r="D212" s="318" t="s">
        <v>2550</v>
      </c>
      <c r="E212" s="318"/>
      <c r="F212" s="318"/>
      <c r="G212" s="294"/>
      <c r="H212" s="295"/>
      <c r="I212" s="296"/>
      <c r="J212" s="289"/>
      <c r="K212" s="301"/>
      <c r="L212" s="302"/>
      <c r="M212" s="302"/>
      <c r="N212" s="302"/>
      <c r="O212" s="302"/>
      <c r="P212" s="303"/>
    </row>
    <row r="213" spans="1:27" ht="15.75" customHeight="1">
      <c r="A213" s="553"/>
      <c r="B213" s="635"/>
      <c r="C213" s="315"/>
      <c r="D213" s="316" t="s">
        <v>2551</v>
      </c>
      <c r="E213" s="316"/>
      <c r="F213" s="316"/>
      <c r="G213" s="286"/>
      <c r="H213" s="287" t="s">
        <v>107</v>
      </c>
      <c r="I213" s="288" t="s">
        <v>525</v>
      </c>
      <c r="J213" s="289"/>
      <c r="K213" s="301"/>
      <c r="L213" s="302"/>
      <c r="M213" s="302"/>
      <c r="N213" s="302"/>
      <c r="O213" s="302"/>
      <c r="P213" s="303"/>
    </row>
    <row r="214" spans="1:27" ht="15.75" customHeight="1">
      <c r="A214" s="553"/>
      <c r="B214" s="635"/>
      <c r="C214" s="317"/>
      <c r="D214" s="318" t="s">
        <v>2552</v>
      </c>
      <c r="E214" s="318"/>
      <c r="F214" s="318"/>
      <c r="G214" s="294"/>
      <c r="H214" s="295" t="s">
        <v>107</v>
      </c>
      <c r="I214" s="296" t="s">
        <v>525</v>
      </c>
      <c r="J214" s="289"/>
      <c r="K214" s="301"/>
      <c r="L214" s="302"/>
      <c r="M214" s="302"/>
      <c r="N214" s="302"/>
      <c r="O214" s="302"/>
      <c r="P214" s="303"/>
    </row>
    <row r="215" spans="1:27" ht="15.75" customHeight="1">
      <c r="A215" s="553"/>
      <c r="B215" s="635"/>
      <c r="C215" s="315"/>
      <c r="D215" s="316" t="s">
        <v>2553</v>
      </c>
      <c r="E215" s="316"/>
      <c r="F215" s="316"/>
      <c r="G215" s="286"/>
      <c r="H215" s="287"/>
      <c r="I215" s="288"/>
      <c r="J215" s="289"/>
      <c r="K215" s="301"/>
      <c r="L215" s="302"/>
      <c r="M215" s="302"/>
      <c r="N215" s="302"/>
      <c r="O215" s="302"/>
      <c r="P215" s="303"/>
    </row>
    <row r="216" spans="1:27" ht="15.75" customHeight="1">
      <c r="A216" s="553"/>
      <c r="B216" s="635"/>
      <c r="C216" s="317"/>
      <c r="D216" s="318" t="s">
        <v>2554</v>
      </c>
      <c r="E216" s="318"/>
      <c r="F216" s="318"/>
      <c r="G216" s="294"/>
      <c r="H216" s="295"/>
      <c r="I216" s="296"/>
      <c r="J216" s="289"/>
      <c r="K216" s="301"/>
      <c r="L216" s="302"/>
      <c r="M216" s="302"/>
      <c r="N216" s="302"/>
      <c r="O216" s="302"/>
      <c r="P216" s="303"/>
    </row>
    <row r="217" spans="1:27" ht="15.75" customHeight="1">
      <c r="A217" s="553"/>
      <c r="B217" s="635"/>
      <c r="C217" s="326"/>
      <c r="D217" s="316" t="s">
        <v>2555</v>
      </c>
      <c r="E217" s="327"/>
      <c r="F217" s="327"/>
      <c r="G217" s="328"/>
      <c r="H217" s="329" t="s">
        <v>107</v>
      </c>
      <c r="I217" s="330" t="s">
        <v>525</v>
      </c>
      <c r="J217" s="289"/>
      <c r="K217" s="331"/>
      <c r="L217" s="332"/>
      <c r="M217" s="332"/>
      <c r="N217" s="332"/>
      <c r="O217" s="332"/>
      <c r="P217" s="333"/>
      <c r="Q217" s="334"/>
      <c r="R217" s="334"/>
      <c r="S217" s="334"/>
      <c r="T217" s="334"/>
      <c r="U217" s="334"/>
      <c r="V217" s="334"/>
      <c r="W217" s="334"/>
      <c r="X217" s="334"/>
      <c r="Y217" s="334"/>
      <c r="Z217" s="334"/>
      <c r="AA217" s="334"/>
    </row>
    <row r="218" spans="1:27" ht="15.75" customHeight="1">
      <c r="A218" s="553"/>
      <c r="B218" s="635"/>
      <c r="C218" s="317"/>
      <c r="D218" s="318" t="s">
        <v>2556</v>
      </c>
      <c r="E218" s="318"/>
      <c r="F218" s="318"/>
      <c r="G218" s="294"/>
      <c r="H218" s="295" t="s">
        <v>107</v>
      </c>
      <c r="I218" s="296" t="s">
        <v>525</v>
      </c>
      <c r="J218" s="289"/>
      <c r="K218" s="301"/>
      <c r="L218" s="302"/>
      <c r="M218" s="302"/>
      <c r="N218" s="302"/>
      <c r="O218" s="302"/>
      <c r="P218" s="303"/>
    </row>
    <row r="219" spans="1:27" ht="15.75" customHeight="1">
      <c r="A219" s="553"/>
      <c r="B219" s="635"/>
      <c r="C219" s="315"/>
      <c r="D219" s="316" t="s">
        <v>2557</v>
      </c>
      <c r="E219" s="316"/>
      <c r="F219" s="316"/>
      <c r="G219" s="286"/>
      <c r="H219" s="287" t="s">
        <v>107</v>
      </c>
      <c r="I219" s="288" t="s">
        <v>525</v>
      </c>
      <c r="J219" s="289"/>
      <c r="K219" s="301"/>
      <c r="L219" s="302"/>
      <c r="M219" s="302"/>
      <c r="N219" s="302"/>
      <c r="O219" s="302"/>
      <c r="P219" s="303"/>
    </row>
    <row r="220" spans="1:27" ht="15.75" customHeight="1">
      <c r="A220" s="553"/>
      <c r="B220" s="635"/>
      <c r="C220" s="317"/>
      <c r="D220" s="318" t="s">
        <v>2558</v>
      </c>
      <c r="E220" s="318"/>
      <c r="F220" s="318"/>
      <c r="G220" s="294"/>
      <c r="H220" s="295"/>
      <c r="I220" s="296"/>
      <c r="J220" s="289"/>
      <c r="K220" s="301"/>
      <c r="L220" s="302"/>
      <c r="M220" s="302"/>
      <c r="N220" s="302"/>
      <c r="O220" s="302"/>
      <c r="P220" s="303"/>
    </row>
    <row r="221" spans="1:27" ht="15.75" customHeight="1">
      <c r="A221" s="553"/>
      <c r="B221" s="635"/>
      <c r="C221" s="315"/>
      <c r="D221" s="316" t="s">
        <v>2559</v>
      </c>
      <c r="E221" s="316"/>
      <c r="F221" s="316"/>
      <c r="G221" s="286"/>
      <c r="H221" s="287" t="s">
        <v>107</v>
      </c>
      <c r="I221" s="288" t="s">
        <v>525</v>
      </c>
      <c r="J221" s="289"/>
      <c r="K221" s="301"/>
      <c r="L221" s="302"/>
      <c r="M221" s="302"/>
      <c r="N221" s="302"/>
      <c r="O221" s="302"/>
      <c r="P221" s="303"/>
    </row>
    <row r="222" spans="1:27" ht="15.75" customHeight="1">
      <c r="A222" s="553"/>
      <c r="B222" s="635"/>
      <c r="C222" s="317"/>
      <c r="D222" s="318" t="s">
        <v>2560</v>
      </c>
      <c r="E222" s="318"/>
      <c r="F222" s="318"/>
      <c r="G222" s="294"/>
      <c r="H222" s="295" t="s">
        <v>107</v>
      </c>
      <c r="I222" s="296" t="s">
        <v>525</v>
      </c>
      <c r="J222" s="289"/>
      <c r="K222" s="301"/>
      <c r="L222" s="302"/>
      <c r="M222" s="302"/>
      <c r="N222" s="302"/>
      <c r="O222" s="302"/>
      <c r="P222" s="303"/>
    </row>
    <row r="223" spans="1:27" ht="15.75" customHeight="1">
      <c r="A223" s="553"/>
      <c r="B223" s="635"/>
      <c r="C223" s="315"/>
      <c r="D223" s="316" t="s">
        <v>2561</v>
      </c>
      <c r="E223" s="316"/>
      <c r="F223" s="316"/>
      <c r="G223" s="286"/>
      <c r="H223" s="287" t="s">
        <v>107</v>
      </c>
      <c r="I223" s="288" t="s">
        <v>525</v>
      </c>
      <c r="J223" s="289"/>
      <c r="K223" s="301"/>
      <c r="L223" s="302"/>
      <c r="M223" s="302"/>
      <c r="N223" s="302"/>
      <c r="O223" s="302"/>
      <c r="P223" s="303"/>
    </row>
    <row r="224" spans="1:27" ht="15.75" customHeight="1">
      <c r="A224" s="553"/>
      <c r="B224" s="635"/>
      <c r="C224" s="317"/>
      <c r="D224" s="318" t="s">
        <v>2562</v>
      </c>
      <c r="E224" s="318"/>
      <c r="F224" s="318"/>
      <c r="G224" s="294"/>
      <c r="H224" s="295" t="s">
        <v>107</v>
      </c>
      <c r="I224" s="296" t="s">
        <v>525</v>
      </c>
      <c r="J224" s="289"/>
      <c r="K224" s="301"/>
      <c r="L224" s="302"/>
      <c r="M224" s="302"/>
      <c r="N224" s="302"/>
      <c r="O224" s="302"/>
      <c r="P224" s="303"/>
    </row>
    <row r="225" spans="1:16" ht="15.75" customHeight="1" thickBot="1">
      <c r="A225" s="319"/>
      <c r="B225" s="470"/>
      <c r="C225" s="317" t="s">
        <v>2563</v>
      </c>
      <c r="D225" s="335"/>
      <c r="E225" s="336"/>
      <c r="F225" s="306"/>
      <c r="G225" s="286"/>
      <c r="H225" s="287"/>
      <c r="I225" s="288"/>
      <c r="J225" s="289"/>
      <c r="K225" s="301"/>
      <c r="L225" s="302"/>
      <c r="M225" s="302"/>
      <c r="N225" s="302"/>
      <c r="O225" s="302"/>
      <c r="P225" s="303"/>
    </row>
    <row r="226" spans="1:16" ht="15.75" customHeight="1">
      <c r="A226" s="625" t="s">
        <v>2564</v>
      </c>
      <c r="B226" s="628" t="s">
        <v>3703</v>
      </c>
      <c r="C226" s="587" t="s">
        <v>2565</v>
      </c>
      <c r="D226" s="588"/>
      <c r="E226" s="588"/>
      <c r="F226" s="588"/>
      <c r="G226" s="286"/>
      <c r="H226" s="287" t="s">
        <v>107</v>
      </c>
      <c r="I226" s="288" t="s">
        <v>525</v>
      </c>
      <c r="J226" s="289"/>
      <c r="K226" s="301"/>
      <c r="L226" s="302"/>
      <c r="M226" s="302"/>
      <c r="N226" s="302"/>
      <c r="O226" s="302"/>
      <c r="P226" s="303"/>
    </row>
    <row r="227" spans="1:16" ht="15.75" customHeight="1">
      <c r="A227" s="614"/>
      <c r="B227" s="629"/>
      <c r="C227" s="611" t="s">
        <v>2566</v>
      </c>
      <c r="D227" s="553"/>
      <c r="E227" s="553"/>
      <c r="F227" s="553"/>
      <c r="G227" s="313"/>
      <c r="H227" s="295" t="s">
        <v>107</v>
      </c>
      <c r="I227" s="296" t="s">
        <v>525</v>
      </c>
      <c r="J227" s="289"/>
      <c r="K227" s="301"/>
      <c r="L227" s="302"/>
      <c r="M227" s="302"/>
      <c r="N227" s="302"/>
      <c r="O227" s="302"/>
      <c r="P227" s="303"/>
    </row>
    <row r="228" spans="1:16" ht="15.75" customHeight="1">
      <c r="A228" s="613"/>
      <c r="B228" s="634"/>
      <c r="C228" s="611" t="s">
        <v>2567</v>
      </c>
      <c r="D228" s="553"/>
      <c r="E228" s="553"/>
      <c r="F228" s="553"/>
      <c r="G228" s="309"/>
      <c r="H228" s="287" t="s">
        <v>107</v>
      </c>
      <c r="I228" s="288" t="s">
        <v>525</v>
      </c>
      <c r="J228" s="289"/>
      <c r="K228" s="301"/>
      <c r="L228" s="302"/>
      <c r="M228" s="302"/>
      <c r="N228" s="302"/>
      <c r="O228" s="302"/>
      <c r="P228" s="303"/>
    </row>
    <row r="229" spans="1:16" ht="15.75" customHeight="1">
      <c r="A229" s="614"/>
      <c r="B229" s="629"/>
      <c r="C229" s="611" t="s">
        <v>2568</v>
      </c>
      <c r="D229" s="553"/>
      <c r="E229" s="553"/>
      <c r="F229" s="553"/>
      <c r="G229" s="313"/>
      <c r="H229" s="295" t="s">
        <v>107</v>
      </c>
      <c r="I229" s="296" t="s">
        <v>525</v>
      </c>
      <c r="J229" s="289"/>
      <c r="K229" s="301"/>
      <c r="L229" s="302"/>
      <c r="M229" s="302"/>
      <c r="N229" s="302"/>
      <c r="O229" s="302"/>
      <c r="P229" s="303"/>
    </row>
    <row r="230" spans="1:16" ht="15.75" customHeight="1">
      <c r="A230" s="613"/>
      <c r="B230" s="634"/>
      <c r="C230" s="611" t="s">
        <v>2569</v>
      </c>
      <c r="D230" s="553"/>
      <c r="E230" s="553"/>
      <c r="F230" s="553"/>
      <c r="G230" s="309"/>
      <c r="H230" s="287" t="s">
        <v>107</v>
      </c>
      <c r="I230" s="288" t="s">
        <v>525</v>
      </c>
      <c r="J230" s="289"/>
      <c r="K230" s="301"/>
      <c r="L230" s="302"/>
      <c r="M230" s="302"/>
      <c r="N230" s="302"/>
      <c r="O230" s="302"/>
      <c r="P230" s="303"/>
    </row>
    <row r="231" spans="1:16" ht="15.75" customHeight="1">
      <c r="A231" s="614"/>
      <c r="B231" s="629"/>
      <c r="C231" s="611" t="s">
        <v>2570</v>
      </c>
      <c r="D231" s="553"/>
      <c r="E231" s="553"/>
      <c r="F231" s="553"/>
      <c r="G231" s="313"/>
      <c r="H231" s="295" t="s">
        <v>107</v>
      </c>
      <c r="I231" s="296" t="s">
        <v>525</v>
      </c>
      <c r="J231" s="289"/>
      <c r="K231" s="301"/>
      <c r="L231" s="302"/>
      <c r="M231" s="302"/>
      <c r="N231" s="302"/>
      <c r="O231" s="302"/>
      <c r="P231" s="303"/>
    </row>
    <row r="232" spans="1:16" ht="15.75" customHeight="1">
      <c r="A232" s="613"/>
      <c r="B232" s="634"/>
      <c r="C232" s="611" t="s">
        <v>2571</v>
      </c>
      <c r="D232" s="553"/>
      <c r="E232" s="553"/>
      <c r="F232" s="553"/>
      <c r="G232" s="309"/>
      <c r="H232" s="287" t="s">
        <v>107</v>
      </c>
      <c r="I232" s="288" t="s">
        <v>525</v>
      </c>
      <c r="J232" s="289"/>
      <c r="K232" s="301"/>
      <c r="L232" s="302"/>
      <c r="M232" s="302"/>
      <c r="N232" s="302"/>
      <c r="O232" s="302"/>
      <c r="P232" s="303"/>
    </row>
    <row r="233" spans="1:16" ht="15.75" customHeight="1">
      <c r="A233" s="614"/>
      <c r="B233" s="629"/>
      <c r="C233" s="611" t="s">
        <v>2572</v>
      </c>
      <c r="D233" s="553"/>
      <c r="E233" s="553"/>
      <c r="F233" s="553"/>
      <c r="G233" s="313"/>
      <c r="H233" s="295" t="s">
        <v>107</v>
      </c>
      <c r="I233" s="296" t="s">
        <v>525</v>
      </c>
      <c r="J233" s="289"/>
      <c r="K233" s="301"/>
      <c r="L233" s="302"/>
      <c r="M233" s="302"/>
      <c r="N233" s="302"/>
      <c r="O233" s="302"/>
      <c r="P233" s="303"/>
    </row>
    <row r="234" spans="1:16" ht="15.75" customHeight="1">
      <c r="A234" s="613"/>
      <c r="B234" s="634"/>
      <c r="C234" s="611" t="s">
        <v>2573</v>
      </c>
      <c r="D234" s="553"/>
      <c r="E234" s="553"/>
      <c r="F234" s="553"/>
      <c r="G234" s="309"/>
      <c r="H234" s="287" t="s">
        <v>107</v>
      </c>
      <c r="I234" s="288" t="s">
        <v>525</v>
      </c>
      <c r="J234" s="289"/>
      <c r="K234" s="301"/>
      <c r="L234" s="302"/>
      <c r="M234" s="302"/>
      <c r="N234" s="302"/>
      <c r="O234" s="302"/>
      <c r="P234" s="303"/>
    </row>
    <row r="235" spans="1:16" ht="15.75" customHeight="1">
      <c r="A235" s="614"/>
      <c r="B235" s="629"/>
      <c r="C235" s="611" t="s">
        <v>2574</v>
      </c>
      <c r="D235" s="553"/>
      <c r="E235" s="553"/>
      <c r="F235" s="553"/>
      <c r="G235" s="313"/>
      <c r="H235" s="295" t="s">
        <v>107</v>
      </c>
      <c r="I235" s="296" t="s">
        <v>525</v>
      </c>
      <c r="J235" s="289"/>
      <c r="K235" s="301"/>
      <c r="L235" s="302"/>
      <c r="M235" s="302"/>
      <c r="N235" s="302"/>
      <c r="O235" s="302"/>
      <c r="P235" s="303"/>
    </row>
    <row r="236" spans="1:16" ht="15.75" customHeight="1">
      <c r="A236" s="613"/>
      <c r="B236" s="634"/>
      <c r="C236" s="611" t="s">
        <v>2575</v>
      </c>
      <c r="D236" s="553"/>
      <c r="E236" s="553"/>
      <c r="F236" s="553"/>
      <c r="G236" s="309"/>
      <c r="H236" s="287" t="s">
        <v>107</v>
      </c>
      <c r="I236" s="288" t="s">
        <v>525</v>
      </c>
      <c r="J236" s="289"/>
      <c r="K236" s="301"/>
      <c r="L236" s="302"/>
      <c r="M236" s="302"/>
      <c r="N236" s="302"/>
      <c r="O236" s="302"/>
      <c r="P236" s="303"/>
    </row>
    <row r="237" spans="1:16" ht="15.75" customHeight="1">
      <c r="A237" s="614"/>
      <c r="B237" s="629"/>
      <c r="C237" s="611" t="s">
        <v>2576</v>
      </c>
      <c r="D237" s="553"/>
      <c r="E237" s="553"/>
      <c r="F237" s="553"/>
      <c r="G237" s="313"/>
      <c r="H237" s="295" t="s">
        <v>107</v>
      </c>
      <c r="I237" s="296" t="s">
        <v>525</v>
      </c>
      <c r="J237" s="289"/>
      <c r="K237" s="301"/>
      <c r="L237" s="302"/>
      <c r="M237" s="302"/>
      <c r="N237" s="302"/>
      <c r="O237" s="302"/>
      <c r="P237" s="303"/>
    </row>
    <row r="238" spans="1:16" ht="15.75" customHeight="1">
      <c r="A238" s="613"/>
      <c r="B238" s="634"/>
      <c r="C238" s="611" t="s">
        <v>2577</v>
      </c>
      <c r="D238" s="553"/>
      <c r="E238" s="553"/>
      <c r="F238" s="553"/>
      <c r="G238" s="309"/>
      <c r="H238" s="287" t="s">
        <v>107</v>
      </c>
      <c r="I238" s="288" t="s">
        <v>525</v>
      </c>
      <c r="J238" s="289"/>
      <c r="K238" s="301"/>
      <c r="L238" s="302"/>
      <c r="M238" s="302"/>
      <c r="N238" s="302"/>
      <c r="O238" s="302"/>
      <c r="P238" s="303"/>
    </row>
    <row r="239" spans="1:16" ht="15.75" customHeight="1">
      <c r="A239" s="614"/>
      <c r="B239" s="629"/>
      <c r="C239" s="611" t="s">
        <v>2578</v>
      </c>
      <c r="D239" s="553"/>
      <c r="E239" s="553"/>
      <c r="F239" s="553"/>
      <c r="G239" s="313"/>
      <c r="H239" s="295" t="s">
        <v>107</v>
      </c>
      <c r="I239" s="296" t="s">
        <v>525</v>
      </c>
      <c r="J239" s="289"/>
      <c r="K239" s="301"/>
      <c r="L239" s="302"/>
      <c r="M239" s="302"/>
      <c r="N239" s="302"/>
      <c r="O239" s="302"/>
      <c r="P239" s="303"/>
    </row>
    <row r="240" spans="1:16" ht="15.75" customHeight="1">
      <c r="A240" s="613"/>
      <c r="B240" s="634"/>
      <c r="C240" s="620" t="s">
        <v>2579</v>
      </c>
      <c r="D240" s="621"/>
      <c r="E240" s="621"/>
      <c r="F240" s="622"/>
      <c r="G240" s="309"/>
      <c r="H240" s="287" t="s">
        <v>107</v>
      </c>
      <c r="I240" s="288" t="s">
        <v>525</v>
      </c>
      <c r="J240" s="289"/>
      <c r="K240" s="301"/>
      <c r="L240" s="302"/>
      <c r="M240" s="302"/>
      <c r="N240" s="302"/>
      <c r="O240" s="302"/>
      <c r="P240" s="303"/>
    </row>
    <row r="241" spans="1:16" ht="15.75" customHeight="1">
      <c r="A241" s="614"/>
      <c r="B241" s="629">
        <v>1</v>
      </c>
      <c r="C241" s="617" t="s">
        <v>2580</v>
      </c>
      <c r="D241" s="618"/>
      <c r="E241" s="618"/>
      <c r="F241" s="619"/>
      <c r="G241" s="313"/>
      <c r="H241" s="295" t="s">
        <v>107</v>
      </c>
      <c r="I241" s="296" t="s">
        <v>525</v>
      </c>
      <c r="J241" s="289"/>
      <c r="K241" s="301"/>
      <c r="L241" s="302"/>
      <c r="M241" s="302"/>
      <c r="N241" s="302"/>
      <c r="O241" s="302"/>
      <c r="P241" s="303"/>
    </row>
    <row r="242" spans="1:16" ht="15.75" customHeight="1">
      <c r="A242" s="613"/>
      <c r="B242" s="634"/>
      <c r="C242" s="611" t="s">
        <v>2581</v>
      </c>
      <c r="D242" s="553"/>
      <c r="E242" s="553"/>
      <c r="F242" s="553"/>
      <c r="G242" s="309"/>
      <c r="H242" s="287" t="s">
        <v>107</v>
      </c>
      <c r="I242" s="288" t="s">
        <v>525</v>
      </c>
      <c r="J242" s="289"/>
      <c r="K242" s="301"/>
      <c r="L242" s="302"/>
      <c r="M242" s="302"/>
      <c r="N242" s="302"/>
      <c r="O242" s="302"/>
      <c r="P242" s="303"/>
    </row>
    <row r="243" spans="1:16" ht="15.75" customHeight="1">
      <c r="A243" s="614"/>
      <c r="B243" s="629"/>
      <c r="C243" s="611" t="s">
        <v>2582</v>
      </c>
      <c r="D243" s="553"/>
      <c r="E243" s="553"/>
      <c r="F243" s="553"/>
      <c r="G243" s="294"/>
      <c r="H243" s="295"/>
      <c r="I243" s="296"/>
      <c r="J243" s="289"/>
      <c r="K243" s="301"/>
      <c r="L243" s="302"/>
      <c r="M243" s="302"/>
      <c r="N243" s="302"/>
      <c r="O243" s="302"/>
      <c r="P243" s="303"/>
    </row>
    <row r="244" spans="1:16" ht="15.75" customHeight="1">
      <c r="A244" s="613"/>
      <c r="B244" s="634"/>
      <c r="C244" s="611" t="s">
        <v>2583</v>
      </c>
      <c r="D244" s="553"/>
      <c r="E244" s="553"/>
      <c r="F244" s="553"/>
      <c r="G244" s="286"/>
      <c r="H244" s="287"/>
      <c r="I244" s="288"/>
      <c r="J244" s="289"/>
      <c r="K244" s="301"/>
      <c r="L244" s="302"/>
      <c r="M244" s="302"/>
      <c r="N244" s="302"/>
      <c r="O244" s="302"/>
      <c r="P244" s="303"/>
    </row>
    <row r="245" spans="1:16" ht="15.75" customHeight="1">
      <c r="A245" s="614"/>
      <c r="B245" s="629"/>
      <c r="C245" s="611" t="s">
        <v>2584</v>
      </c>
      <c r="D245" s="553"/>
      <c r="E245" s="553"/>
      <c r="F245" s="553"/>
      <c r="G245" s="294"/>
      <c r="H245" s="295"/>
      <c r="I245" s="296"/>
      <c r="J245" s="289"/>
      <c r="K245" s="301"/>
      <c r="L245" s="302"/>
      <c r="M245" s="302"/>
      <c r="N245" s="302"/>
      <c r="O245" s="302"/>
      <c r="P245" s="303"/>
    </row>
    <row r="246" spans="1:16" ht="15.75" customHeight="1">
      <c r="A246" s="613"/>
      <c r="B246" s="634"/>
      <c r="C246" s="611" t="s">
        <v>2585</v>
      </c>
      <c r="D246" s="553"/>
      <c r="E246" s="553"/>
      <c r="F246" s="553"/>
      <c r="G246" s="286"/>
      <c r="H246" s="287"/>
      <c r="I246" s="288"/>
      <c r="J246" s="289"/>
      <c r="K246" s="301"/>
      <c r="L246" s="302"/>
      <c r="M246" s="302"/>
      <c r="N246" s="302"/>
      <c r="O246" s="302"/>
      <c r="P246" s="303"/>
    </row>
    <row r="247" spans="1:16" ht="15.75" customHeight="1">
      <c r="A247" s="614"/>
      <c r="B247" s="629"/>
      <c r="C247" s="611" t="s">
        <v>2586</v>
      </c>
      <c r="D247" s="553"/>
      <c r="E247" s="553"/>
      <c r="F247" s="553"/>
      <c r="G247" s="294"/>
      <c r="H247" s="295"/>
      <c r="I247" s="296"/>
      <c r="J247" s="289"/>
      <c r="K247" s="301"/>
      <c r="L247" s="302"/>
      <c r="M247" s="302"/>
      <c r="N247" s="302"/>
      <c r="O247" s="302"/>
      <c r="P247" s="303"/>
    </row>
    <row r="248" spans="1:16" ht="15.75" customHeight="1">
      <c r="A248" s="613"/>
      <c r="B248" s="634"/>
      <c r="C248" s="611" t="s">
        <v>2587</v>
      </c>
      <c r="D248" s="553"/>
      <c r="E248" s="553"/>
      <c r="F248" s="553"/>
      <c r="G248" s="286"/>
      <c r="H248" s="287"/>
      <c r="I248" s="288"/>
      <c r="J248" s="289"/>
      <c r="K248" s="301"/>
      <c r="L248" s="302"/>
      <c r="M248" s="302"/>
      <c r="N248" s="302"/>
      <c r="O248" s="302"/>
      <c r="P248" s="303"/>
    </row>
    <row r="249" spans="1:16" ht="15.75" customHeight="1">
      <c r="A249" s="614"/>
      <c r="B249" s="629"/>
      <c r="C249" s="611" t="s">
        <v>2588</v>
      </c>
      <c r="D249" s="553"/>
      <c r="E249" s="553"/>
      <c r="F249" s="553"/>
      <c r="G249" s="294"/>
      <c r="H249" s="295"/>
      <c r="I249" s="296"/>
      <c r="J249" s="289"/>
      <c r="K249" s="301"/>
      <c r="L249" s="302"/>
      <c r="M249" s="302"/>
      <c r="N249" s="302"/>
      <c r="O249" s="302"/>
      <c r="P249" s="303"/>
    </row>
    <row r="250" spans="1:16" ht="15.75" customHeight="1">
      <c r="A250" s="613"/>
      <c r="B250" s="634"/>
      <c r="C250" s="611" t="s">
        <v>2589</v>
      </c>
      <c r="D250" s="553"/>
      <c r="E250" s="553"/>
      <c r="F250" s="553"/>
      <c r="G250" s="286"/>
      <c r="H250" s="287"/>
      <c r="I250" s="288"/>
      <c r="J250" s="289"/>
      <c r="K250" s="301"/>
      <c r="L250" s="302"/>
      <c r="M250" s="302"/>
      <c r="N250" s="302"/>
      <c r="O250" s="302"/>
      <c r="P250" s="303"/>
    </row>
    <row r="251" spans="1:16" ht="15.75" customHeight="1">
      <c r="A251" s="614"/>
      <c r="B251" s="629"/>
      <c r="C251" s="611" t="s">
        <v>2590</v>
      </c>
      <c r="D251" s="553"/>
      <c r="E251" s="553"/>
      <c r="F251" s="553"/>
      <c r="G251" s="294"/>
      <c r="H251" s="295"/>
      <c r="I251" s="296"/>
      <c r="J251" s="289"/>
      <c r="K251" s="301"/>
      <c r="L251" s="302"/>
      <c r="M251" s="302"/>
      <c r="N251" s="302"/>
      <c r="O251" s="302"/>
      <c r="P251" s="303"/>
    </row>
    <row r="252" spans="1:16" ht="15.75" customHeight="1">
      <c r="A252" s="613"/>
      <c r="B252" s="634"/>
      <c r="C252" s="611" t="s">
        <v>2591</v>
      </c>
      <c r="D252" s="553"/>
      <c r="E252" s="553"/>
      <c r="F252" s="553"/>
      <c r="G252" s="286"/>
      <c r="H252" s="287"/>
      <c r="I252" s="288"/>
      <c r="J252" s="289"/>
      <c r="K252" s="301"/>
      <c r="L252" s="302"/>
      <c r="M252" s="302"/>
      <c r="N252" s="302"/>
      <c r="O252" s="302"/>
      <c r="P252" s="303"/>
    </row>
    <row r="253" spans="1:16" ht="15.75" customHeight="1">
      <c r="A253" s="614"/>
      <c r="B253" s="629"/>
      <c r="C253" s="611" t="s">
        <v>2592</v>
      </c>
      <c r="D253" s="553"/>
      <c r="E253" s="553"/>
      <c r="F253" s="553"/>
      <c r="G253" s="294"/>
      <c r="H253" s="295"/>
      <c r="I253" s="296"/>
      <c r="J253" s="289"/>
      <c r="K253" s="301"/>
      <c r="L253" s="302"/>
      <c r="M253" s="302"/>
      <c r="N253" s="302"/>
      <c r="O253" s="302"/>
      <c r="P253" s="303"/>
    </row>
    <row r="254" spans="1:16" ht="15.75" customHeight="1">
      <c r="A254" s="613"/>
      <c r="B254" s="634"/>
      <c r="C254" s="611" t="s">
        <v>2593</v>
      </c>
      <c r="D254" s="553"/>
      <c r="E254" s="553"/>
      <c r="F254" s="553"/>
      <c r="G254" s="286"/>
      <c r="H254" s="287"/>
      <c r="I254" s="288"/>
      <c r="J254" s="289"/>
      <c r="K254" s="301"/>
      <c r="L254" s="302"/>
      <c r="M254" s="302"/>
      <c r="N254" s="302"/>
      <c r="O254" s="302"/>
      <c r="P254" s="303"/>
    </row>
    <row r="255" spans="1:16" ht="15.75" customHeight="1">
      <c r="A255" s="614"/>
      <c r="B255" s="629"/>
      <c r="C255" s="611" t="s">
        <v>2594</v>
      </c>
      <c r="D255" s="553"/>
      <c r="E255" s="553"/>
      <c r="F255" s="553"/>
      <c r="G255" s="294"/>
      <c r="H255" s="295"/>
      <c r="I255" s="296"/>
      <c r="J255" s="289"/>
      <c r="K255" s="301"/>
      <c r="L255" s="302"/>
      <c r="M255" s="302"/>
      <c r="N255" s="302"/>
      <c r="O255" s="302"/>
      <c r="P255" s="303"/>
    </row>
    <row r="256" spans="1:16" ht="15.75" customHeight="1">
      <c r="A256" s="613"/>
      <c r="B256" s="634"/>
      <c r="C256" s="611" t="s">
        <v>2595</v>
      </c>
      <c r="D256" s="553"/>
      <c r="E256" s="553"/>
      <c r="F256" s="553"/>
      <c r="G256" s="286"/>
      <c r="H256" s="287"/>
      <c r="I256" s="288"/>
      <c r="J256" s="289"/>
      <c r="K256" s="301"/>
      <c r="L256" s="302"/>
      <c r="M256" s="302"/>
      <c r="N256" s="302"/>
      <c r="O256" s="302"/>
      <c r="P256" s="303"/>
    </row>
    <row r="257" spans="1:16" ht="15.75" customHeight="1">
      <c r="A257" s="614"/>
      <c r="B257" s="629"/>
      <c r="C257" s="611" t="s">
        <v>2596</v>
      </c>
      <c r="D257" s="553"/>
      <c r="E257" s="553"/>
      <c r="F257" s="553"/>
      <c r="G257" s="294"/>
      <c r="H257" s="295"/>
      <c r="I257" s="296"/>
      <c r="J257" s="289"/>
      <c r="K257" s="301"/>
      <c r="L257" s="302"/>
      <c r="M257" s="302"/>
      <c r="N257" s="302"/>
      <c r="O257" s="302"/>
      <c r="P257" s="303"/>
    </row>
    <row r="258" spans="1:16" ht="15.75" customHeight="1">
      <c r="A258" s="613"/>
      <c r="B258" s="634"/>
      <c r="C258" s="611" t="s">
        <v>2597</v>
      </c>
      <c r="D258" s="553"/>
      <c r="E258" s="553"/>
      <c r="F258" s="553"/>
      <c r="G258" s="309"/>
      <c r="H258" s="287" t="s">
        <v>107</v>
      </c>
      <c r="I258" s="288" t="s">
        <v>525</v>
      </c>
      <c r="J258" s="289"/>
      <c r="K258" s="301"/>
      <c r="L258" s="302"/>
      <c r="M258" s="302"/>
      <c r="N258" s="302"/>
      <c r="O258" s="302"/>
      <c r="P258" s="303"/>
    </row>
    <row r="259" spans="1:16" ht="15.75" customHeight="1">
      <c r="A259" s="614"/>
      <c r="B259" s="629"/>
      <c r="C259" s="611" t="s">
        <v>2598</v>
      </c>
      <c r="D259" s="553"/>
      <c r="E259" s="553"/>
      <c r="F259" s="553"/>
      <c r="G259" s="313"/>
      <c r="H259" s="295" t="s">
        <v>107</v>
      </c>
      <c r="I259" s="296" t="s">
        <v>525</v>
      </c>
      <c r="J259" s="289"/>
      <c r="K259" s="301"/>
      <c r="L259" s="302"/>
      <c r="M259" s="302"/>
      <c r="N259" s="302"/>
      <c r="O259" s="302"/>
      <c r="P259" s="303"/>
    </row>
    <row r="260" spans="1:16" ht="15.75" customHeight="1">
      <c r="A260" s="613"/>
      <c r="B260" s="634"/>
      <c r="C260" s="611" t="s">
        <v>2599</v>
      </c>
      <c r="D260" s="553"/>
      <c r="E260" s="553"/>
      <c r="F260" s="553"/>
      <c r="G260" s="309"/>
      <c r="H260" s="287" t="s">
        <v>107</v>
      </c>
      <c r="I260" s="288" t="s">
        <v>525</v>
      </c>
      <c r="J260" s="289"/>
      <c r="K260" s="301"/>
      <c r="L260" s="302"/>
      <c r="M260" s="302"/>
      <c r="N260" s="302"/>
      <c r="O260" s="302"/>
      <c r="P260" s="303"/>
    </row>
    <row r="261" spans="1:16" ht="15.75" customHeight="1">
      <c r="A261" s="614"/>
      <c r="B261" s="629"/>
      <c r="C261" s="611" t="s">
        <v>2600</v>
      </c>
      <c r="D261" s="553"/>
      <c r="E261" s="553"/>
      <c r="F261" s="553"/>
      <c r="G261" s="313"/>
      <c r="H261" s="295" t="s">
        <v>107</v>
      </c>
      <c r="I261" s="296" t="s">
        <v>525</v>
      </c>
      <c r="J261" s="289"/>
      <c r="K261" s="301"/>
      <c r="L261" s="302"/>
      <c r="M261" s="302"/>
      <c r="N261" s="302"/>
      <c r="O261" s="302"/>
      <c r="P261" s="303"/>
    </row>
    <row r="262" spans="1:16" ht="15.75" customHeight="1">
      <c r="A262" s="613"/>
      <c r="B262" s="634"/>
      <c r="C262" s="611" t="s">
        <v>2601</v>
      </c>
      <c r="D262" s="553"/>
      <c r="E262" s="553"/>
      <c r="F262" s="553"/>
      <c r="G262" s="309"/>
      <c r="H262" s="287" t="s">
        <v>107</v>
      </c>
      <c r="I262" s="288" t="s">
        <v>525</v>
      </c>
      <c r="J262" s="289"/>
      <c r="K262" s="301"/>
      <c r="L262" s="302"/>
      <c r="M262" s="302"/>
      <c r="N262" s="302"/>
      <c r="O262" s="302"/>
      <c r="P262" s="303"/>
    </row>
    <row r="263" spans="1:16" ht="15.75" customHeight="1">
      <c r="A263" s="614"/>
      <c r="B263" s="629"/>
      <c r="C263" s="611" t="s">
        <v>2602</v>
      </c>
      <c r="D263" s="553"/>
      <c r="E263" s="553"/>
      <c r="F263" s="553"/>
      <c r="G263" s="313"/>
      <c r="H263" s="295" t="s">
        <v>107</v>
      </c>
      <c r="I263" s="296" t="s">
        <v>525</v>
      </c>
      <c r="J263" s="289"/>
      <c r="K263" s="301"/>
      <c r="L263" s="302"/>
      <c r="M263" s="302"/>
      <c r="N263" s="302"/>
      <c r="O263" s="302"/>
      <c r="P263" s="303"/>
    </row>
    <row r="264" spans="1:16" ht="15.75" customHeight="1">
      <c r="A264" s="613"/>
      <c r="B264" s="634"/>
      <c r="C264" s="611" t="s">
        <v>2603</v>
      </c>
      <c r="D264" s="553"/>
      <c r="E264" s="553"/>
      <c r="F264" s="553"/>
      <c r="G264" s="309"/>
      <c r="H264" s="287" t="s">
        <v>107</v>
      </c>
      <c r="I264" s="288" t="s">
        <v>525</v>
      </c>
      <c r="J264" s="289"/>
      <c r="K264" s="301"/>
      <c r="L264" s="302"/>
      <c r="M264" s="302"/>
      <c r="N264" s="302"/>
      <c r="O264" s="302"/>
      <c r="P264" s="303"/>
    </row>
    <row r="265" spans="1:16" ht="15.75" customHeight="1">
      <c r="A265" s="614"/>
      <c r="B265" s="629"/>
      <c r="C265" s="611" t="s">
        <v>2604</v>
      </c>
      <c r="D265" s="553"/>
      <c r="E265" s="553"/>
      <c r="F265" s="553"/>
      <c r="G265" s="313"/>
      <c r="H265" s="295" t="s">
        <v>107</v>
      </c>
      <c r="I265" s="296" t="s">
        <v>525</v>
      </c>
      <c r="J265" s="289"/>
      <c r="K265" s="301"/>
      <c r="L265" s="302"/>
      <c r="M265" s="302"/>
      <c r="N265" s="302"/>
      <c r="O265" s="302"/>
      <c r="P265" s="303"/>
    </row>
    <row r="266" spans="1:16" ht="15.75" customHeight="1">
      <c r="A266" s="613"/>
      <c r="B266" s="634"/>
      <c r="C266" s="611" t="s">
        <v>2605</v>
      </c>
      <c r="D266" s="553"/>
      <c r="E266" s="553"/>
      <c r="F266" s="553"/>
      <c r="G266" s="309"/>
      <c r="H266" s="287" t="s">
        <v>107</v>
      </c>
      <c r="I266" s="288" t="s">
        <v>525</v>
      </c>
      <c r="J266" s="289"/>
      <c r="K266" s="301"/>
      <c r="L266" s="302"/>
      <c r="M266" s="302"/>
      <c r="N266" s="302"/>
      <c r="O266" s="302"/>
      <c r="P266" s="303"/>
    </row>
    <row r="267" spans="1:16" ht="15.75" customHeight="1">
      <c r="A267" s="614"/>
      <c r="B267" s="629"/>
      <c r="C267" s="611" t="s">
        <v>2606</v>
      </c>
      <c r="D267" s="553"/>
      <c r="E267" s="553"/>
      <c r="F267" s="553"/>
      <c r="G267" s="313"/>
      <c r="H267" s="295" t="s">
        <v>107</v>
      </c>
      <c r="I267" s="296" t="s">
        <v>525</v>
      </c>
      <c r="J267" s="289"/>
      <c r="K267" s="301"/>
      <c r="L267" s="302"/>
      <c r="M267" s="302"/>
      <c r="N267" s="302"/>
      <c r="O267" s="302"/>
      <c r="P267" s="303"/>
    </row>
    <row r="268" spans="1:16" ht="15.75" customHeight="1">
      <c r="A268" s="613"/>
      <c r="B268" s="634"/>
      <c r="C268" s="611" t="s">
        <v>2607</v>
      </c>
      <c r="D268" s="553"/>
      <c r="E268" s="553"/>
      <c r="F268" s="553"/>
      <c r="G268" s="309"/>
      <c r="H268" s="287" t="s">
        <v>107</v>
      </c>
      <c r="I268" s="288" t="s">
        <v>525</v>
      </c>
      <c r="J268" s="289"/>
      <c r="K268" s="301"/>
      <c r="L268" s="302"/>
      <c r="M268" s="302"/>
      <c r="N268" s="302"/>
      <c r="O268" s="302"/>
      <c r="P268" s="303"/>
    </row>
    <row r="269" spans="1:16" ht="15.75" customHeight="1">
      <c r="A269" s="614"/>
      <c r="B269" s="629"/>
      <c r="C269" s="611" t="s">
        <v>2608</v>
      </c>
      <c r="D269" s="553"/>
      <c r="E269" s="553"/>
      <c r="F269" s="553"/>
      <c r="G269" s="313"/>
      <c r="H269" s="295" t="s">
        <v>107</v>
      </c>
      <c r="I269" s="296" t="s">
        <v>525</v>
      </c>
      <c r="J269" s="289"/>
      <c r="K269" s="301"/>
      <c r="L269" s="302"/>
      <c r="M269" s="302"/>
      <c r="N269" s="302"/>
      <c r="O269" s="302"/>
      <c r="P269" s="303"/>
    </row>
    <row r="270" spans="1:16" ht="15.75" customHeight="1">
      <c r="A270" s="613"/>
      <c r="B270" s="634"/>
      <c r="C270" s="611" t="s">
        <v>2609</v>
      </c>
      <c r="D270" s="553"/>
      <c r="E270" s="553"/>
      <c r="F270" s="553"/>
      <c r="G270" s="309"/>
      <c r="H270" s="287" t="s">
        <v>107</v>
      </c>
      <c r="I270" s="288" t="s">
        <v>525</v>
      </c>
      <c r="J270" s="289"/>
      <c r="K270" s="301"/>
      <c r="L270" s="302"/>
      <c r="M270" s="302"/>
      <c r="N270" s="302"/>
      <c r="O270" s="302"/>
      <c r="P270" s="303"/>
    </row>
    <row r="271" spans="1:16" ht="15.75" customHeight="1">
      <c r="A271" s="614"/>
      <c r="B271" s="629"/>
      <c r="C271" s="620" t="s">
        <v>2610</v>
      </c>
      <c r="D271" s="618"/>
      <c r="E271" s="618"/>
      <c r="F271" s="619"/>
      <c r="G271" s="313"/>
      <c r="H271" s="295" t="s">
        <v>107</v>
      </c>
      <c r="I271" s="296" t="s">
        <v>525</v>
      </c>
      <c r="J271" s="289"/>
      <c r="K271" s="301"/>
      <c r="L271" s="302"/>
      <c r="M271" s="302"/>
      <c r="N271" s="302"/>
      <c r="O271" s="302"/>
      <c r="P271" s="303"/>
    </row>
    <row r="272" spans="1:16" ht="15.75" customHeight="1">
      <c r="A272" s="613"/>
      <c r="B272" s="634"/>
      <c r="C272" s="620" t="s">
        <v>2611</v>
      </c>
      <c r="D272" s="621"/>
      <c r="E272" s="621"/>
      <c r="F272" s="622"/>
      <c r="G272" s="309"/>
      <c r="H272" s="287" t="s">
        <v>107</v>
      </c>
      <c r="I272" s="288" t="s">
        <v>525</v>
      </c>
      <c r="J272" s="289"/>
      <c r="K272" s="301"/>
      <c r="L272" s="302"/>
      <c r="M272" s="302"/>
      <c r="N272" s="302"/>
      <c r="O272" s="302"/>
      <c r="P272" s="303"/>
    </row>
    <row r="273" spans="1:16" ht="15.75" customHeight="1">
      <c r="A273" s="614"/>
      <c r="B273" s="629"/>
      <c r="C273" s="609"/>
      <c r="D273" s="598"/>
      <c r="E273" s="598"/>
      <c r="F273" s="598"/>
      <c r="G273" s="294"/>
      <c r="H273" s="295" t="s">
        <v>107</v>
      </c>
      <c r="I273" s="296" t="s">
        <v>525</v>
      </c>
      <c r="J273" s="289"/>
      <c r="K273" s="301"/>
      <c r="L273" s="302"/>
      <c r="M273" s="302"/>
      <c r="N273" s="302"/>
      <c r="O273" s="302"/>
      <c r="P273" s="303"/>
    </row>
    <row r="274" spans="1:16" ht="15.75" customHeight="1" thickBot="1">
      <c r="A274" s="613"/>
      <c r="B274" s="634"/>
      <c r="C274" s="624" t="s">
        <v>2612</v>
      </c>
      <c r="D274" s="578"/>
      <c r="E274" s="578"/>
      <c r="F274" s="578"/>
      <c r="G274" s="286"/>
      <c r="H274" s="287" t="s">
        <v>107</v>
      </c>
      <c r="I274" s="288" t="s">
        <v>525</v>
      </c>
      <c r="J274" s="289"/>
      <c r="K274" s="301"/>
      <c r="L274" s="302"/>
      <c r="M274" s="302"/>
      <c r="N274" s="302"/>
      <c r="O274" s="302"/>
      <c r="P274" s="303"/>
    </row>
    <row r="275" spans="1:16" ht="15.75" customHeight="1" thickBot="1">
      <c r="A275" s="626"/>
      <c r="B275" s="629"/>
      <c r="C275" s="596"/>
      <c r="D275" s="591"/>
      <c r="E275" s="591"/>
      <c r="F275" s="591"/>
      <c r="G275" s="294"/>
      <c r="H275" s="295" t="s">
        <v>107</v>
      </c>
      <c r="I275" s="296" t="s">
        <v>525</v>
      </c>
      <c r="J275" s="289"/>
      <c r="K275" s="301"/>
      <c r="L275" s="302"/>
      <c r="M275" s="302"/>
      <c r="N275" s="302"/>
      <c r="O275" s="302"/>
      <c r="P275" s="303"/>
    </row>
    <row r="276" spans="1:16" ht="15.75" customHeight="1">
      <c r="A276" s="625" t="s">
        <v>2613</v>
      </c>
      <c r="B276" s="628" t="s">
        <v>3703</v>
      </c>
      <c r="C276" s="587" t="s">
        <v>2614</v>
      </c>
      <c r="D276" s="588"/>
      <c r="E276" s="588"/>
      <c r="F276" s="588"/>
      <c r="G276" s="286"/>
      <c r="H276" s="287" t="s">
        <v>107</v>
      </c>
      <c r="I276" s="288" t="s">
        <v>525</v>
      </c>
      <c r="J276" s="289"/>
      <c r="K276" s="301"/>
      <c r="L276" s="302"/>
      <c r="M276" s="302"/>
      <c r="N276" s="302"/>
      <c r="O276" s="302"/>
      <c r="P276" s="303"/>
    </row>
    <row r="277" spans="1:16" ht="15.75" customHeight="1">
      <c r="A277" s="614"/>
      <c r="B277" s="629"/>
      <c r="C277" s="609" t="s">
        <v>2615</v>
      </c>
      <c r="D277" s="598"/>
      <c r="E277" s="598"/>
      <c r="F277" s="598"/>
      <c r="G277" s="294"/>
      <c r="H277" s="295" t="s">
        <v>107</v>
      </c>
      <c r="I277" s="296" t="s">
        <v>525</v>
      </c>
      <c r="J277" s="289"/>
      <c r="K277" s="301"/>
      <c r="L277" s="302"/>
      <c r="M277" s="302"/>
      <c r="N277" s="302"/>
      <c r="O277" s="302"/>
      <c r="P277" s="303"/>
    </row>
    <row r="278" spans="1:16" ht="44.25" customHeight="1">
      <c r="A278" s="613"/>
      <c r="B278" s="634"/>
      <c r="C278" s="610" t="s">
        <v>2616</v>
      </c>
      <c r="D278" s="600"/>
      <c r="E278" s="600"/>
      <c r="F278" s="600"/>
      <c r="G278" s="286"/>
      <c r="H278" s="287" t="s">
        <v>107</v>
      </c>
      <c r="I278" s="288" t="s">
        <v>525</v>
      </c>
      <c r="J278" s="289"/>
      <c r="K278" s="301"/>
      <c r="L278" s="302"/>
      <c r="M278" s="302"/>
      <c r="N278" s="302"/>
      <c r="O278" s="302"/>
      <c r="P278" s="303"/>
    </row>
    <row r="279" spans="1:16" ht="30.75" customHeight="1">
      <c r="A279" s="614"/>
      <c r="B279" s="629"/>
      <c r="C279" s="609" t="s">
        <v>2617</v>
      </c>
      <c r="D279" s="598"/>
      <c r="E279" s="598"/>
      <c r="F279" s="598"/>
      <c r="G279" s="294"/>
      <c r="H279" s="295" t="s">
        <v>107</v>
      </c>
      <c r="I279" s="296" t="s">
        <v>525</v>
      </c>
      <c r="J279" s="289"/>
      <c r="K279" s="301"/>
      <c r="L279" s="302"/>
      <c r="M279" s="302"/>
      <c r="N279" s="302"/>
      <c r="O279" s="302"/>
      <c r="P279" s="303"/>
    </row>
    <row r="280" spans="1:16" ht="18" customHeight="1">
      <c r="A280" s="613"/>
      <c r="B280" s="634"/>
      <c r="C280" s="610" t="s">
        <v>2618</v>
      </c>
      <c r="D280" s="600"/>
      <c r="E280" s="600"/>
      <c r="F280" s="600"/>
      <c r="G280" s="286"/>
      <c r="H280" s="287" t="s">
        <v>107</v>
      </c>
      <c r="I280" s="288" t="s">
        <v>525</v>
      </c>
      <c r="J280" s="289"/>
      <c r="K280" s="301"/>
      <c r="L280" s="302"/>
      <c r="M280" s="302"/>
      <c r="N280" s="302"/>
      <c r="O280" s="302"/>
      <c r="P280" s="303"/>
    </row>
    <row r="281" spans="1:16" ht="26.25" customHeight="1">
      <c r="A281" s="614"/>
      <c r="B281" s="629"/>
      <c r="C281" s="609" t="s">
        <v>2619</v>
      </c>
      <c r="D281" s="598"/>
      <c r="E281" s="598"/>
      <c r="F281" s="598"/>
      <c r="G281" s="294"/>
      <c r="H281" s="295" t="s">
        <v>107</v>
      </c>
      <c r="I281" s="296" t="s">
        <v>525</v>
      </c>
      <c r="J281" s="289"/>
      <c r="K281" s="301"/>
      <c r="L281" s="302"/>
      <c r="M281" s="302"/>
      <c r="N281" s="302"/>
      <c r="O281" s="302"/>
      <c r="P281" s="303"/>
    </row>
    <row r="282" spans="1:16" ht="17.25" customHeight="1">
      <c r="A282" s="613"/>
      <c r="B282" s="634"/>
      <c r="C282" s="610" t="s">
        <v>2620</v>
      </c>
      <c r="D282" s="600"/>
      <c r="E282" s="600"/>
      <c r="F282" s="600"/>
      <c r="G282" s="286"/>
      <c r="H282" s="287" t="s">
        <v>107</v>
      </c>
      <c r="I282" s="288" t="s">
        <v>525</v>
      </c>
      <c r="J282" s="289"/>
      <c r="K282" s="301"/>
      <c r="L282" s="302"/>
      <c r="M282" s="302"/>
      <c r="N282" s="302"/>
      <c r="O282" s="302"/>
      <c r="P282" s="303"/>
    </row>
    <row r="283" spans="1:16" ht="32.25" customHeight="1">
      <c r="A283" s="614"/>
      <c r="B283" s="629"/>
      <c r="C283" s="609" t="s">
        <v>2621</v>
      </c>
      <c r="D283" s="598"/>
      <c r="E283" s="598"/>
      <c r="F283" s="598"/>
      <c r="G283" s="294"/>
      <c r="H283" s="295" t="s">
        <v>107</v>
      </c>
      <c r="I283" s="296" t="s">
        <v>525</v>
      </c>
      <c r="J283" s="289"/>
      <c r="K283" s="301"/>
      <c r="L283" s="302"/>
      <c r="M283" s="302"/>
      <c r="N283" s="302"/>
      <c r="O283" s="302"/>
      <c r="P283" s="303"/>
    </row>
    <row r="284" spans="1:16" ht="15.75" customHeight="1" thickBot="1">
      <c r="A284" s="623"/>
      <c r="B284" s="634"/>
      <c r="C284" s="610" t="s">
        <v>2622</v>
      </c>
      <c r="D284" s="600"/>
      <c r="E284" s="600"/>
      <c r="F284" s="600"/>
      <c r="G284" s="286"/>
      <c r="H284" s="287" t="s">
        <v>107</v>
      </c>
      <c r="I284" s="288" t="s">
        <v>525</v>
      </c>
      <c r="J284" s="289"/>
      <c r="K284" s="301"/>
      <c r="L284" s="302"/>
      <c r="M284" s="302"/>
      <c r="N284" s="302"/>
      <c r="O284" s="302"/>
      <c r="P284" s="303"/>
    </row>
    <row r="285" spans="1:16" ht="15.75" customHeight="1">
      <c r="A285" s="612" t="s">
        <v>2623</v>
      </c>
      <c r="B285" s="633" t="s">
        <v>3703</v>
      </c>
      <c r="C285" s="595" t="s">
        <v>2624</v>
      </c>
      <c r="D285" s="585"/>
      <c r="E285" s="585"/>
      <c r="F285" s="585"/>
      <c r="G285" s="294"/>
      <c r="H285" s="295" t="s">
        <v>107</v>
      </c>
      <c r="I285" s="296" t="s">
        <v>525</v>
      </c>
      <c r="J285" s="289"/>
      <c r="K285" s="301"/>
      <c r="L285" s="302"/>
      <c r="M285" s="302"/>
      <c r="N285" s="302"/>
      <c r="O285" s="302"/>
      <c r="P285" s="303"/>
    </row>
    <row r="286" spans="1:16" ht="15.75" customHeight="1">
      <c r="A286" s="613"/>
      <c r="B286" s="634"/>
      <c r="C286" s="610" t="s">
        <v>2625</v>
      </c>
      <c r="D286" s="600"/>
      <c r="E286" s="600"/>
      <c r="F286" s="600"/>
      <c r="G286" s="286"/>
      <c r="H286" s="287" t="s">
        <v>107</v>
      </c>
      <c r="I286" s="288" t="s">
        <v>525</v>
      </c>
      <c r="J286" s="289"/>
      <c r="K286" s="301"/>
      <c r="L286" s="302"/>
      <c r="M286" s="302"/>
      <c r="N286" s="302"/>
      <c r="O286" s="302"/>
      <c r="P286" s="303"/>
    </row>
    <row r="287" spans="1:16" ht="15.75" customHeight="1">
      <c r="A287" s="614"/>
      <c r="B287" s="629"/>
      <c r="C287" s="609" t="s">
        <v>2626</v>
      </c>
      <c r="D287" s="598"/>
      <c r="E287" s="598"/>
      <c r="F287" s="598"/>
      <c r="G287" s="294"/>
      <c r="H287" s="295" t="s">
        <v>107</v>
      </c>
      <c r="I287" s="296" t="s">
        <v>525</v>
      </c>
      <c r="J287" s="289"/>
      <c r="K287" s="301"/>
      <c r="L287" s="302"/>
      <c r="M287" s="302"/>
      <c r="N287" s="302"/>
      <c r="O287" s="302"/>
      <c r="P287" s="303"/>
    </row>
    <row r="288" spans="1:16" ht="15.75" customHeight="1">
      <c r="A288" s="613"/>
      <c r="B288" s="634"/>
      <c r="C288" s="610" t="s">
        <v>2627</v>
      </c>
      <c r="D288" s="600"/>
      <c r="E288" s="600"/>
      <c r="F288" s="600"/>
      <c r="G288" s="286"/>
      <c r="H288" s="287" t="s">
        <v>107</v>
      </c>
      <c r="I288" s="288" t="s">
        <v>525</v>
      </c>
      <c r="J288" s="289"/>
      <c r="K288" s="301"/>
      <c r="L288" s="302"/>
      <c r="M288" s="302"/>
      <c r="N288" s="302"/>
      <c r="O288" s="302"/>
      <c r="P288" s="303"/>
    </row>
    <row r="289" spans="1:16" ht="15.75" customHeight="1">
      <c r="A289" s="614"/>
      <c r="B289" s="629"/>
      <c r="C289" s="609" t="s">
        <v>2628</v>
      </c>
      <c r="D289" s="598"/>
      <c r="E289" s="598"/>
      <c r="F289" s="598"/>
      <c r="G289" s="294"/>
      <c r="H289" s="295" t="s">
        <v>107</v>
      </c>
      <c r="I289" s="296" t="s">
        <v>525</v>
      </c>
      <c r="J289" s="289"/>
      <c r="K289" s="301"/>
      <c r="L289" s="302"/>
      <c r="M289" s="302"/>
      <c r="N289" s="302"/>
      <c r="O289" s="302"/>
      <c r="P289" s="303"/>
    </row>
    <row r="290" spans="1:16" ht="15.75" customHeight="1">
      <c r="A290" s="613"/>
      <c r="B290" s="634"/>
      <c r="C290" s="610" t="s">
        <v>2629</v>
      </c>
      <c r="D290" s="600"/>
      <c r="E290" s="600"/>
      <c r="F290" s="600"/>
      <c r="G290" s="286"/>
      <c r="H290" s="287" t="s">
        <v>107</v>
      </c>
      <c r="I290" s="288" t="s">
        <v>525</v>
      </c>
      <c r="J290" s="289"/>
      <c r="K290" s="301"/>
      <c r="L290" s="302"/>
      <c r="M290" s="302"/>
      <c r="N290" s="302"/>
      <c r="O290" s="302"/>
      <c r="P290" s="303"/>
    </row>
    <row r="291" spans="1:16" ht="15.75" customHeight="1">
      <c r="A291" s="614"/>
      <c r="B291" s="629"/>
      <c r="C291" s="609" t="s">
        <v>2630</v>
      </c>
      <c r="D291" s="598"/>
      <c r="E291" s="598"/>
      <c r="F291" s="598"/>
      <c r="G291" s="294"/>
      <c r="H291" s="295" t="s">
        <v>107</v>
      </c>
      <c r="I291" s="296" t="s">
        <v>525</v>
      </c>
      <c r="J291" s="289"/>
      <c r="K291" s="301"/>
      <c r="L291" s="302"/>
      <c r="M291" s="302"/>
      <c r="N291" s="302"/>
      <c r="O291" s="302"/>
      <c r="P291" s="303"/>
    </row>
    <row r="292" spans="1:16" ht="15.75" customHeight="1">
      <c r="A292" s="613"/>
      <c r="B292" s="634"/>
      <c r="C292" s="610" t="s">
        <v>2631</v>
      </c>
      <c r="D292" s="600"/>
      <c r="E292" s="600"/>
      <c r="F292" s="600"/>
      <c r="G292" s="286"/>
      <c r="H292" s="287" t="s">
        <v>107</v>
      </c>
      <c r="I292" s="288" t="s">
        <v>525</v>
      </c>
      <c r="J292" s="289"/>
      <c r="K292" s="301"/>
      <c r="L292" s="302"/>
      <c r="M292" s="302"/>
      <c r="N292" s="302"/>
      <c r="O292" s="302"/>
      <c r="P292" s="303"/>
    </row>
    <row r="293" spans="1:16" ht="15.75" customHeight="1">
      <c r="A293" s="614"/>
      <c r="B293" s="629"/>
      <c r="C293" s="609" t="s">
        <v>2632</v>
      </c>
      <c r="D293" s="598"/>
      <c r="E293" s="598"/>
      <c r="F293" s="598"/>
      <c r="G293" s="294"/>
      <c r="H293" s="295" t="s">
        <v>107</v>
      </c>
      <c r="I293" s="296" t="s">
        <v>525</v>
      </c>
      <c r="J293" s="289"/>
      <c r="K293" s="301"/>
      <c r="L293" s="302"/>
      <c r="M293" s="302"/>
      <c r="N293" s="302"/>
      <c r="O293" s="302"/>
      <c r="P293" s="303"/>
    </row>
    <row r="294" spans="1:16" ht="25.5" customHeight="1" thickBot="1">
      <c r="A294" s="623"/>
      <c r="B294" s="634"/>
      <c r="C294" s="610" t="s">
        <v>2633</v>
      </c>
      <c r="D294" s="600"/>
      <c r="E294" s="600"/>
      <c r="F294" s="600"/>
      <c r="G294" s="286"/>
      <c r="H294" s="287" t="s">
        <v>107</v>
      </c>
      <c r="I294" s="288" t="s">
        <v>525</v>
      </c>
      <c r="J294" s="289"/>
      <c r="K294" s="301"/>
      <c r="L294" s="302"/>
      <c r="M294" s="302"/>
      <c r="N294" s="302"/>
      <c r="O294" s="302"/>
      <c r="P294" s="303"/>
    </row>
    <row r="295" spans="1:16" ht="15.75" customHeight="1">
      <c r="A295" s="612" t="s">
        <v>2634</v>
      </c>
      <c r="B295" s="633" t="s">
        <v>3703</v>
      </c>
      <c r="C295" s="595" t="s">
        <v>2635</v>
      </c>
      <c r="D295" s="585"/>
      <c r="E295" s="585"/>
      <c r="F295" s="585"/>
      <c r="G295" s="294"/>
      <c r="H295" s="295" t="s">
        <v>107</v>
      </c>
      <c r="I295" s="296" t="s">
        <v>525</v>
      </c>
      <c r="J295" s="289"/>
      <c r="K295" s="301"/>
      <c r="L295" s="302"/>
      <c r="M295" s="302"/>
      <c r="N295" s="302"/>
      <c r="O295" s="302"/>
      <c r="P295" s="303"/>
    </row>
    <row r="296" spans="1:16" ht="15.75" customHeight="1">
      <c r="A296" s="613"/>
      <c r="B296" s="634"/>
      <c r="C296" s="615" t="s">
        <v>2636</v>
      </c>
      <c r="D296" s="600"/>
      <c r="E296" s="600"/>
      <c r="F296" s="600"/>
      <c r="G296" s="286"/>
      <c r="H296" s="287" t="s">
        <v>107</v>
      </c>
      <c r="I296" s="288" t="s">
        <v>525</v>
      </c>
      <c r="J296" s="289"/>
      <c r="K296" s="301"/>
      <c r="L296" s="302"/>
      <c r="M296" s="302"/>
      <c r="N296" s="302"/>
      <c r="O296" s="302"/>
      <c r="P296" s="303"/>
    </row>
    <row r="297" spans="1:16" ht="15.75" customHeight="1">
      <c r="A297" s="614"/>
      <c r="B297" s="629"/>
      <c r="C297" s="627" t="s">
        <v>2637</v>
      </c>
      <c r="D297" s="598"/>
      <c r="E297" s="598"/>
      <c r="F297" s="598"/>
      <c r="G297" s="294"/>
      <c r="H297" s="295" t="s">
        <v>107</v>
      </c>
      <c r="I297" s="296" t="s">
        <v>525</v>
      </c>
      <c r="J297" s="289"/>
      <c r="K297" s="301"/>
      <c r="L297" s="302"/>
      <c r="M297" s="302"/>
      <c r="N297" s="302"/>
      <c r="O297" s="302"/>
      <c r="P297" s="303"/>
    </row>
    <row r="298" spans="1:16" ht="15.75" customHeight="1">
      <c r="A298" s="613"/>
      <c r="B298" s="634"/>
      <c r="C298" s="610" t="s">
        <v>2638</v>
      </c>
      <c r="D298" s="600"/>
      <c r="E298" s="600"/>
      <c r="F298" s="600"/>
      <c r="G298" s="286"/>
      <c r="H298" s="287" t="s">
        <v>107</v>
      </c>
      <c r="I298" s="288" t="s">
        <v>525</v>
      </c>
      <c r="J298" s="289"/>
      <c r="K298" s="301"/>
      <c r="L298" s="302"/>
      <c r="M298" s="302"/>
      <c r="N298" s="302"/>
      <c r="O298" s="302"/>
      <c r="P298" s="303"/>
    </row>
    <row r="299" spans="1:16" ht="15.75" customHeight="1">
      <c r="A299" s="614"/>
      <c r="B299" s="629"/>
      <c r="C299" s="609" t="s">
        <v>2639</v>
      </c>
      <c r="D299" s="598"/>
      <c r="E299" s="598"/>
      <c r="F299" s="598"/>
      <c r="G299" s="294"/>
      <c r="H299" s="295" t="s">
        <v>107</v>
      </c>
      <c r="I299" s="296" t="s">
        <v>525</v>
      </c>
      <c r="J299" s="289"/>
      <c r="K299" s="301"/>
      <c r="L299" s="302"/>
      <c r="M299" s="302"/>
      <c r="N299" s="302"/>
      <c r="O299" s="302"/>
      <c r="P299" s="303"/>
    </row>
    <row r="300" spans="1:16" ht="15.75" customHeight="1">
      <c r="A300" s="613"/>
      <c r="B300" s="634"/>
      <c r="C300" s="610" t="s">
        <v>2640</v>
      </c>
      <c r="D300" s="600"/>
      <c r="E300" s="600"/>
      <c r="F300" s="600"/>
      <c r="G300" s="286"/>
      <c r="H300" s="287" t="s">
        <v>107</v>
      </c>
      <c r="I300" s="288" t="s">
        <v>525</v>
      </c>
      <c r="J300" s="289"/>
      <c r="K300" s="301"/>
      <c r="L300" s="302"/>
      <c r="M300" s="302"/>
      <c r="N300" s="302"/>
      <c r="O300" s="302"/>
      <c r="P300" s="303"/>
    </row>
    <row r="301" spans="1:16" ht="15.75" customHeight="1">
      <c r="A301" s="614"/>
      <c r="B301" s="629"/>
      <c r="C301" s="609" t="s">
        <v>2641</v>
      </c>
      <c r="D301" s="598"/>
      <c r="E301" s="598"/>
      <c r="F301" s="598"/>
      <c r="G301" s="294"/>
      <c r="H301" s="295" t="s">
        <v>107</v>
      </c>
      <c r="I301" s="296" t="s">
        <v>525</v>
      </c>
      <c r="J301" s="289"/>
      <c r="K301" s="301"/>
      <c r="L301" s="302"/>
      <c r="M301" s="302"/>
      <c r="N301" s="302"/>
      <c r="O301" s="302"/>
      <c r="P301" s="303"/>
    </row>
    <row r="302" spans="1:16" ht="15.75" customHeight="1">
      <c r="A302" s="613"/>
      <c r="B302" s="634"/>
      <c r="C302" s="610" t="s">
        <v>2642</v>
      </c>
      <c r="D302" s="600"/>
      <c r="E302" s="600"/>
      <c r="F302" s="600"/>
      <c r="G302" s="286"/>
      <c r="H302" s="287" t="s">
        <v>107</v>
      </c>
      <c r="I302" s="288" t="s">
        <v>525</v>
      </c>
      <c r="J302" s="289"/>
      <c r="K302" s="301"/>
      <c r="L302" s="302"/>
      <c r="M302" s="302"/>
      <c r="N302" s="302"/>
      <c r="O302" s="302"/>
      <c r="P302" s="303"/>
    </row>
    <row r="303" spans="1:16" ht="15.75" customHeight="1">
      <c r="A303" s="614"/>
      <c r="B303" s="629"/>
      <c r="C303" s="609" t="s">
        <v>2643</v>
      </c>
      <c r="D303" s="598"/>
      <c r="E303" s="598"/>
      <c r="F303" s="598"/>
      <c r="G303" s="294"/>
      <c r="H303" s="295" t="s">
        <v>107</v>
      </c>
      <c r="I303" s="296" t="s">
        <v>525</v>
      </c>
      <c r="J303" s="289"/>
      <c r="K303" s="301"/>
      <c r="L303" s="302"/>
      <c r="M303" s="302"/>
      <c r="N303" s="302"/>
      <c r="O303" s="302"/>
      <c r="P303" s="303"/>
    </row>
    <row r="304" spans="1:16" ht="15.75" customHeight="1">
      <c r="A304" s="613"/>
      <c r="B304" s="634"/>
      <c r="C304" s="610" t="s">
        <v>2644</v>
      </c>
      <c r="D304" s="600"/>
      <c r="E304" s="600"/>
      <c r="F304" s="600"/>
      <c r="G304" s="286"/>
      <c r="H304" s="287" t="s">
        <v>107</v>
      </c>
      <c r="I304" s="288" t="s">
        <v>525</v>
      </c>
      <c r="J304" s="289"/>
      <c r="K304" s="301"/>
      <c r="L304" s="302"/>
      <c r="M304" s="302"/>
      <c r="N304" s="302"/>
      <c r="O304" s="302"/>
      <c r="P304" s="303"/>
    </row>
    <row r="305" spans="1:16" ht="15.75" customHeight="1">
      <c r="A305" s="614"/>
      <c r="B305" s="629"/>
      <c r="C305" s="609" t="s">
        <v>2645</v>
      </c>
      <c r="D305" s="598"/>
      <c r="E305" s="598"/>
      <c r="F305" s="598"/>
      <c r="G305" s="294"/>
      <c r="H305" s="295" t="s">
        <v>107</v>
      </c>
      <c r="I305" s="296" t="s">
        <v>525</v>
      </c>
      <c r="J305" s="289"/>
      <c r="K305" s="301"/>
      <c r="L305" s="302"/>
      <c r="M305" s="302"/>
      <c r="N305" s="302"/>
      <c r="O305" s="302"/>
      <c r="P305" s="303"/>
    </row>
    <row r="306" spans="1:16" ht="15.75" customHeight="1">
      <c r="A306" s="613"/>
      <c r="B306" s="634"/>
      <c r="C306" s="610" t="s">
        <v>2646</v>
      </c>
      <c r="D306" s="600"/>
      <c r="E306" s="600"/>
      <c r="F306" s="600"/>
      <c r="G306" s="286"/>
      <c r="H306" s="287" t="s">
        <v>107</v>
      </c>
      <c r="I306" s="288" t="s">
        <v>525</v>
      </c>
      <c r="J306" s="289"/>
      <c r="K306" s="301"/>
      <c r="L306" s="302"/>
      <c r="M306" s="302"/>
      <c r="N306" s="302"/>
      <c r="O306" s="302"/>
      <c r="P306" s="303"/>
    </row>
    <row r="307" spans="1:16" ht="15.75" customHeight="1">
      <c r="A307" s="614"/>
      <c r="B307" s="629"/>
      <c r="C307" s="609" t="s">
        <v>2647</v>
      </c>
      <c r="D307" s="598"/>
      <c r="E307" s="598"/>
      <c r="F307" s="598"/>
      <c r="G307" s="294"/>
      <c r="H307" s="295" t="s">
        <v>107</v>
      </c>
      <c r="I307" s="296" t="s">
        <v>525</v>
      </c>
      <c r="J307" s="289"/>
      <c r="K307" s="301"/>
      <c r="L307" s="302"/>
      <c r="M307" s="302"/>
      <c r="N307" s="302"/>
      <c r="O307" s="302"/>
      <c r="P307" s="303"/>
    </row>
    <row r="308" spans="1:16" ht="15.75" customHeight="1">
      <c r="A308" s="613"/>
      <c r="B308" s="634"/>
      <c r="C308" s="610" t="s">
        <v>2648</v>
      </c>
      <c r="D308" s="600"/>
      <c r="E308" s="600"/>
      <c r="F308" s="600"/>
      <c r="G308" s="286"/>
      <c r="H308" s="287" t="s">
        <v>107</v>
      </c>
      <c r="I308" s="288" t="s">
        <v>525</v>
      </c>
      <c r="J308" s="289"/>
      <c r="K308" s="301"/>
      <c r="L308" s="302"/>
      <c r="M308" s="302"/>
      <c r="N308" s="302"/>
      <c r="O308" s="302"/>
      <c r="P308" s="303"/>
    </row>
    <row r="309" spans="1:16" ht="15.75" customHeight="1">
      <c r="A309" s="614"/>
      <c r="B309" s="629"/>
      <c r="C309" s="609" t="s">
        <v>2649</v>
      </c>
      <c r="D309" s="598"/>
      <c r="E309" s="598"/>
      <c r="F309" s="598"/>
      <c r="G309" s="294"/>
      <c r="H309" s="295" t="s">
        <v>107</v>
      </c>
      <c r="I309" s="296" t="s">
        <v>525</v>
      </c>
      <c r="J309" s="289"/>
      <c r="K309" s="301"/>
      <c r="L309" s="302"/>
      <c r="M309" s="302"/>
      <c r="N309" s="302"/>
      <c r="O309" s="302"/>
      <c r="P309" s="303"/>
    </row>
    <row r="310" spans="1:16" ht="15.75" customHeight="1">
      <c r="A310" s="613"/>
      <c r="B310" s="634"/>
      <c r="C310" s="610" t="s">
        <v>2650</v>
      </c>
      <c r="D310" s="600"/>
      <c r="E310" s="600"/>
      <c r="F310" s="600"/>
      <c r="G310" s="286"/>
      <c r="H310" s="287" t="s">
        <v>107</v>
      </c>
      <c r="I310" s="288" t="s">
        <v>525</v>
      </c>
      <c r="J310" s="289"/>
      <c r="K310" s="301"/>
      <c r="L310" s="302"/>
      <c r="M310" s="302"/>
      <c r="N310" s="302"/>
      <c r="O310" s="302"/>
      <c r="P310" s="303"/>
    </row>
    <row r="311" spans="1:16" ht="15.75" customHeight="1">
      <c r="A311" s="614"/>
      <c r="B311" s="629"/>
      <c r="C311" s="609" t="s">
        <v>2651</v>
      </c>
      <c r="D311" s="598"/>
      <c r="E311" s="598"/>
      <c r="F311" s="598"/>
      <c r="G311" s="294"/>
      <c r="H311" s="295" t="s">
        <v>107</v>
      </c>
      <c r="I311" s="296" t="s">
        <v>525</v>
      </c>
      <c r="J311" s="289"/>
      <c r="K311" s="301"/>
      <c r="L311" s="302"/>
      <c r="M311" s="302"/>
      <c r="N311" s="302"/>
      <c r="O311" s="302"/>
      <c r="P311" s="303"/>
    </row>
    <row r="312" spans="1:16" ht="15.75" customHeight="1">
      <c r="A312" s="613"/>
      <c r="B312" s="634"/>
      <c r="C312" s="610" t="s">
        <v>2652</v>
      </c>
      <c r="D312" s="600"/>
      <c r="E312" s="600"/>
      <c r="F312" s="600"/>
      <c r="G312" s="286"/>
      <c r="H312" s="287" t="s">
        <v>107</v>
      </c>
      <c r="I312" s="288" t="s">
        <v>525</v>
      </c>
      <c r="J312" s="289"/>
      <c r="K312" s="301"/>
      <c r="L312" s="302"/>
      <c r="M312" s="302"/>
      <c r="N312" s="302"/>
      <c r="O312" s="302"/>
      <c r="P312" s="303"/>
    </row>
    <row r="313" spans="1:16" ht="15.75" customHeight="1">
      <c r="A313" s="614"/>
      <c r="B313" s="629"/>
      <c r="C313" s="609" t="s">
        <v>2653</v>
      </c>
      <c r="D313" s="598"/>
      <c r="E313" s="598"/>
      <c r="F313" s="598"/>
      <c r="G313" s="294"/>
      <c r="H313" s="295" t="s">
        <v>107</v>
      </c>
      <c r="I313" s="296" t="s">
        <v>525</v>
      </c>
      <c r="J313" s="289"/>
      <c r="K313" s="301"/>
      <c r="L313" s="302"/>
      <c r="M313" s="302"/>
      <c r="N313" s="302"/>
      <c r="O313" s="302"/>
      <c r="P313" s="303"/>
    </row>
    <row r="314" spans="1:16" ht="15.75" customHeight="1" thickBot="1">
      <c r="A314" s="623"/>
      <c r="B314" s="634"/>
      <c r="C314" s="610" t="s">
        <v>2654</v>
      </c>
      <c r="D314" s="600"/>
      <c r="E314" s="600"/>
      <c r="F314" s="600"/>
      <c r="G314" s="337"/>
      <c r="H314" s="287" t="s">
        <v>107</v>
      </c>
      <c r="I314" s="288" t="s">
        <v>525</v>
      </c>
      <c r="J314" s="289"/>
      <c r="K314" s="301"/>
      <c r="L314" s="302"/>
      <c r="M314" s="302"/>
      <c r="N314" s="302"/>
      <c r="O314" s="302"/>
      <c r="P314" s="303"/>
    </row>
    <row r="315" spans="1:16" ht="95.25" customHeight="1" thickBot="1">
      <c r="A315" s="304" t="s">
        <v>2655</v>
      </c>
      <c r="B315" s="471" t="s">
        <v>3703</v>
      </c>
      <c r="C315" s="580" t="s">
        <v>2656</v>
      </c>
      <c r="D315" s="568"/>
      <c r="E315" s="568"/>
      <c r="F315" s="568"/>
      <c r="G315" s="294"/>
      <c r="H315" s="295" t="s">
        <v>107</v>
      </c>
      <c r="I315" s="296" t="s">
        <v>525</v>
      </c>
      <c r="J315" s="289"/>
      <c r="K315" s="301"/>
      <c r="L315" s="302"/>
      <c r="M315" s="302"/>
      <c r="N315" s="302"/>
      <c r="O315" s="302"/>
      <c r="P315" s="303"/>
    </row>
    <row r="316" spans="1:16" ht="15.75" customHeight="1" thickBot="1">
      <c r="A316" s="300" t="s">
        <v>2657</v>
      </c>
      <c r="B316" s="470" t="s">
        <v>3703</v>
      </c>
      <c r="C316" s="582" t="s">
        <v>2658</v>
      </c>
      <c r="D316" s="571"/>
      <c r="E316" s="571"/>
      <c r="F316" s="571"/>
      <c r="G316" s="286"/>
      <c r="H316" s="287" t="s">
        <v>107</v>
      </c>
      <c r="I316" s="288" t="s">
        <v>525</v>
      </c>
      <c r="J316" s="289"/>
      <c r="K316" s="301"/>
      <c r="L316" s="302"/>
      <c r="M316" s="302"/>
      <c r="N316" s="302"/>
      <c r="O316" s="302"/>
      <c r="P316" s="303"/>
    </row>
    <row r="317" spans="1:16" ht="15.75" customHeight="1">
      <c r="A317" s="612" t="s">
        <v>2659</v>
      </c>
      <c r="B317" s="633" t="s">
        <v>3703</v>
      </c>
      <c r="C317" s="595" t="s">
        <v>2355</v>
      </c>
      <c r="D317" s="585"/>
      <c r="E317" s="585"/>
      <c r="F317" s="585"/>
      <c r="G317" s="294"/>
      <c r="H317" s="295" t="s">
        <v>107</v>
      </c>
      <c r="I317" s="296" t="s">
        <v>525</v>
      </c>
      <c r="J317" s="289"/>
      <c r="K317" s="301"/>
      <c r="L317" s="302"/>
      <c r="M317" s="302"/>
      <c r="N317" s="302"/>
      <c r="O317" s="302"/>
      <c r="P317" s="303"/>
    </row>
    <row r="318" spans="1:16" ht="69.75" customHeight="1" thickBot="1">
      <c r="A318" s="623"/>
      <c r="B318" s="634"/>
      <c r="C318" s="624" t="s">
        <v>2660</v>
      </c>
      <c r="D318" s="578"/>
      <c r="E318" s="578"/>
      <c r="F318" s="578"/>
      <c r="G318" s="286"/>
      <c r="H318" s="287" t="s">
        <v>107</v>
      </c>
      <c r="I318" s="288" t="s">
        <v>525</v>
      </c>
      <c r="J318" s="289"/>
      <c r="K318" s="301"/>
      <c r="L318" s="302"/>
      <c r="M318" s="302"/>
      <c r="N318" s="302"/>
      <c r="O318" s="302"/>
      <c r="P318" s="303"/>
    </row>
    <row r="319" spans="1:16" ht="27" customHeight="1" thickBot="1">
      <c r="A319" s="304" t="s">
        <v>2661</v>
      </c>
      <c r="B319" s="471" t="s">
        <v>3703</v>
      </c>
      <c r="C319" s="567" t="s">
        <v>2662</v>
      </c>
      <c r="D319" s="568"/>
      <c r="E319" s="568"/>
      <c r="F319" s="568"/>
      <c r="G319" s="294"/>
      <c r="H319" s="295" t="s">
        <v>107</v>
      </c>
      <c r="I319" s="296" t="s">
        <v>525</v>
      </c>
      <c r="J319" s="289"/>
      <c r="K319" s="301"/>
      <c r="L319" s="302"/>
      <c r="M319" s="302"/>
      <c r="N319" s="302"/>
      <c r="O319" s="302"/>
      <c r="P319" s="303"/>
    </row>
    <row r="320" spans="1:16" ht="45" customHeight="1" thickBot="1">
      <c r="A320" s="300" t="s">
        <v>2663</v>
      </c>
      <c r="B320" s="470" t="s">
        <v>3703</v>
      </c>
      <c r="C320" s="582" t="s">
        <v>2664</v>
      </c>
      <c r="D320" s="571"/>
      <c r="E320" s="571"/>
      <c r="F320" s="571"/>
      <c r="G320" s="286"/>
      <c r="H320" s="287" t="s">
        <v>107</v>
      </c>
      <c r="I320" s="288" t="s">
        <v>525</v>
      </c>
      <c r="J320" s="289"/>
      <c r="K320" s="301"/>
      <c r="L320" s="302"/>
      <c r="M320" s="302"/>
      <c r="N320" s="302"/>
      <c r="O320" s="302"/>
      <c r="P320" s="303"/>
    </row>
    <row r="321" spans="1:16" ht="34.5" customHeight="1" thickBot="1">
      <c r="A321" s="307" t="s">
        <v>2665</v>
      </c>
      <c r="B321" s="471" t="s">
        <v>3703</v>
      </c>
      <c r="C321" s="573" t="s">
        <v>2666</v>
      </c>
      <c r="D321" s="568"/>
      <c r="E321" s="568"/>
      <c r="F321" s="568"/>
      <c r="G321" s="294"/>
      <c r="H321" s="295" t="s">
        <v>107</v>
      </c>
      <c r="I321" s="296" t="s">
        <v>525</v>
      </c>
      <c r="J321" s="289"/>
      <c r="K321" s="301"/>
      <c r="L321" s="302"/>
      <c r="M321" s="302"/>
      <c r="N321" s="302"/>
      <c r="O321" s="302"/>
      <c r="P321" s="303"/>
    </row>
    <row r="322" spans="1:16" ht="33.75" customHeight="1" thickBot="1">
      <c r="A322" s="338" t="s">
        <v>2667</v>
      </c>
      <c r="B322" s="470" t="s">
        <v>3703</v>
      </c>
      <c r="C322" s="582" t="s">
        <v>2668</v>
      </c>
      <c r="D322" s="571"/>
      <c r="E322" s="571"/>
      <c r="F322" s="571"/>
      <c r="G322" s="286"/>
      <c r="H322" s="287" t="s">
        <v>107</v>
      </c>
      <c r="I322" s="288" t="s">
        <v>525</v>
      </c>
      <c r="J322" s="289"/>
      <c r="K322" s="301"/>
      <c r="L322" s="302"/>
      <c r="M322" s="302"/>
      <c r="N322" s="302"/>
      <c r="O322" s="302"/>
      <c r="P322" s="303"/>
    </row>
    <row r="323" spans="1:16" ht="15.75" customHeight="1" thickBot="1">
      <c r="A323" s="304" t="s">
        <v>2669</v>
      </c>
      <c r="B323" s="471" t="s">
        <v>3703</v>
      </c>
      <c r="C323" s="573" t="s">
        <v>2376</v>
      </c>
      <c r="D323" s="568"/>
      <c r="E323" s="568"/>
      <c r="F323" s="568"/>
      <c r="G323" s="294"/>
      <c r="H323" s="295" t="s">
        <v>107</v>
      </c>
      <c r="I323" s="296" t="s">
        <v>525</v>
      </c>
      <c r="J323" s="289"/>
      <c r="K323" s="301"/>
      <c r="L323" s="302"/>
      <c r="M323" s="302"/>
      <c r="N323" s="302"/>
      <c r="O323" s="302"/>
      <c r="P323" s="303"/>
    </row>
    <row r="324" spans="1:16" ht="15.75" customHeight="1" thickBot="1">
      <c r="A324" s="300" t="s">
        <v>2670</v>
      </c>
      <c r="B324" s="470" t="s">
        <v>3703</v>
      </c>
      <c r="C324" s="582" t="s">
        <v>2671</v>
      </c>
      <c r="D324" s="571"/>
      <c r="E324" s="571"/>
      <c r="F324" s="571"/>
      <c r="G324" s="286"/>
      <c r="H324" s="287" t="s">
        <v>107</v>
      </c>
      <c r="I324" s="288" t="s">
        <v>525</v>
      </c>
      <c r="J324" s="289"/>
      <c r="K324" s="301"/>
      <c r="L324" s="302"/>
      <c r="M324" s="302"/>
      <c r="N324" s="302"/>
      <c r="O324" s="302"/>
      <c r="P324" s="303"/>
    </row>
    <row r="325" spans="1:16" ht="15.75" customHeight="1" thickBot="1">
      <c r="A325" s="304" t="s">
        <v>2672</v>
      </c>
      <c r="B325" s="471" t="s">
        <v>3703</v>
      </c>
      <c r="C325" s="573" t="s">
        <v>2673</v>
      </c>
      <c r="D325" s="568"/>
      <c r="E325" s="568"/>
      <c r="F325" s="568"/>
      <c r="G325" s="294"/>
      <c r="H325" s="295" t="s">
        <v>107</v>
      </c>
      <c r="I325" s="296" t="s">
        <v>525</v>
      </c>
      <c r="J325" s="289"/>
      <c r="K325" s="301"/>
      <c r="L325" s="302"/>
      <c r="M325" s="302"/>
      <c r="N325" s="302"/>
      <c r="O325" s="302"/>
      <c r="P325" s="303"/>
    </row>
    <row r="326" spans="1:16" ht="15.75" customHeight="1" thickBot="1">
      <c r="A326" s="300" t="s">
        <v>2674</v>
      </c>
      <c r="B326" s="470" t="s">
        <v>3703</v>
      </c>
      <c r="C326" s="582" t="s">
        <v>2675</v>
      </c>
      <c r="D326" s="571"/>
      <c r="E326" s="571"/>
      <c r="F326" s="571"/>
      <c r="G326" s="286"/>
      <c r="H326" s="287" t="s">
        <v>107</v>
      </c>
      <c r="I326" s="288" t="s">
        <v>525</v>
      </c>
      <c r="J326" s="289"/>
      <c r="K326" s="301"/>
      <c r="L326" s="302"/>
      <c r="M326" s="302"/>
      <c r="N326" s="302"/>
      <c r="O326" s="302"/>
      <c r="P326" s="303"/>
    </row>
    <row r="327" spans="1:16" ht="15.75" customHeight="1" thickBot="1">
      <c r="A327" s="304" t="s">
        <v>2676</v>
      </c>
      <c r="B327" s="471" t="s">
        <v>3703</v>
      </c>
      <c r="C327" s="573" t="s">
        <v>2677</v>
      </c>
      <c r="D327" s="568"/>
      <c r="E327" s="568"/>
      <c r="F327" s="568"/>
      <c r="G327" s="294"/>
      <c r="H327" s="295" t="s">
        <v>107</v>
      </c>
      <c r="I327" s="296" t="s">
        <v>525</v>
      </c>
      <c r="J327" s="289"/>
      <c r="K327" s="301"/>
      <c r="L327" s="302"/>
      <c r="M327" s="302"/>
      <c r="N327" s="302"/>
      <c r="O327" s="302"/>
      <c r="P327" s="303"/>
    </row>
    <row r="328" spans="1:16" ht="15.75" customHeight="1" thickBot="1">
      <c r="A328" s="339"/>
      <c r="B328" s="473"/>
      <c r="C328" s="315"/>
      <c r="D328" s="315"/>
      <c r="E328" s="315"/>
      <c r="F328" s="315"/>
      <c r="G328" s="286"/>
      <c r="H328" s="287" t="s">
        <v>107</v>
      </c>
      <c r="I328" s="288" t="s">
        <v>525</v>
      </c>
      <c r="J328" s="289"/>
      <c r="K328" s="301"/>
      <c r="L328" s="302"/>
      <c r="M328" s="302"/>
      <c r="N328" s="302"/>
      <c r="O328" s="302"/>
      <c r="P328" s="303"/>
    </row>
    <row r="329" spans="1:16" ht="15.75" customHeight="1" thickBot="1">
      <c r="A329" s="304" t="s">
        <v>2678</v>
      </c>
      <c r="B329" s="471" t="s">
        <v>3703</v>
      </c>
      <c r="C329" s="573" t="s">
        <v>2679</v>
      </c>
      <c r="D329" s="568"/>
      <c r="E329" s="568"/>
      <c r="F329" s="568"/>
      <c r="G329" s="294"/>
      <c r="H329" s="295" t="s">
        <v>107</v>
      </c>
      <c r="I329" s="296" t="s">
        <v>525</v>
      </c>
      <c r="J329" s="289"/>
      <c r="K329" s="301"/>
      <c r="L329" s="302"/>
      <c r="M329" s="302"/>
      <c r="N329" s="302"/>
      <c r="O329" s="302"/>
      <c r="P329" s="303"/>
    </row>
    <row r="330" spans="1:16" ht="42" customHeight="1" thickBot="1">
      <c r="A330" s="300" t="s">
        <v>2680</v>
      </c>
      <c r="B330" s="470" t="s">
        <v>3703</v>
      </c>
      <c r="C330" s="582" t="s">
        <v>2681</v>
      </c>
      <c r="D330" s="571"/>
      <c r="E330" s="571"/>
      <c r="F330" s="571"/>
      <c r="G330" s="286"/>
      <c r="H330" s="287" t="s">
        <v>107</v>
      </c>
      <c r="I330" s="288" t="s">
        <v>525</v>
      </c>
      <c r="J330" s="289"/>
      <c r="K330" s="301"/>
      <c r="L330" s="302"/>
      <c r="M330" s="302"/>
      <c r="N330" s="302"/>
      <c r="O330" s="302"/>
      <c r="P330" s="303"/>
    </row>
    <row r="331" spans="1:16" ht="15.75" customHeight="1" thickBot="1">
      <c r="A331" s="304" t="s">
        <v>2682</v>
      </c>
      <c r="B331" s="471" t="s">
        <v>3703</v>
      </c>
      <c r="C331" s="573" t="s">
        <v>2683</v>
      </c>
      <c r="D331" s="568"/>
      <c r="E331" s="568"/>
      <c r="F331" s="568"/>
      <c r="G331" s="294"/>
      <c r="H331" s="295" t="s">
        <v>107</v>
      </c>
      <c r="I331" s="296" t="s">
        <v>525</v>
      </c>
      <c r="J331" s="289"/>
      <c r="K331" s="301"/>
      <c r="L331" s="302"/>
      <c r="M331" s="302"/>
      <c r="N331" s="302"/>
      <c r="O331" s="302"/>
      <c r="P331" s="303"/>
    </row>
    <row r="332" spans="1:16" ht="29.25" customHeight="1" thickBot="1">
      <c r="A332" s="300" t="s">
        <v>2684</v>
      </c>
      <c r="B332" s="470" t="s">
        <v>3703</v>
      </c>
      <c r="C332" s="582" t="s">
        <v>2685</v>
      </c>
      <c r="D332" s="571"/>
      <c r="E332" s="571"/>
      <c r="F332" s="571"/>
      <c r="G332" s="286"/>
      <c r="H332" s="287" t="s">
        <v>107</v>
      </c>
      <c r="I332" s="288" t="s">
        <v>525</v>
      </c>
      <c r="J332" s="289"/>
      <c r="K332" s="301"/>
      <c r="L332" s="302"/>
      <c r="M332" s="302"/>
      <c r="N332" s="302"/>
      <c r="O332" s="302"/>
      <c r="P332" s="303"/>
    </row>
    <row r="333" spans="1:16" ht="15.75" customHeight="1" thickBot="1">
      <c r="A333" s="304" t="s">
        <v>2686</v>
      </c>
      <c r="B333" s="471" t="s">
        <v>3703</v>
      </c>
      <c r="C333" s="573" t="s">
        <v>2687</v>
      </c>
      <c r="D333" s="568"/>
      <c r="E333" s="568"/>
      <c r="F333" s="568"/>
      <c r="G333" s="294"/>
      <c r="H333" s="295" t="s">
        <v>107</v>
      </c>
      <c r="I333" s="296" t="s">
        <v>525</v>
      </c>
      <c r="J333" s="289"/>
      <c r="K333" s="301"/>
      <c r="L333" s="302"/>
      <c r="M333" s="302"/>
      <c r="N333" s="302"/>
      <c r="O333" s="302"/>
      <c r="P333" s="303"/>
    </row>
    <row r="334" spans="1:16" ht="29.25" customHeight="1" thickBot="1">
      <c r="A334" s="300" t="s">
        <v>2688</v>
      </c>
      <c r="B334" s="470" t="s">
        <v>3703</v>
      </c>
      <c r="C334" s="582" t="s">
        <v>2689</v>
      </c>
      <c r="D334" s="571"/>
      <c r="E334" s="571"/>
      <c r="F334" s="571"/>
      <c r="G334" s="286"/>
      <c r="H334" s="287" t="s">
        <v>107</v>
      </c>
      <c r="I334" s="288" t="s">
        <v>525</v>
      </c>
      <c r="J334" s="289"/>
      <c r="K334" s="301"/>
      <c r="L334" s="302"/>
      <c r="M334" s="302"/>
      <c r="N334" s="302"/>
      <c r="O334" s="302"/>
      <c r="P334" s="303"/>
    </row>
    <row r="335" spans="1:16" ht="15.75" customHeight="1" thickBot="1">
      <c r="A335" s="304" t="s">
        <v>2690</v>
      </c>
      <c r="B335" s="471" t="s">
        <v>3703</v>
      </c>
      <c r="C335" s="573" t="s">
        <v>2691</v>
      </c>
      <c r="D335" s="568"/>
      <c r="E335" s="568"/>
      <c r="F335" s="568"/>
      <c r="G335" s="294"/>
      <c r="H335" s="295" t="s">
        <v>107</v>
      </c>
      <c r="I335" s="296" t="s">
        <v>525</v>
      </c>
      <c r="J335" s="289"/>
      <c r="K335" s="301"/>
      <c r="L335" s="302"/>
      <c r="M335" s="302"/>
      <c r="N335" s="302"/>
      <c r="O335" s="302"/>
      <c r="P335" s="303"/>
    </row>
    <row r="336" spans="1:16" ht="15.75" customHeight="1" thickBot="1">
      <c r="A336" s="300" t="s">
        <v>2692</v>
      </c>
      <c r="B336" s="470" t="s">
        <v>1861</v>
      </c>
      <c r="C336" s="587" t="s">
        <v>2355</v>
      </c>
      <c r="D336" s="588"/>
      <c r="E336" s="588"/>
      <c r="F336" s="588"/>
      <c r="G336" s="286"/>
      <c r="H336" s="287" t="s">
        <v>107</v>
      </c>
      <c r="I336" s="288" t="s">
        <v>525</v>
      </c>
      <c r="J336" s="289"/>
      <c r="K336" s="301"/>
      <c r="L336" s="302"/>
      <c r="M336" s="302"/>
      <c r="N336" s="302"/>
      <c r="O336" s="302"/>
      <c r="P336" s="303"/>
    </row>
    <row r="337" spans="1:16" ht="33" customHeight="1" thickBot="1">
      <c r="A337" s="304" t="s">
        <v>2693</v>
      </c>
      <c r="B337" s="471" t="s">
        <v>3703</v>
      </c>
      <c r="C337" s="596" t="s">
        <v>2694</v>
      </c>
      <c r="D337" s="591"/>
      <c r="E337" s="591"/>
      <c r="F337" s="591"/>
      <c r="G337" s="294"/>
      <c r="H337" s="295" t="s">
        <v>107</v>
      </c>
      <c r="I337" s="296" t="s">
        <v>525</v>
      </c>
      <c r="J337" s="289"/>
      <c r="K337" s="301"/>
      <c r="L337" s="302"/>
      <c r="M337" s="302"/>
      <c r="N337" s="302"/>
      <c r="O337" s="302"/>
      <c r="P337" s="303"/>
    </row>
    <row r="338" spans="1:16" ht="55.5" customHeight="1" thickBot="1">
      <c r="A338" s="300" t="s">
        <v>2695</v>
      </c>
      <c r="B338" s="470" t="s">
        <v>3703</v>
      </c>
      <c r="C338" s="582" t="s">
        <v>2696</v>
      </c>
      <c r="D338" s="571"/>
      <c r="E338" s="571"/>
      <c r="F338" s="571"/>
      <c r="G338" s="286"/>
      <c r="H338" s="287" t="s">
        <v>107</v>
      </c>
      <c r="I338" s="288" t="s">
        <v>525</v>
      </c>
      <c r="J338" s="289"/>
      <c r="K338" s="301"/>
      <c r="L338" s="302"/>
      <c r="M338" s="302"/>
      <c r="N338" s="302"/>
      <c r="O338" s="302"/>
      <c r="P338" s="303"/>
    </row>
    <row r="339" spans="1:16" ht="68.25" customHeight="1" thickBot="1">
      <c r="A339" s="307" t="s">
        <v>2697</v>
      </c>
      <c r="B339" s="471" t="s">
        <v>3703</v>
      </c>
      <c r="C339" s="573" t="s">
        <v>2698</v>
      </c>
      <c r="D339" s="568"/>
      <c r="E339" s="568"/>
      <c r="F339" s="568"/>
      <c r="G339" s="294"/>
      <c r="H339" s="295" t="s">
        <v>107</v>
      </c>
      <c r="I339" s="296" t="s">
        <v>525</v>
      </c>
      <c r="J339" s="289"/>
      <c r="K339" s="301"/>
      <c r="L339" s="302"/>
      <c r="M339" s="302"/>
      <c r="N339" s="302"/>
      <c r="O339" s="302"/>
      <c r="P339" s="303"/>
    </row>
    <row r="340" spans="1:16" ht="43.5" customHeight="1" thickBot="1">
      <c r="A340" s="338" t="s">
        <v>2699</v>
      </c>
      <c r="B340" s="470" t="s">
        <v>3703</v>
      </c>
      <c r="C340" s="582" t="s">
        <v>2700</v>
      </c>
      <c r="D340" s="571"/>
      <c r="E340" s="571"/>
      <c r="F340" s="571"/>
      <c r="G340" s="286"/>
      <c r="H340" s="287" t="s">
        <v>107</v>
      </c>
      <c r="I340" s="288" t="s">
        <v>525</v>
      </c>
      <c r="J340" s="289"/>
      <c r="K340" s="301"/>
      <c r="L340" s="302"/>
      <c r="M340" s="302"/>
      <c r="N340" s="302"/>
      <c r="O340" s="302"/>
      <c r="P340" s="303"/>
    </row>
    <row r="341" spans="1:16" ht="15.75" customHeight="1" thickBot="1">
      <c r="A341" s="304" t="s">
        <v>2701</v>
      </c>
      <c r="B341" s="471" t="s">
        <v>1861</v>
      </c>
      <c r="C341" s="567" t="s">
        <v>2702</v>
      </c>
      <c r="D341" s="568"/>
      <c r="E341" s="568"/>
      <c r="F341" s="568"/>
      <c r="G341" s="294"/>
      <c r="H341" s="295" t="s">
        <v>107</v>
      </c>
      <c r="I341" s="296" t="s">
        <v>525</v>
      </c>
      <c r="J341" s="289"/>
      <c r="K341" s="301"/>
      <c r="L341" s="302"/>
      <c r="M341" s="302"/>
      <c r="N341" s="302"/>
      <c r="O341" s="302"/>
      <c r="P341" s="303"/>
    </row>
    <row r="342" spans="1:16" ht="15.75" customHeight="1">
      <c r="A342" s="625" t="s">
        <v>2703</v>
      </c>
      <c r="B342" s="628"/>
      <c r="C342" s="587" t="s">
        <v>2355</v>
      </c>
      <c r="D342" s="588"/>
      <c r="E342" s="588"/>
      <c r="F342" s="588"/>
      <c r="G342" s="286"/>
      <c r="H342" s="287" t="s">
        <v>107</v>
      </c>
      <c r="I342" s="288" t="s">
        <v>525</v>
      </c>
      <c r="J342" s="289"/>
      <c r="K342" s="301"/>
      <c r="L342" s="302"/>
      <c r="M342" s="302"/>
      <c r="N342" s="302"/>
      <c r="O342" s="302"/>
      <c r="P342" s="303"/>
    </row>
    <row r="343" spans="1:16" ht="40.5" customHeight="1" thickBot="1">
      <c r="A343" s="626"/>
      <c r="B343" s="629">
        <v>1</v>
      </c>
      <c r="C343" s="596" t="s">
        <v>2704</v>
      </c>
      <c r="D343" s="591"/>
      <c r="E343" s="591"/>
      <c r="F343" s="591"/>
      <c r="G343" s="294"/>
      <c r="H343" s="295" t="s">
        <v>107</v>
      </c>
      <c r="I343" s="296" t="s">
        <v>525</v>
      </c>
      <c r="J343" s="289"/>
      <c r="K343" s="301"/>
      <c r="L343" s="302"/>
      <c r="M343" s="302"/>
      <c r="N343" s="302"/>
      <c r="O343" s="302"/>
      <c r="P343" s="303"/>
    </row>
    <row r="344" spans="1:16" ht="15.75" customHeight="1" thickBot="1">
      <c r="A344" s="300" t="s">
        <v>2705</v>
      </c>
      <c r="B344" s="470" t="s">
        <v>3703</v>
      </c>
      <c r="C344" s="582" t="s">
        <v>2706</v>
      </c>
      <c r="D344" s="571"/>
      <c r="E344" s="571"/>
      <c r="F344" s="571"/>
      <c r="G344" s="286"/>
      <c r="H344" s="287" t="s">
        <v>107</v>
      </c>
      <c r="I344" s="288" t="s">
        <v>525</v>
      </c>
      <c r="J344" s="289"/>
      <c r="K344" s="301"/>
      <c r="L344" s="302"/>
      <c r="M344" s="302"/>
      <c r="N344" s="302"/>
      <c r="O344" s="302"/>
      <c r="P344" s="303"/>
    </row>
    <row r="345" spans="1:16" ht="15.75" customHeight="1" thickBot="1">
      <c r="A345" s="304" t="s">
        <v>2707</v>
      </c>
      <c r="B345" s="471" t="s">
        <v>1861</v>
      </c>
      <c r="C345" s="567" t="s">
        <v>2708</v>
      </c>
      <c r="D345" s="568"/>
      <c r="E345" s="568"/>
      <c r="F345" s="568"/>
      <c r="G345" s="294"/>
      <c r="H345" s="295" t="s">
        <v>107</v>
      </c>
      <c r="I345" s="296" t="s">
        <v>525</v>
      </c>
      <c r="J345" s="289"/>
      <c r="K345" s="301"/>
      <c r="L345" s="302"/>
      <c r="M345" s="302"/>
      <c r="N345" s="302"/>
      <c r="O345" s="302"/>
      <c r="P345" s="303"/>
    </row>
    <row r="346" spans="1:16" ht="15.75" customHeight="1">
      <c r="A346" s="625" t="s">
        <v>2709</v>
      </c>
      <c r="B346" s="628"/>
      <c r="C346" s="587" t="s">
        <v>2355</v>
      </c>
      <c r="D346" s="588"/>
      <c r="E346" s="588"/>
      <c r="F346" s="588"/>
      <c r="G346" s="286"/>
      <c r="H346" s="287" t="s">
        <v>107</v>
      </c>
      <c r="I346" s="288" t="s">
        <v>525</v>
      </c>
      <c r="J346" s="289"/>
      <c r="K346" s="301"/>
      <c r="L346" s="302"/>
      <c r="M346" s="302"/>
      <c r="N346" s="302"/>
      <c r="O346" s="302"/>
      <c r="P346" s="303"/>
    </row>
    <row r="347" spans="1:16" ht="40.5" customHeight="1" thickBot="1">
      <c r="A347" s="626"/>
      <c r="B347" s="629">
        <v>1</v>
      </c>
      <c r="C347" s="596" t="s">
        <v>2710</v>
      </c>
      <c r="D347" s="591"/>
      <c r="E347" s="591"/>
      <c r="F347" s="591"/>
      <c r="G347" s="294"/>
      <c r="H347" s="295" t="s">
        <v>107</v>
      </c>
      <c r="I347" s="296" t="s">
        <v>525</v>
      </c>
      <c r="J347" s="289"/>
      <c r="K347" s="301"/>
      <c r="L347" s="302"/>
      <c r="M347" s="302"/>
      <c r="N347" s="302"/>
      <c r="O347" s="302"/>
      <c r="P347" s="303"/>
    </row>
    <row r="348" spans="1:16" ht="15.75" customHeight="1" thickBot="1">
      <c r="A348" s="300" t="s">
        <v>2711</v>
      </c>
      <c r="B348" s="470" t="s">
        <v>3703</v>
      </c>
      <c r="C348" s="582" t="s">
        <v>2712</v>
      </c>
      <c r="D348" s="571"/>
      <c r="E348" s="571"/>
      <c r="F348" s="571"/>
      <c r="G348" s="286"/>
      <c r="H348" s="287" t="s">
        <v>107</v>
      </c>
      <c r="I348" s="288" t="s">
        <v>525</v>
      </c>
      <c r="J348" s="289"/>
      <c r="K348" s="301"/>
      <c r="L348" s="302"/>
      <c r="M348" s="302"/>
      <c r="N348" s="302"/>
      <c r="O348" s="302"/>
      <c r="P348" s="303"/>
    </row>
    <row r="349" spans="1:16" ht="40.5" customHeight="1" thickBot="1">
      <c r="A349" s="304" t="s">
        <v>2713</v>
      </c>
      <c r="B349" s="471" t="s">
        <v>1861</v>
      </c>
      <c r="C349" s="567" t="s">
        <v>2714</v>
      </c>
      <c r="D349" s="568"/>
      <c r="E349" s="568"/>
      <c r="F349" s="568"/>
      <c r="G349" s="294"/>
      <c r="H349" s="295" t="s">
        <v>107</v>
      </c>
      <c r="I349" s="296" t="s">
        <v>525</v>
      </c>
      <c r="J349" s="289"/>
      <c r="K349" s="301"/>
      <c r="L349" s="302"/>
      <c r="M349" s="302"/>
      <c r="N349" s="302"/>
      <c r="O349" s="302"/>
      <c r="P349" s="303"/>
    </row>
    <row r="350" spans="1:16" ht="15.75" customHeight="1" thickBot="1">
      <c r="A350" s="300" t="s">
        <v>2715</v>
      </c>
      <c r="B350" s="470" t="s">
        <v>3703</v>
      </c>
      <c r="C350" s="582" t="s">
        <v>2716</v>
      </c>
      <c r="D350" s="571"/>
      <c r="E350" s="571"/>
      <c r="F350" s="571"/>
      <c r="G350" s="286"/>
      <c r="H350" s="287" t="s">
        <v>107</v>
      </c>
      <c r="I350" s="288" t="s">
        <v>525</v>
      </c>
      <c r="J350" s="289"/>
      <c r="K350" s="301"/>
      <c r="L350" s="302"/>
      <c r="M350" s="302"/>
      <c r="N350" s="302"/>
      <c r="O350" s="302"/>
      <c r="P350" s="303"/>
    </row>
    <row r="351" spans="1:16" ht="29.25" customHeight="1" thickBot="1">
      <c r="A351" s="304" t="s">
        <v>2717</v>
      </c>
      <c r="B351" s="471" t="s">
        <v>3703</v>
      </c>
      <c r="C351" s="573" t="s">
        <v>2718</v>
      </c>
      <c r="D351" s="568"/>
      <c r="E351" s="568"/>
      <c r="F351" s="568"/>
      <c r="G351" s="294"/>
      <c r="H351" s="295" t="s">
        <v>107</v>
      </c>
      <c r="I351" s="296" t="s">
        <v>525</v>
      </c>
      <c r="J351" s="289"/>
      <c r="K351" s="301"/>
      <c r="L351" s="302"/>
      <c r="M351" s="302"/>
      <c r="N351" s="302"/>
      <c r="O351" s="302"/>
      <c r="P351" s="303"/>
    </row>
    <row r="352" spans="1:16" ht="15.75" customHeight="1">
      <c r="A352" s="268"/>
      <c r="B352" s="268"/>
    </row>
    <row r="353" spans="1:3" ht="15.75" customHeight="1">
      <c r="A353" s="268"/>
      <c r="B353" s="268"/>
      <c r="C353" s="340" t="s">
        <v>1861</v>
      </c>
    </row>
    <row r="354" spans="1:3" ht="15.75" customHeight="1">
      <c r="A354" s="268"/>
      <c r="B354" s="268"/>
    </row>
    <row r="355" spans="1:3" ht="15.75" customHeight="1">
      <c r="A355" s="268"/>
      <c r="B355" s="268"/>
    </row>
    <row r="356" spans="1:3" ht="15.75" customHeight="1">
      <c r="A356" s="268"/>
      <c r="B356" s="268"/>
    </row>
    <row r="357" spans="1:3" ht="15.75" customHeight="1">
      <c r="A357" s="268"/>
      <c r="B357" s="268"/>
    </row>
    <row r="358" spans="1:3" ht="15.75" customHeight="1">
      <c r="A358" s="268"/>
      <c r="B358" s="268"/>
    </row>
    <row r="359" spans="1:3" ht="15.75" customHeight="1">
      <c r="A359" s="268"/>
      <c r="B359" s="268"/>
    </row>
    <row r="360" spans="1:3" ht="15.75" customHeight="1">
      <c r="A360" s="268"/>
      <c r="B360" s="268"/>
    </row>
    <row r="361" spans="1:3" ht="15.75" customHeight="1">
      <c r="A361" s="268"/>
      <c r="B361" s="268"/>
    </row>
    <row r="362" spans="1:3" ht="15.75" customHeight="1">
      <c r="A362" s="268"/>
      <c r="B362" s="268"/>
    </row>
    <row r="363" spans="1:3" ht="15.75" customHeight="1">
      <c r="A363" s="268"/>
      <c r="B363" s="268"/>
    </row>
    <row r="364" spans="1:3" ht="15.75" customHeight="1">
      <c r="A364" s="268"/>
      <c r="B364" s="268"/>
    </row>
    <row r="365" spans="1:3" ht="15.75" customHeight="1">
      <c r="A365" s="268"/>
      <c r="B365" s="268"/>
    </row>
    <row r="366" spans="1:3" ht="15.75" customHeight="1">
      <c r="A366" s="268"/>
      <c r="B366" s="268"/>
    </row>
    <row r="367" spans="1:3" ht="15.75" customHeight="1">
      <c r="A367" s="268"/>
      <c r="B367" s="268"/>
    </row>
    <row r="368" spans="1:3" ht="15.75" customHeight="1">
      <c r="A368" s="268"/>
      <c r="B368" s="268"/>
    </row>
    <row r="369" spans="1:2" ht="15.75" customHeight="1">
      <c r="A369" s="268"/>
      <c r="B369" s="268"/>
    </row>
    <row r="370" spans="1:2" ht="15.75" customHeight="1">
      <c r="A370" s="268"/>
      <c r="B370" s="268"/>
    </row>
    <row r="371" spans="1:2" ht="15.75" customHeight="1">
      <c r="A371" s="268"/>
      <c r="B371" s="268"/>
    </row>
    <row r="372" spans="1:2" ht="15.75" customHeight="1">
      <c r="A372" s="268"/>
      <c r="B372" s="268"/>
    </row>
    <row r="373" spans="1:2" ht="15.75" customHeight="1">
      <c r="A373" s="268"/>
      <c r="B373" s="268"/>
    </row>
    <row r="374" spans="1:2" ht="15.75" customHeight="1">
      <c r="A374" s="268"/>
      <c r="B374" s="268"/>
    </row>
    <row r="375" spans="1:2" ht="15.75" customHeight="1">
      <c r="A375" s="268"/>
      <c r="B375" s="268"/>
    </row>
    <row r="376" spans="1:2" ht="15.75" customHeight="1">
      <c r="A376" s="268"/>
      <c r="B376" s="268"/>
    </row>
    <row r="377" spans="1:2" ht="15.75" customHeight="1">
      <c r="A377" s="268"/>
      <c r="B377" s="268"/>
    </row>
    <row r="378" spans="1:2" ht="15.75" customHeight="1">
      <c r="A378" s="268"/>
      <c r="B378" s="268"/>
    </row>
    <row r="379" spans="1:2" ht="15.75" customHeight="1">
      <c r="A379" s="268"/>
      <c r="B379" s="268"/>
    </row>
    <row r="380" spans="1:2" ht="15.75" customHeight="1">
      <c r="A380" s="268"/>
      <c r="B380" s="268"/>
    </row>
    <row r="381" spans="1:2" ht="15.75" customHeight="1">
      <c r="A381" s="268"/>
      <c r="B381" s="268"/>
    </row>
    <row r="382" spans="1:2" ht="15.75" customHeight="1">
      <c r="A382" s="268"/>
      <c r="B382" s="268"/>
    </row>
    <row r="383" spans="1:2" ht="15.75" customHeight="1">
      <c r="A383" s="268"/>
      <c r="B383" s="268"/>
    </row>
    <row r="384" spans="1:2" ht="15.75" customHeight="1">
      <c r="A384" s="268"/>
      <c r="B384" s="268"/>
    </row>
    <row r="385" spans="1:2" ht="15.75" customHeight="1">
      <c r="A385" s="268"/>
      <c r="B385" s="268"/>
    </row>
    <row r="386" spans="1:2" ht="15.75" customHeight="1">
      <c r="A386" s="268"/>
      <c r="B386" s="268"/>
    </row>
    <row r="387" spans="1:2" ht="15.75" customHeight="1">
      <c r="A387" s="268"/>
      <c r="B387" s="268"/>
    </row>
    <row r="388" spans="1:2" ht="15.75" customHeight="1">
      <c r="A388" s="268"/>
      <c r="B388" s="268"/>
    </row>
    <row r="389" spans="1:2" ht="15.75" customHeight="1">
      <c r="A389" s="268"/>
      <c r="B389" s="268"/>
    </row>
    <row r="390" spans="1:2" ht="15.75" customHeight="1">
      <c r="A390" s="268"/>
      <c r="B390" s="268"/>
    </row>
    <row r="391" spans="1:2" ht="15.75" customHeight="1">
      <c r="A391" s="268"/>
      <c r="B391" s="268"/>
    </row>
    <row r="392" spans="1:2" ht="15.75" customHeight="1">
      <c r="A392" s="268"/>
      <c r="B392" s="268"/>
    </row>
    <row r="393" spans="1:2" ht="15.75" customHeight="1">
      <c r="A393" s="268"/>
      <c r="B393" s="268"/>
    </row>
    <row r="394" spans="1:2" ht="15.75" customHeight="1">
      <c r="A394" s="268"/>
      <c r="B394" s="268"/>
    </row>
    <row r="395" spans="1:2" ht="15.75" customHeight="1">
      <c r="A395" s="268"/>
      <c r="B395" s="268"/>
    </row>
    <row r="396" spans="1:2" ht="15.75" customHeight="1">
      <c r="A396" s="268"/>
      <c r="B396" s="268"/>
    </row>
    <row r="397" spans="1:2" ht="15.75" customHeight="1">
      <c r="A397" s="268"/>
      <c r="B397" s="268"/>
    </row>
    <row r="398" spans="1:2" ht="15.75" customHeight="1">
      <c r="A398" s="268"/>
      <c r="B398" s="268"/>
    </row>
    <row r="399" spans="1:2" ht="15.75" customHeight="1">
      <c r="A399" s="268"/>
      <c r="B399" s="268"/>
    </row>
    <row r="400" spans="1:2" ht="15.75" customHeight="1">
      <c r="A400" s="268"/>
      <c r="B400" s="268"/>
    </row>
    <row r="401" spans="1:2" ht="15.75" customHeight="1">
      <c r="A401" s="268"/>
      <c r="B401" s="268"/>
    </row>
    <row r="402" spans="1:2" ht="15.75" customHeight="1">
      <c r="A402" s="268"/>
      <c r="B402" s="268"/>
    </row>
    <row r="403" spans="1:2" ht="15.75" customHeight="1">
      <c r="A403" s="268"/>
      <c r="B403" s="268"/>
    </row>
    <row r="404" spans="1:2" ht="15.75" customHeight="1">
      <c r="A404" s="268"/>
      <c r="B404" s="268"/>
    </row>
    <row r="405" spans="1:2" ht="15.75" customHeight="1">
      <c r="A405" s="268"/>
      <c r="B405" s="268"/>
    </row>
    <row r="406" spans="1:2" ht="15.75" customHeight="1">
      <c r="A406" s="268"/>
      <c r="B406" s="268"/>
    </row>
    <row r="407" spans="1:2" ht="15.75" customHeight="1">
      <c r="A407" s="268"/>
      <c r="B407" s="268"/>
    </row>
    <row r="408" spans="1:2" ht="15.75" customHeight="1">
      <c r="A408" s="268"/>
      <c r="B408" s="268"/>
    </row>
    <row r="409" spans="1:2" ht="15.75" customHeight="1">
      <c r="A409" s="268"/>
      <c r="B409" s="268"/>
    </row>
    <row r="410" spans="1:2" ht="15.75" customHeight="1">
      <c r="A410" s="268"/>
      <c r="B410" s="268"/>
    </row>
    <row r="411" spans="1:2" ht="15.75" customHeight="1">
      <c r="A411" s="268"/>
      <c r="B411" s="268"/>
    </row>
    <row r="412" spans="1:2" ht="15.75" customHeight="1">
      <c r="A412" s="268"/>
      <c r="B412" s="268"/>
    </row>
    <row r="413" spans="1:2" ht="15.75" customHeight="1">
      <c r="A413" s="268"/>
      <c r="B413" s="268"/>
    </row>
    <row r="414" spans="1:2" ht="15.75" customHeight="1">
      <c r="A414" s="268"/>
      <c r="B414" s="268"/>
    </row>
    <row r="415" spans="1:2" ht="15.75" customHeight="1">
      <c r="A415" s="268"/>
      <c r="B415" s="268"/>
    </row>
    <row r="416" spans="1:2" ht="15.75" customHeight="1">
      <c r="A416" s="268"/>
      <c r="B416" s="268"/>
    </row>
    <row r="417" spans="1:2" ht="15.75" customHeight="1">
      <c r="A417" s="268"/>
      <c r="B417" s="268"/>
    </row>
    <row r="418" spans="1:2" ht="15.75" customHeight="1">
      <c r="A418" s="268"/>
      <c r="B418" s="268"/>
    </row>
    <row r="419" spans="1:2" ht="15.75" customHeight="1">
      <c r="A419" s="268"/>
      <c r="B419" s="268"/>
    </row>
    <row r="420" spans="1:2" ht="15.75" customHeight="1">
      <c r="A420" s="268"/>
      <c r="B420" s="268"/>
    </row>
    <row r="421" spans="1:2" ht="15.75" customHeight="1">
      <c r="A421" s="268"/>
      <c r="B421" s="268"/>
    </row>
    <row r="422" spans="1:2" ht="15.75" customHeight="1">
      <c r="A422" s="268"/>
      <c r="B422" s="268"/>
    </row>
    <row r="423" spans="1:2" ht="15.75" customHeight="1">
      <c r="A423" s="268"/>
      <c r="B423" s="268"/>
    </row>
    <row r="424" spans="1:2" ht="15.75" customHeight="1">
      <c r="A424" s="268"/>
      <c r="B424" s="268"/>
    </row>
    <row r="425" spans="1:2" ht="15.75" customHeight="1">
      <c r="A425" s="268"/>
      <c r="B425" s="268"/>
    </row>
    <row r="426" spans="1:2" ht="15.75" customHeight="1">
      <c r="A426" s="268"/>
      <c r="B426" s="268"/>
    </row>
    <row r="427" spans="1:2" ht="15.75" customHeight="1">
      <c r="A427" s="268"/>
      <c r="B427" s="268"/>
    </row>
    <row r="428" spans="1:2" ht="15.75" customHeight="1">
      <c r="A428" s="268"/>
      <c r="B428" s="268"/>
    </row>
    <row r="429" spans="1:2" ht="15.75" customHeight="1">
      <c r="A429" s="268"/>
      <c r="B429" s="268"/>
    </row>
    <row r="430" spans="1:2" ht="15.75" customHeight="1">
      <c r="A430" s="268"/>
      <c r="B430" s="268"/>
    </row>
    <row r="431" spans="1:2" ht="15.75" customHeight="1">
      <c r="A431" s="268"/>
      <c r="B431" s="268"/>
    </row>
    <row r="432" spans="1:2" ht="15.75" customHeight="1">
      <c r="A432" s="268"/>
      <c r="B432" s="268"/>
    </row>
    <row r="433" spans="1:2" ht="15.75" customHeight="1">
      <c r="A433" s="268"/>
      <c r="B433" s="268"/>
    </row>
    <row r="434" spans="1:2" ht="15.75" customHeight="1">
      <c r="A434" s="268"/>
      <c r="B434" s="268"/>
    </row>
    <row r="435" spans="1:2" ht="15.75" customHeight="1">
      <c r="A435" s="268"/>
      <c r="B435" s="268"/>
    </row>
    <row r="436" spans="1:2" ht="15.75" customHeight="1">
      <c r="A436" s="268"/>
      <c r="B436" s="268"/>
    </row>
    <row r="437" spans="1:2" ht="15.75" customHeight="1">
      <c r="A437" s="268"/>
      <c r="B437" s="268"/>
    </row>
    <row r="438" spans="1:2" ht="15.75" customHeight="1">
      <c r="A438" s="268"/>
      <c r="B438" s="268"/>
    </row>
    <row r="439" spans="1:2" ht="15.75" customHeight="1">
      <c r="A439" s="268"/>
      <c r="B439" s="268"/>
    </row>
    <row r="440" spans="1:2" ht="15.75" customHeight="1">
      <c r="A440" s="268"/>
      <c r="B440" s="268"/>
    </row>
    <row r="441" spans="1:2" ht="15.75" customHeight="1">
      <c r="A441" s="268"/>
      <c r="B441" s="268"/>
    </row>
    <row r="442" spans="1:2" ht="15.75" customHeight="1">
      <c r="A442" s="268"/>
      <c r="B442" s="268"/>
    </row>
    <row r="443" spans="1:2" ht="15.75" customHeight="1">
      <c r="A443" s="268"/>
      <c r="B443" s="268"/>
    </row>
    <row r="444" spans="1:2" ht="15.75" customHeight="1">
      <c r="A444" s="268"/>
      <c r="B444" s="268"/>
    </row>
    <row r="445" spans="1:2" ht="15.75" customHeight="1">
      <c r="A445" s="268"/>
      <c r="B445" s="268"/>
    </row>
    <row r="446" spans="1:2" ht="15.75" customHeight="1">
      <c r="A446" s="268"/>
      <c r="B446" s="268"/>
    </row>
    <row r="447" spans="1:2" ht="15.75" customHeight="1">
      <c r="A447" s="268"/>
      <c r="B447" s="268"/>
    </row>
    <row r="448" spans="1:2" ht="15.75" customHeight="1">
      <c r="A448" s="268"/>
      <c r="B448" s="268"/>
    </row>
    <row r="449" spans="1:2" ht="15.75" customHeight="1">
      <c r="A449" s="268"/>
      <c r="B449" s="268"/>
    </row>
    <row r="450" spans="1:2" ht="15.75" customHeight="1">
      <c r="A450" s="268"/>
      <c r="B450" s="268"/>
    </row>
    <row r="451" spans="1:2" ht="15.75" customHeight="1">
      <c r="A451" s="268"/>
      <c r="B451" s="268"/>
    </row>
    <row r="452" spans="1:2" ht="15.75" customHeight="1">
      <c r="A452" s="268"/>
      <c r="B452" s="268"/>
    </row>
    <row r="453" spans="1:2" ht="15.75" customHeight="1">
      <c r="A453" s="268"/>
      <c r="B453" s="268"/>
    </row>
    <row r="454" spans="1:2" ht="15.75" customHeight="1">
      <c r="A454" s="268"/>
      <c r="B454" s="268"/>
    </row>
    <row r="455" spans="1:2" ht="15.75" customHeight="1">
      <c r="A455" s="268"/>
      <c r="B455" s="268"/>
    </row>
    <row r="456" spans="1:2" ht="15.75" customHeight="1">
      <c r="A456" s="268"/>
      <c r="B456" s="268"/>
    </row>
    <row r="457" spans="1:2" ht="15.75" customHeight="1">
      <c r="A457" s="268"/>
      <c r="B457" s="268"/>
    </row>
    <row r="458" spans="1:2" ht="15.75" customHeight="1">
      <c r="A458" s="268"/>
      <c r="B458" s="268"/>
    </row>
    <row r="459" spans="1:2" ht="15.75" customHeight="1">
      <c r="A459" s="268"/>
      <c r="B459" s="268"/>
    </row>
    <row r="460" spans="1:2" ht="15.75" customHeight="1">
      <c r="A460" s="268"/>
      <c r="B460" s="268"/>
    </row>
    <row r="461" spans="1:2" ht="15.75" customHeight="1">
      <c r="A461" s="268"/>
      <c r="B461" s="268"/>
    </row>
    <row r="462" spans="1:2" ht="15.75" customHeight="1">
      <c r="A462" s="268"/>
      <c r="B462" s="268"/>
    </row>
    <row r="463" spans="1:2" ht="15.75" customHeight="1">
      <c r="A463" s="268"/>
      <c r="B463" s="268"/>
    </row>
    <row r="464" spans="1:2" ht="15.75" customHeight="1">
      <c r="A464" s="268"/>
      <c r="B464" s="268"/>
    </row>
    <row r="465" spans="1:2" ht="15.75" customHeight="1">
      <c r="A465" s="268"/>
      <c r="B465" s="268"/>
    </row>
    <row r="466" spans="1:2" ht="15.75" customHeight="1">
      <c r="A466" s="268"/>
      <c r="B466" s="268"/>
    </row>
    <row r="467" spans="1:2" ht="15.75" customHeight="1">
      <c r="A467" s="268"/>
      <c r="B467" s="268"/>
    </row>
    <row r="468" spans="1:2" ht="15.75" customHeight="1">
      <c r="A468" s="268"/>
      <c r="B468" s="268"/>
    </row>
    <row r="469" spans="1:2" ht="15.75" customHeight="1">
      <c r="A469" s="268"/>
      <c r="B469" s="268"/>
    </row>
    <row r="470" spans="1:2" ht="15.75" customHeight="1">
      <c r="A470" s="268"/>
      <c r="B470" s="268"/>
    </row>
    <row r="471" spans="1:2" ht="15.75" customHeight="1">
      <c r="A471" s="268"/>
      <c r="B471" s="268"/>
    </row>
    <row r="472" spans="1:2" ht="15.75" customHeight="1">
      <c r="A472" s="268"/>
      <c r="B472" s="268"/>
    </row>
    <row r="473" spans="1:2" ht="15.75" customHeight="1">
      <c r="A473" s="268"/>
      <c r="B473" s="268"/>
    </row>
    <row r="474" spans="1:2" ht="15.75" customHeight="1">
      <c r="A474" s="268"/>
      <c r="B474" s="268"/>
    </row>
    <row r="475" spans="1:2" ht="15.75" customHeight="1">
      <c r="A475" s="268"/>
      <c r="B475" s="268"/>
    </row>
    <row r="476" spans="1:2" ht="15.75" customHeight="1">
      <c r="A476" s="268"/>
      <c r="B476" s="268"/>
    </row>
    <row r="477" spans="1:2" ht="15.75" customHeight="1">
      <c r="A477" s="268"/>
      <c r="B477" s="268"/>
    </row>
    <row r="478" spans="1:2" ht="15.75" customHeight="1">
      <c r="A478" s="268"/>
      <c r="B478" s="268"/>
    </row>
    <row r="479" spans="1:2" ht="15.75" customHeight="1">
      <c r="A479" s="268"/>
      <c r="B479" s="268"/>
    </row>
    <row r="480" spans="1:2" ht="15.75" customHeight="1">
      <c r="A480" s="268"/>
      <c r="B480" s="268"/>
    </row>
    <row r="481" spans="1:2" ht="15.75" customHeight="1">
      <c r="A481" s="268"/>
      <c r="B481" s="268"/>
    </row>
    <row r="482" spans="1:2" ht="15.75" customHeight="1">
      <c r="A482" s="268"/>
      <c r="B482" s="268"/>
    </row>
    <row r="483" spans="1:2" ht="15.75" customHeight="1">
      <c r="A483" s="268"/>
      <c r="B483" s="268"/>
    </row>
    <row r="484" spans="1:2" ht="15.75" customHeight="1">
      <c r="A484" s="268"/>
      <c r="B484" s="268"/>
    </row>
    <row r="485" spans="1:2" ht="15.75" customHeight="1">
      <c r="A485" s="268"/>
      <c r="B485" s="268"/>
    </row>
    <row r="486" spans="1:2" ht="15.75" customHeight="1">
      <c r="A486" s="268"/>
      <c r="B486" s="268"/>
    </row>
    <row r="487" spans="1:2" ht="15.75" customHeight="1">
      <c r="A487" s="268"/>
      <c r="B487" s="268"/>
    </row>
    <row r="488" spans="1:2" ht="15.75" customHeight="1">
      <c r="A488" s="268"/>
      <c r="B488" s="268"/>
    </row>
    <row r="489" spans="1:2" ht="15.75" customHeight="1">
      <c r="A489" s="268"/>
      <c r="B489" s="268"/>
    </row>
    <row r="490" spans="1:2" ht="15.75" customHeight="1">
      <c r="A490" s="268"/>
      <c r="B490" s="268"/>
    </row>
    <row r="491" spans="1:2" ht="15.75" customHeight="1">
      <c r="A491" s="268"/>
      <c r="B491" s="268"/>
    </row>
    <row r="492" spans="1:2" ht="15.75" customHeight="1">
      <c r="A492" s="268"/>
      <c r="B492" s="268"/>
    </row>
    <row r="493" spans="1:2" ht="15.75" customHeight="1">
      <c r="A493" s="268"/>
      <c r="B493" s="268"/>
    </row>
    <row r="494" spans="1:2" ht="15.75" customHeight="1">
      <c r="A494" s="268"/>
      <c r="B494" s="268"/>
    </row>
    <row r="495" spans="1:2" ht="15.75" customHeight="1">
      <c r="A495" s="268"/>
      <c r="B495" s="268"/>
    </row>
    <row r="496" spans="1:2" ht="15.75" customHeight="1">
      <c r="A496" s="268"/>
      <c r="B496" s="268"/>
    </row>
    <row r="497" spans="1:2" ht="15.75" customHeight="1">
      <c r="A497" s="268"/>
      <c r="B497" s="268"/>
    </row>
    <row r="498" spans="1:2" ht="15.75" customHeight="1">
      <c r="A498" s="268"/>
      <c r="B498" s="268"/>
    </row>
    <row r="499" spans="1:2" ht="15.75" customHeight="1">
      <c r="A499" s="268"/>
      <c r="B499" s="268"/>
    </row>
    <row r="500" spans="1:2" ht="15.75" customHeight="1">
      <c r="A500" s="268"/>
      <c r="B500" s="268"/>
    </row>
    <row r="501" spans="1:2" ht="15.75" customHeight="1">
      <c r="A501" s="268"/>
      <c r="B501" s="268"/>
    </row>
    <row r="502" spans="1:2" ht="15.75" customHeight="1">
      <c r="A502" s="268"/>
      <c r="B502" s="268"/>
    </row>
    <row r="503" spans="1:2" ht="15.75" customHeight="1">
      <c r="A503" s="268"/>
      <c r="B503" s="268"/>
    </row>
    <row r="504" spans="1:2" ht="15.75" customHeight="1">
      <c r="A504" s="268"/>
      <c r="B504" s="268"/>
    </row>
    <row r="505" spans="1:2" ht="15.75" customHeight="1">
      <c r="A505" s="268"/>
      <c r="B505" s="268"/>
    </row>
    <row r="506" spans="1:2" ht="15.75" customHeight="1">
      <c r="A506" s="268"/>
      <c r="B506" s="268"/>
    </row>
    <row r="507" spans="1:2" ht="15.75" customHeight="1">
      <c r="A507" s="268"/>
      <c r="B507" s="268"/>
    </row>
    <row r="508" spans="1:2" ht="15.75" customHeight="1">
      <c r="A508" s="268"/>
      <c r="B508" s="268"/>
    </row>
    <row r="509" spans="1:2" ht="15.75" customHeight="1">
      <c r="A509" s="268"/>
      <c r="B509" s="268"/>
    </row>
    <row r="510" spans="1:2" ht="15.75" customHeight="1">
      <c r="A510" s="268"/>
      <c r="B510" s="268"/>
    </row>
    <row r="511" spans="1:2" ht="15.75" customHeight="1">
      <c r="A511" s="268"/>
      <c r="B511" s="268"/>
    </row>
    <row r="512" spans="1:2" ht="15.75" customHeight="1">
      <c r="A512" s="268"/>
      <c r="B512" s="268"/>
    </row>
    <row r="513" spans="1:2" ht="15.75" customHeight="1">
      <c r="A513" s="268"/>
      <c r="B513" s="268"/>
    </row>
    <row r="514" spans="1:2" ht="15.75" customHeight="1">
      <c r="A514" s="268"/>
      <c r="B514" s="268"/>
    </row>
    <row r="515" spans="1:2" ht="15.75" customHeight="1">
      <c r="A515" s="268"/>
      <c r="B515" s="268"/>
    </row>
    <row r="516" spans="1:2" ht="15.75" customHeight="1">
      <c r="A516" s="268"/>
      <c r="B516" s="268"/>
    </row>
    <row r="517" spans="1:2" ht="15.75" customHeight="1">
      <c r="A517" s="268"/>
      <c r="B517" s="268"/>
    </row>
    <row r="518" spans="1:2" ht="15.75" customHeight="1">
      <c r="A518" s="268"/>
      <c r="B518" s="268"/>
    </row>
    <row r="519" spans="1:2" ht="15.75" customHeight="1">
      <c r="A519" s="268"/>
      <c r="B519" s="268"/>
    </row>
    <row r="520" spans="1:2" ht="15.75" customHeight="1">
      <c r="A520" s="268"/>
      <c r="B520" s="268"/>
    </row>
    <row r="521" spans="1:2" ht="15.75" customHeight="1">
      <c r="A521" s="268"/>
      <c r="B521" s="268"/>
    </row>
    <row r="522" spans="1:2" ht="15.75" customHeight="1">
      <c r="A522" s="268"/>
      <c r="B522" s="268"/>
    </row>
    <row r="523" spans="1:2" ht="15.75" customHeight="1">
      <c r="A523" s="268"/>
      <c r="B523" s="268"/>
    </row>
    <row r="524" spans="1:2" ht="15.75" customHeight="1">
      <c r="A524" s="268"/>
      <c r="B524" s="268"/>
    </row>
    <row r="525" spans="1:2" ht="15.75" customHeight="1">
      <c r="A525" s="268"/>
      <c r="B525" s="268"/>
    </row>
    <row r="526" spans="1:2" ht="15.75" customHeight="1">
      <c r="A526" s="268"/>
      <c r="B526" s="268"/>
    </row>
    <row r="527" spans="1:2" ht="15.75" customHeight="1">
      <c r="A527" s="268"/>
      <c r="B527" s="268"/>
    </row>
    <row r="528" spans="1:2" ht="15.75" customHeight="1">
      <c r="A528" s="268"/>
      <c r="B528" s="268"/>
    </row>
    <row r="529" spans="1:2" ht="15.75" customHeight="1">
      <c r="A529" s="268"/>
      <c r="B529" s="268"/>
    </row>
    <row r="530" spans="1:2" ht="15.75" customHeight="1">
      <c r="A530" s="268"/>
      <c r="B530" s="268"/>
    </row>
    <row r="531" spans="1:2" ht="15.75" customHeight="1">
      <c r="A531" s="268"/>
      <c r="B531" s="268"/>
    </row>
    <row r="532" spans="1:2" ht="15.75" customHeight="1">
      <c r="A532" s="268"/>
      <c r="B532" s="268"/>
    </row>
    <row r="533" spans="1:2" ht="15.75" customHeight="1">
      <c r="A533" s="268"/>
      <c r="B533" s="268"/>
    </row>
    <row r="534" spans="1:2" ht="15.75" customHeight="1">
      <c r="A534" s="268"/>
      <c r="B534" s="268"/>
    </row>
    <row r="535" spans="1:2" ht="15.75" customHeight="1">
      <c r="A535" s="268"/>
      <c r="B535" s="268"/>
    </row>
    <row r="536" spans="1:2" ht="15.75" customHeight="1">
      <c r="A536" s="268"/>
      <c r="B536" s="268"/>
    </row>
    <row r="537" spans="1:2" ht="15.75" customHeight="1">
      <c r="A537" s="268"/>
      <c r="B537" s="268"/>
    </row>
    <row r="538" spans="1:2" ht="15.75" customHeight="1">
      <c r="A538" s="268"/>
      <c r="B538" s="268"/>
    </row>
    <row r="539" spans="1:2" ht="15.75" customHeight="1">
      <c r="A539" s="268"/>
      <c r="B539" s="268"/>
    </row>
    <row r="540" spans="1:2" ht="15.75" customHeight="1">
      <c r="A540" s="268"/>
      <c r="B540" s="268"/>
    </row>
    <row r="541" spans="1:2" ht="15.75" customHeight="1">
      <c r="A541" s="268"/>
      <c r="B541" s="268"/>
    </row>
    <row r="542" spans="1:2" ht="15.75" customHeight="1">
      <c r="A542" s="268"/>
      <c r="B542" s="268"/>
    </row>
    <row r="543" spans="1:2" ht="15.75" customHeight="1">
      <c r="A543" s="268"/>
      <c r="B543" s="268"/>
    </row>
    <row r="544" spans="1:2" ht="15.75" customHeight="1">
      <c r="A544" s="268"/>
      <c r="B544" s="268"/>
    </row>
    <row r="545" spans="1:2" ht="15.75" customHeight="1">
      <c r="A545" s="268"/>
      <c r="B545" s="268"/>
    </row>
    <row r="546" spans="1:2" ht="15.75" customHeight="1">
      <c r="A546" s="268"/>
      <c r="B546" s="268"/>
    </row>
    <row r="547" spans="1:2" ht="15.75" customHeight="1">
      <c r="A547" s="268"/>
      <c r="B547" s="268"/>
    </row>
    <row r="548" spans="1:2" ht="15.75" customHeight="1">
      <c r="A548" s="268"/>
      <c r="B548" s="268"/>
    </row>
    <row r="549" spans="1:2" ht="15.75" customHeight="1">
      <c r="A549" s="268"/>
      <c r="B549" s="268"/>
    </row>
    <row r="550" spans="1:2" ht="15.75" customHeight="1">
      <c r="A550" s="268"/>
      <c r="B550" s="268"/>
    </row>
    <row r="551" spans="1:2" ht="15.75" customHeight="1">
      <c r="A551" s="268"/>
      <c r="B551" s="268"/>
    </row>
    <row r="552" spans="1:2" ht="15.75" customHeight="1">
      <c r="A552" s="268"/>
      <c r="B552" s="268"/>
    </row>
    <row r="553" spans="1:2" ht="15.75" customHeight="1">
      <c r="A553" s="268"/>
      <c r="B553" s="268"/>
    </row>
    <row r="554" spans="1:2" ht="15.75" customHeight="1">
      <c r="A554" s="268"/>
      <c r="B554" s="268"/>
    </row>
    <row r="555" spans="1:2" ht="15.75" customHeight="1">
      <c r="A555" s="268"/>
      <c r="B555" s="268"/>
    </row>
    <row r="556" spans="1:2" ht="15.75" customHeight="1">
      <c r="A556" s="268"/>
      <c r="B556" s="268"/>
    </row>
    <row r="557" spans="1:2" ht="15.75" customHeight="1">
      <c r="A557" s="268"/>
      <c r="B557" s="268"/>
    </row>
    <row r="558" spans="1:2" ht="15.75" customHeight="1">
      <c r="A558" s="268"/>
      <c r="B558" s="268"/>
    </row>
    <row r="559" spans="1:2" ht="15.75" customHeight="1">
      <c r="A559" s="268"/>
      <c r="B559" s="268"/>
    </row>
    <row r="560" spans="1:2" ht="15.75" customHeight="1">
      <c r="A560" s="268"/>
      <c r="B560" s="268"/>
    </row>
    <row r="561" spans="1:2" ht="15.75" customHeight="1">
      <c r="A561" s="268"/>
      <c r="B561" s="268"/>
    </row>
    <row r="562" spans="1:2" ht="15.75" customHeight="1">
      <c r="A562" s="268"/>
      <c r="B562" s="268"/>
    </row>
    <row r="563" spans="1:2" ht="15.75" customHeight="1">
      <c r="A563" s="268"/>
      <c r="B563" s="268"/>
    </row>
    <row r="564" spans="1:2" ht="15.75" customHeight="1">
      <c r="A564" s="268"/>
      <c r="B564" s="268"/>
    </row>
    <row r="565" spans="1:2" ht="15.75" customHeight="1">
      <c r="A565" s="268"/>
      <c r="B565" s="268"/>
    </row>
    <row r="566" spans="1:2" ht="15.75" customHeight="1">
      <c r="A566" s="268"/>
      <c r="B566" s="268"/>
    </row>
    <row r="567" spans="1:2" ht="15.75" customHeight="1">
      <c r="A567" s="268"/>
      <c r="B567" s="268"/>
    </row>
    <row r="568" spans="1:2" ht="15.75" customHeight="1">
      <c r="A568" s="268"/>
      <c r="B568" s="268"/>
    </row>
    <row r="569" spans="1:2" ht="15.75" customHeight="1">
      <c r="A569" s="268"/>
      <c r="B569" s="268"/>
    </row>
    <row r="570" spans="1:2" ht="15.75" customHeight="1">
      <c r="A570" s="268"/>
      <c r="B570" s="268"/>
    </row>
    <row r="571" spans="1:2" ht="15.75" customHeight="1">
      <c r="A571" s="268"/>
      <c r="B571" s="268"/>
    </row>
    <row r="572" spans="1:2" ht="15.75" customHeight="1">
      <c r="A572" s="268"/>
      <c r="B572" s="268"/>
    </row>
    <row r="573" spans="1:2" ht="15.75" customHeight="1">
      <c r="A573" s="268"/>
      <c r="B573" s="268"/>
    </row>
    <row r="574" spans="1:2" ht="15.75" customHeight="1">
      <c r="A574" s="268"/>
      <c r="B574" s="268"/>
    </row>
    <row r="575" spans="1:2" ht="15.75" customHeight="1">
      <c r="A575" s="268"/>
      <c r="B575" s="268"/>
    </row>
    <row r="576" spans="1:2" ht="15.75" customHeight="1">
      <c r="A576" s="268"/>
      <c r="B576" s="268"/>
    </row>
    <row r="577" spans="1:2" ht="15.75" customHeight="1">
      <c r="A577" s="268"/>
      <c r="B577" s="268"/>
    </row>
    <row r="578" spans="1:2" ht="15.75" customHeight="1">
      <c r="A578" s="268"/>
      <c r="B578" s="268"/>
    </row>
    <row r="579" spans="1:2" ht="15.75" customHeight="1">
      <c r="A579" s="268"/>
      <c r="B579" s="268"/>
    </row>
    <row r="580" spans="1:2" ht="15.75" customHeight="1">
      <c r="A580" s="268"/>
      <c r="B580" s="268"/>
    </row>
    <row r="581" spans="1:2" ht="15.75" customHeight="1">
      <c r="A581" s="268"/>
      <c r="B581" s="268"/>
    </row>
    <row r="582" spans="1:2" ht="15.75" customHeight="1">
      <c r="A582" s="268"/>
      <c r="B582" s="268"/>
    </row>
    <row r="583" spans="1:2" ht="15.75" customHeight="1">
      <c r="A583" s="268"/>
      <c r="B583" s="268"/>
    </row>
    <row r="584" spans="1:2" ht="15.75" customHeight="1">
      <c r="A584" s="268"/>
      <c r="B584" s="268"/>
    </row>
    <row r="585" spans="1:2" ht="15.75" customHeight="1">
      <c r="A585" s="268"/>
      <c r="B585" s="268"/>
    </row>
    <row r="586" spans="1:2" ht="15.75" customHeight="1">
      <c r="A586" s="268"/>
      <c r="B586" s="268"/>
    </row>
    <row r="587" spans="1:2" ht="15.75" customHeight="1">
      <c r="A587" s="268"/>
      <c r="B587" s="268"/>
    </row>
    <row r="588" spans="1:2" ht="15.75" customHeight="1">
      <c r="A588" s="268"/>
      <c r="B588" s="268"/>
    </row>
    <row r="589" spans="1:2" ht="15.75" customHeight="1">
      <c r="A589" s="268"/>
      <c r="B589" s="268"/>
    </row>
    <row r="590" spans="1:2" ht="15.75" customHeight="1">
      <c r="A590" s="268"/>
      <c r="B590" s="268"/>
    </row>
    <row r="591" spans="1:2" ht="15.75" customHeight="1">
      <c r="A591" s="268"/>
      <c r="B591" s="268"/>
    </row>
    <row r="592" spans="1:2" ht="15.75" customHeight="1">
      <c r="A592" s="268"/>
      <c r="B592" s="268"/>
    </row>
    <row r="593" spans="1:2" ht="15.75" customHeight="1">
      <c r="A593" s="268"/>
      <c r="B593" s="268"/>
    </row>
    <row r="594" spans="1:2" ht="15.75" customHeight="1">
      <c r="A594" s="268"/>
      <c r="B594" s="268"/>
    </row>
    <row r="595" spans="1:2" ht="15.75" customHeight="1">
      <c r="A595" s="268"/>
      <c r="B595" s="268"/>
    </row>
    <row r="596" spans="1:2" ht="15.75" customHeight="1">
      <c r="A596" s="268"/>
      <c r="B596" s="268"/>
    </row>
    <row r="597" spans="1:2" ht="15.75" customHeight="1">
      <c r="A597" s="268"/>
      <c r="B597" s="268"/>
    </row>
    <row r="598" spans="1:2" ht="15.75" customHeight="1">
      <c r="A598" s="268"/>
      <c r="B598" s="268"/>
    </row>
    <row r="599" spans="1:2" ht="15.75" customHeight="1">
      <c r="A599" s="268"/>
      <c r="B599" s="268"/>
    </row>
    <row r="600" spans="1:2" ht="15.75" customHeight="1">
      <c r="A600" s="268"/>
      <c r="B600" s="268"/>
    </row>
    <row r="601" spans="1:2" ht="15.75" customHeight="1">
      <c r="A601" s="268"/>
      <c r="B601" s="268"/>
    </row>
    <row r="602" spans="1:2" ht="15.75" customHeight="1">
      <c r="A602" s="268"/>
      <c r="B602" s="268"/>
    </row>
    <row r="603" spans="1:2" ht="15.75" customHeight="1">
      <c r="A603" s="268"/>
      <c r="B603" s="268"/>
    </row>
    <row r="604" spans="1:2" ht="15.75" customHeight="1">
      <c r="A604" s="268"/>
      <c r="B604" s="268"/>
    </row>
    <row r="605" spans="1:2" ht="15.75" customHeight="1">
      <c r="A605" s="268"/>
      <c r="B605" s="268"/>
    </row>
    <row r="606" spans="1:2" ht="15.75" customHeight="1">
      <c r="A606" s="268"/>
      <c r="B606" s="268"/>
    </row>
    <row r="607" spans="1:2" ht="15.75" customHeight="1">
      <c r="A607" s="268"/>
      <c r="B607" s="268"/>
    </row>
    <row r="608" spans="1:2" ht="15.75" customHeight="1">
      <c r="A608" s="268"/>
      <c r="B608" s="268"/>
    </row>
    <row r="609" spans="1:2" ht="15.75" customHeight="1">
      <c r="A609" s="268"/>
      <c r="B609" s="268"/>
    </row>
    <row r="610" spans="1:2" ht="15.75" customHeight="1">
      <c r="A610" s="268"/>
      <c r="B610" s="268"/>
    </row>
    <row r="611" spans="1:2" ht="15.75" customHeight="1">
      <c r="A611" s="268"/>
      <c r="B611" s="268"/>
    </row>
    <row r="612" spans="1:2" ht="15.75" customHeight="1">
      <c r="A612" s="268"/>
      <c r="B612" s="268"/>
    </row>
    <row r="613" spans="1:2" ht="15.75" customHeight="1">
      <c r="A613" s="268"/>
      <c r="B613" s="268"/>
    </row>
    <row r="614" spans="1:2" ht="15.75" customHeight="1">
      <c r="A614" s="268"/>
      <c r="B614" s="268"/>
    </row>
    <row r="615" spans="1:2" ht="15.75" customHeight="1">
      <c r="A615" s="268"/>
      <c r="B615" s="268"/>
    </row>
    <row r="616" spans="1:2" ht="15.75" customHeight="1">
      <c r="A616" s="268"/>
      <c r="B616" s="268"/>
    </row>
    <row r="617" spans="1:2" ht="15.75" customHeight="1">
      <c r="A617" s="268"/>
      <c r="B617" s="268"/>
    </row>
    <row r="618" spans="1:2" ht="15.75" customHeight="1">
      <c r="A618" s="268"/>
      <c r="B618" s="268"/>
    </row>
    <row r="619" spans="1:2" ht="15.75" customHeight="1">
      <c r="A619" s="268"/>
      <c r="B619" s="268"/>
    </row>
    <row r="620" spans="1:2" ht="15.75" customHeight="1">
      <c r="A620" s="268"/>
      <c r="B620" s="268"/>
    </row>
    <row r="621" spans="1:2" ht="15.75" customHeight="1">
      <c r="A621" s="268"/>
      <c r="B621" s="268"/>
    </row>
    <row r="622" spans="1:2" ht="15.75" customHeight="1">
      <c r="A622" s="268"/>
      <c r="B622" s="268"/>
    </row>
    <row r="623" spans="1:2" ht="15.75" customHeight="1">
      <c r="A623" s="268"/>
      <c r="B623" s="268"/>
    </row>
    <row r="624" spans="1:2" ht="15.75" customHeight="1">
      <c r="A624" s="268"/>
      <c r="B624" s="268"/>
    </row>
    <row r="625" spans="1:2" ht="15.75" customHeight="1">
      <c r="A625" s="268"/>
      <c r="B625" s="268"/>
    </row>
    <row r="626" spans="1:2" ht="15.75" customHeight="1">
      <c r="A626" s="268"/>
      <c r="B626" s="268"/>
    </row>
    <row r="627" spans="1:2" ht="15.75" customHeight="1">
      <c r="A627" s="268"/>
      <c r="B627" s="268"/>
    </row>
    <row r="628" spans="1:2" ht="15.75" customHeight="1">
      <c r="A628" s="268"/>
      <c r="B628" s="268"/>
    </row>
    <row r="629" spans="1:2" ht="15.75" customHeight="1">
      <c r="A629" s="268"/>
      <c r="B629" s="268"/>
    </row>
    <row r="630" spans="1:2" ht="15.75" customHeight="1">
      <c r="A630" s="268"/>
      <c r="B630" s="268"/>
    </row>
    <row r="631" spans="1:2" ht="15.75" customHeight="1">
      <c r="A631" s="268"/>
      <c r="B631" s="268"/>
    </row>
    <row r="632" spans="1:2" ht="15.75" customHeight="1">
      <c r="A632" s="268"/>
      <c r="B632" s="268"/>
    </row>
    <row r="633" spans="1:2" ht="15.75" customHeight="1">
      <c r="A633" s="268"/>
      <c r="B633" s="268"/>
    </row>
    <row r="634" spans="1:2" ht="15.75" customHeight="1">
      <c r="A634" s="268"/>
      <c r="B634" s="268"/>
    </row>
    <row r="635" spans="1:2" ht="15.75" customHeight="1">
      <c r="A635" s="268"/>
      <c r="B635" s="268"/>
    </row>
    <row r="636" spans="1:2" ht="15.75" customHeight="1">
      <c r="A636" s="268"/>
      <c r="B636" s="268"/>
    </row>
    <row r="637" spans="1:2" ht="15.75" customHeight="1">
      <c r="A637" s="268"/>
      <c r="B637" s="268"/>
    </row>
    <row r="638" spans="1:2" ht="15.75" customHeight="1">
      <c r="A638" s="268"/>
      <c r="B638" s="268"/>
    </row>
    <row r="639" spans="1:2" ht="15.75" customHeight="1">
      <c r="A639" s="268"/>
      <c r="B639" s="268"/>
    </row>
    <row r="640" spans="1:2" ht="15.75" customHeight="1">
      <c r="A640" s="268"/>
      <c r="B640" s="268"/>
    </row>
    <row r="641" spans="1:2" ht="15.75" customHeight="1">
      <c r="A641" s="268"/>
      <c r="B641" s="268"/>
    </row>
    <row r="642" spans="1:2" ht="15.75" customHeight="1">
      <c r="A642" s="268"/>
      <c r="B642" s="268"/>
    </row>
    <row r="643" spans="1:2" ht="15.75" customHeight="1">
      <c r="A643" s="268"/>
      <c r="B643" s="268"/>
    </row>
    <row r="644" spans="1:2" ht="15.75" customHeight="1">
      <c r="A644" s="268"/>
      <c r="B644" s="268"/>
    </row>
    <row r="645" spans="1:2" ht="15.75" customHeight="1">
      <c r="A645" s="268"/>
      <c r="B645" s="268"/>
    </row>
    <row r="646" spans="1:2" ht="15.75" customHeight="1">
      <c r="A646" s="268"/>
      <c r="B646" s="268"/>
    </row>
    <row r="647" spans="1:2" ht="15.75" customHeight="1">
      <c r="A647" s="268"/>
      <c r="B647" s="268"/>
    </row>
    <row r="648" spans="1:2" ht="15.75" customHeight="1">
      <c r="A648" s="268"/>
      <c r="B648" s="268"/>
    </row>
    <row r="649" spans="1:2" ht="15.75" customHeight="1">
      <c r="A649" s="268"/>
      <c r="B649" s="268"/>
    </row>
    <row r="650" spans="1:2" ht="15.75" customHeight="1">
      <c r="A650" s="268"/>
      <c r="B650" s="268"/>
    </row>
    <row r="651" spans="1:2" ht="15.75" customHeight="1">
      <c r="A651" s="268"/>
      <c r="B651" s="268"/>
    </row>
    <row r="652" spans="1:2" ht="15.75" customHeight="1">
      <c r="A652" s="268"/>
      <c r="B652" s="268"/>
    </row>
    <row r="653" spans="1:2" ht="15.75" customHeight="1">
      <c r="A653" s="268"/>
      <c r="B653" s="268"/>
    </row>
    <row r="654" spans="1:2" ht="15.75" customHeight="1">
      <c r="A654" s="268"/>
      <c r="B654" s="268"/>
    </row>
    <row r="655" spans="1:2" ht="15.75" customHeight="1">
      <c r="A655" s="268"/>
      <c r="B655" s="268"/>
    </row>
    <row r="656" spans="1:2" ht="15.75" customHeight="1">
      <c r="A656" s="268"/>
      <c r="B656" s="268"/>
    </row>
    <row r="657" spans="1:2" ht="15.75" customHeight="1">
      <c r="A657" s="268"/>
      <c r="B657" s="268"/>
    </row>
    <row r="658" spans="1:2" ht="15.75" customHeight="1">
      <c r="A658" s="268"/>
      <c r="B658" s="268"/>
    </row>
    <row r="659" spans="1:2" ht="15.75" customHeight="1">
      <c r="A659" s="268"/>
      <c r="B659" s="268"/>
    </row>
    <row r="660" spans="1:2" ht="15.75" customHeight="1">
      <c r="A660" s="268"/>
      <c r="B660" s="268"/>
    </row>
    <row r="661" spans="1:2" ht="15.75" customHeight="1">
      <c r="A661" s="268"/>
      <c r="B661" s="268"/>
    </row>
    <row r="662" spans="1:2" ht="15.75" customHeight="1">
      <c r="A662" s="268"/>
      <c r="B662" s="268"/>
    </row>
    <row r="663" spans="1:2" ht="15.75" customHeight="1">
      <c r="A663" s="268"/>
      <c r="B663" s="268"/>
    </row>
    <row r="664" spans="1:2" ht="15.75" customHeight="1">
      <c r="A664" s="268"/>
      <c r="B664" s="268"/>
    </row>
    <row r="665" spans="1:2" ht="15.75" customHeight="1">
      <c r="A665" s="268"/>
      <c r="B665" s="268"/>
    </row>
    <row r="666" spans="1:2" ht="15.75" customHeight="1">
      <c r="A666" s="268"/>
      <c r="B666" s="268"/>
    </row>
    <row r="667" spans="1:2" ht="15.75" customHeight="1">
      <c r="A667" s="268"/>
      <c r="B667" s="268"/>
    </row>
    <row r="668" spans="1:2" ht="15.75" customHeight="1">
      <c r="A668" s="268"/>
      <c r="B668" s="268"/>
    </row>
    <row r="669" spans="1:2" ht="15.75" customHeight="1">
      <c r="A669" s="268"/>
      <c r="B669" s="268"/>
    </row>
    <row r="670" spans="1:2" ht="15.75" customHeight="1">
      <c r="A670" s="268"/>
      <c r="B670" s="268"/>
    </row>
    <row r="671" spans="1:2" ht="15.75" customHeight="1">
      <c r="A671" s="268"/>
      <c r="B671" s="268"/>
    </row>
    <row r="672" spans="1:2" ht="15.75" customHeight="1">
      <c r="A672" s="268"/>
      <c r="B672" s="268"/>
    </row>
    <row r="673" spans="1:2" ht="15.75" customHeight="1">
      <c r="A673" s="268"/>
      <c r="B673" s="268"/>
    </row>
    <row r="674" spans="1:2" ht="15.75" customHeight="1">
      <c r="A674" s="268"/>
      <c r="B674" s="268"/>
    </row>
    <row r="675" spans="1:2" ht="15.75" customHeight="1">
      <c r="A675" s="268"/>
      <c r="B675" s="268"/>
    </row>
    <row r="676" spans="1:2" ht="15.75" customHeight="1">
      <c r="A676" s="268"/>
      <c r="B676" s="268"/>
    </row>
    <row r="677" spans="1:2" ht="15.75" customHeight="1">
      <c r="A677" s="268"/>
      <c r="B677" s="268"/>
    </row>
    <row r="678" spans="1:2" ht="15.75" customHeight="1">
      <c r="A678" s="268"/>
      <c r="B678" s="268"/>
    </row>
    <row r="679" spans="1:2" ht="15.75" customHeight="1">
      <c r="A679" s="268"/>
      <c r="B679" s="268"/>
    </row>
    <row r="680" spans="1:2" ht="15.75" customHeight="1">
      <c r="A680" s="268"/>
      <c r="B680" s="268"/>
    </row>
    <row r="681" spans="1:2" ht="15.75" customHeight="1">
      <c r="A681" s="268"/>
      <c r="B681" s="268"/>
    </row>
    <row r="682" spans="1:2" ht="15.75" customHeight="1">
      <c r="A682" s="268"/>
      <c r="B682" s="268"/>
    </row>
    <row r="683" spans="1:2" ht="15.75" customHeight="1">
      <c r="A683" s="268"/>
      <c r="B683" s="268"/>
    </row>
    <row r="684" spans="1:2" ht="15.75" customHeight="1">
      <c r="A684" s="268"/>
      <c r="B684" s="268"/>
    </row>
    <row r="685" spans="1:2" ht="15.75" customHeight="1">
      <c r="A685" s="268"/>
      <c r="B685" s="268"/>
    </row>
    <row r="686" spans="1:2" ht="15.75" customHeight="1">
      <c r="A686" s="268"/>
      <c r="B686" s="268"/>
    </row>
    <row r="687" spans="1:2" ht="15.75" customHeight="1">
      <c r="A687" s="268"/>
      <c r="B687" s="268"/>
    </row>
    <row r="688" spans="1:2" ht="15.75" customHeight="1">
      <c r="A688" s="268"/>
      <c r="B688" s="268"/>
    </row>
    <row r="689" spans="1:2" ht="15.75" customHeight="1">
      <c r="A689" s="268"/>
      <c r="B689" s="268"/>
    </row>
    <row r="690" spans="1:2" ht="15.75" customHeight="1">
      <c r="A690" s="268"/>
      <c r="B690" s="268"/>
    </row>
    <row r="691" spans="1:2" ht="15.75" customHeight="1">
      <c r="A691" s="268"/>
      <c r="B691" s="268"/>
    </row>
    <row r="692" spans="1:2" ht="15.75" customHeight="1">
      <c r="A692" s="268"/>
      <c r="B692" s="268"/>
    </row>
    <row r="693" spans="1:2" ht="15.75" customHeight="1">
      <c r="A693" s="268"/>
      <c r="B693" s="268"/>
    </row>
    <row r="694" spans="1:2" ht="15.75" customHeight="1">
      <c r="A694" s="268"/>
      <c r="B694" s="268"/>
    </row>
    <row r="695" spans="1:2" ht="15.75" customHeight="1">
      <c r="A695" s="268"/>
      <c r="B695" s="268"/>
    </row>
    <row r="696" spans="1:2" ht="15.75" customHeight="1">
      <c r="A696" s="268"/>
      <c r="B696" s="268"/>
    </row>
    <row r="697" spans="1:2" ht="15.75" customHeight="1">
      <c r="A697" s="268"/>
      <c r="B697" s="268"/>
    </row>
    <row r="698" spans="1:2" ht="15.75" customHeight="1">
      <c r="A698" s="268"/>
      <c r="B698" s="268"/>
    </row>
    <row r="699" spans="1:2" ht="15.75" customHeight="1">
      <c r="A699" s="268"/>
      <c r="B699" s="268"/>
    </row>
    <row r="700" spans="1:2" ht="15.75" customHeight="1">
      <c r="A700" s="268"/>
      <c r="B700" s="268"/>
    </row>
    <row r="701" spans="1:2" ht="15.75" customHeight="1">
      <c r="A701" s="268"/>
      <c r="B701" s="268"/>
    </row>
    <row r="702" spans="1:2" ht="15.75" customHeight="1">
      <c r="A702" s="268"/>
      <c r="B702" s="268"/>
    </row>
    <row r="703" spans="1:2" ht="15.75" customHeight="1">
      <c r="A703" s="268"/>
      <c r="B703" s="268"/>
    </row>
    <row r="704" spans="1:2" ht="15.75" customHeight="1">
      <c r="A704" s="268"/>
      <c r="B704" s="268"/>
    </row>
    <row r="705" spans="1:2" ht="15.75" customHeight="1">
      <c r="A705" s="268"/>
      <c r="B705" s="268"/>
    </row>
    <row r="706" spans="1:2" ht="15.75" customHeight="1">
      <c r="A706" s="268"/>
      <c r="B706" s="268"/>
    </row>
    <row r="707" spans="1:2" ht="15.75" customHeight="1">
      <c r="A707" s="268"/>
      <c r="B707" s="268"/>
    </row>
    <row r="708" spans="1:2" ht="15.75" customHeight="1">
      <c r="A708" s="268"/>
      <c r="B708" s="268"/>
    </row>
    <row r="709" spans="1:2" ht="15.75" customHeight="1">
      <c r="A709" s="268"/>
      <c r="B709" s="268"/>
    </row>
    <row r="710" spans="1:2" ht="15.75" customHeight="1">
      <c r="A710" s="268"/>
      <c r="B710" s="268"/>
    </row>
    <row r="711" spans="1:2" ht="15.75" customHeight="1">
      <c r="A711" s="268"/>
      <c r="B711" s="268"/>
    </row>
    <row r="712" spans="1:2" ht="15.75" customHeight="1">
      <c r="A712" s="268"/>
      <c r="B712" s="268"/>
    </row>
    <row r="713" spans="1:2" ht="15.75" customHeight="1">
      <c r="A713" s="268"/>
      <c r="B713" s="268"/>
    </row>
    <row r="714" spans="1:2" ht="15.75" customHeight="1">
      <c r="A714" s="268"/>
      <c r="B714" s="268"/>
    </row>
    <row r="715" spans="1:2" ht="15.75" customHeight="1">
      <c r="A715" s="268"/>
      <c r="B715" s="268"/>
    </row>
    <row r="716" spans="1:2" ht="15.75" customHeight="1">
      <c r="A716" s="268"/>
      <c r="B716" s="268"/>
    </row>
    <row r="717" spans="1:2" ht="15.75" customHeight="1">
      <c r="A717" s="268"/>
      <c r="B717" s="268"/>
    </row>
    <row r="718" spans="1:2" ht="15.75" customHeight="1">
      <c r="A718" s="268"/>
      <c r="B718" s="268"/>
    </row>
    <row r="719" spans="1:2" ht="15.75" customHeight="1">
      <c r="A719" s="268"/>
      <c r="B719" s="268"/>
    </row>
    <row r="720" spans="1:2" ht="15.75" customHeight="1">
      <c r="A720" s="268"/>
      <c r="B720" s="268"/>
    </row>
    <row r="721" spans="1:2" ht="15.75" customHeight="1">
      <c r="A721" s="268"/>
      <c r="B721" s="268"/>
    </row>
    <row r="722" spans="1:2" ht="15.75" customHeight="1">
      <c r="A722" s="268"/>
      <c r="B722" s="268"/>
    </row>
    <row r="723" spans="1:2" ht="15.75" customHeight="1">
      <c r="A723" s="268"/>
      <c r="B723" s="268"/>
    </row>
    <row r="724" spans="1:2" ht="15.75" customHeight="1">
      <c r="A724" s="268"/>
      <c r="B724" s="268"/>
    </row>
    <row r="725" spans="1:2" ht="15.75" customHeight="1">
      <c r="A725" s="268"/>
      <c r="B725" s="268"/>
    </row>
    <row r="726" spans="1:2" ht="15.75" customHeight="1">
      <c r="A726" s="268"/>
      <c r="B726" s="268"/>
    </row>
    <row r="727" spans="1:2" ht="15.75" customHeight="1">
      <c r="A727" s="268"/>
      <c r="B727" s="268"/>
    </row>
    <row r="728" spans="1:2" ht="15.75" customHeight="1">
      <c r="A728" s="268"/>
      <c r="B728" s="268"/>
    </row>
    <row r="729" spans="1:2" ht="15.75" customHeight="1">
      <c r="A729" s="268"/>
      <c r="B729" s="268"/>
    </row>
    <row r="730" spans="1:2" ht="15.75" customHeight="1">
      <c r="A730" s="268"/>
      <c r="B730" s="268"/>
    </row>
    <row r="731" spans="1:2" ht="15.75" customHeight="1">
      <c r="A731" s="268"/>
      <c r="B731" s="268"/>
    </row>
    <row r="732" spans="1:2" ht="15.75" customHeight="1">
      <c r="A732" s="268"/>
      <c r="B732" s="268"/>
    </row>
    <row r="733" spans="1:2" ht="15.75" customHeight="1">
      <c r="A733" s="268"/>
      <c r="B733" s="268"/>
    </row>
    <row r="734" spans="1:2" ht="15.75" customHeight="1">
      <c r="A734" s="268"/>
      <c r="B734" s="268"/>
    </row>
    <row r="735" spans="1:2" ht="15.75" customHeight="1">
      <c r="A735" s="268"/>
      <c r="B735" s="268"/>
    </row>
    <row r="736" spans="1:2" ht="15.75" customHeight="1">
      <c r="A736" s="268"/>
      <c r="B736" s="268"/>
    </row>
    <row r="737" spans="1:2" ht="15.75" customHeight="1">
      <c r="A737" s="268"/>
      <c r="B737" s="268"/>
    </row>
    <row r="738" spans="1:2" ht="15.75" customHeight="1">
      <c r="A738" s="268"/>
      <c r="B738" s="268"/>
    </row>
    <row r="739" spans="1:2" ht="15.75" customHeight="1">
      <c r="A739" s="268"/>
      <c r="B739" s="268"/>
    </row>
    <row r="740" spans="1:2" ht="15.75" customHeight="1">
      <c r="A740" s="268"/>
      <c r="B740" s="268"/>
    </row>
    <row r="741" spans="1:2" ht="15.75" customHeight="1">
      <c r="A741" s="268"/>
      <c r="B741" s="268"/>
    </row>
    <row r="742" spans="1:2" ht="15.75" customHeight="1">
      <c r="A742" s="268"/>
      <c r="B742" s="268"/>
    </row>
    <row r="743" spans="1:2" ht="15.75" customHeight="1">
      <c r="A743" s="268"/>
      <c r="B743" s="268"/>
    </row>
    <row r="744" spans="1:2" ht="15.75" customHeight="1">
      <c r="A744" s="268"/>
      <c r="B744" s="268"/>
    </row>
    <row r="745" spans="1:2" ht="15.75" customHeight="1">
      <c r="A745" s="268"/>
      <c r="B745" s="268"/>
    </row>
    <row r="746" spans="1:2" ht="15.75" customHeight="1">
      <c r="A746" s="268"/>
      <c r="B746" s="268"/>
    </row>
    <row r="747" spans="1:2" ht="15.75" customHeight="1">
      <c r="A747" s="268"/>
      <c r="B747" s="268"/>
    </row>
    <row r="748" spans="1:2" ht="15.75" customHeight="1">
      <c r="A748" s="268"/>
      <c r="B748" s="268"/>
    </row>
    <row r="749" spans="1:2" ht="15.75" customHeight="1">
      <c r="A749" s="268"/>
      <c r="B749" s="268"/>
    </row>
    <row r="750" spans="1:2" ht="15.75" customHeight="1">
      <c r="A750" s="268"/>
      <c r="B750" s="268"/>
    </row>
    <row r="751" spans="1:2" ht="15.75" customHeight="1">
      <c r="A751" s="268"/>
      <c r="B751" s="268"/>
    </row>
    <row r="752" spans="1:2" ht="15.75" customHeight="1">
      <c r="A752" s="268"/>
      <c r="B752" s="268"/>
    </row>
    <row r="753" spans="1:2" ht="15.75" customHeight="1">
      <c r="A753" s="268"/>
      <c r="B753" s="268"/>
    </row>
    <row r="754" spans="1:2" ht="15.75" customHeight="1">
      <c r="A754" s="268"/>
      <c r="B754" s="268"/>
    </row>
    <row r="755" spans="1:2" ht="15.75" customHeight="1">
      <c r="A755" s="268"/>
      <c r="B755" s="268"/>
    </row>
    <row r="756" spans="1:2" ht="15.75" customHeight="1">
      <c r="A756" s="268"/>
      <c r="B756" s="268"/>
    </row>
    <row r="757" spans="1:2" ht="15.75" customHeight="1">
      <c r="A757" s="268"/>
      <c r="B757" s="268"/>
    </row>
    <row r="758" spans="1:2" ht="15.75" customHeight="1">
      <c r="A758" s="268"/>
      <c r="B758" s="268"/>
    </row>
    <row r="759" spans="1:2" ht="15.75" customHeight="1">
      <c r="A759" s="268"/>
      <c r="B759" s="268"/>
    </row>
    <row r="760" spans="1:2" ht="15.75" customHeight="1">
      <c r="A760" s="268"/>
      <c r="B760" s="268"/>
    </row>
    <row r="761" spans="1:2" ht="15.75" customHeight="1">
      <c r="A761" s="268"/>
      <c r="B761" s="268"/>
    </row>
    <row r="762" spans="1:2" ht="15.75" customHeight="1">
      <c r="A762" s="268"/>
      <c r="B762" s="268"/>
    </row>
    <row r="763" spans="1:2" ht="15.75" customHeight="1">
      <c r="A763" s="268"/>
      <c r="B763" s="268"/>
    </row>
    <row r="764" spans="1:2" ht="15.75" customHeight="1">
      <c r="A764" s="268"/>
      <c r="B764" s="268"/>
    </row>
    <row r="765" spans="1:2" ht="15.75" customHeight="1">
      <c r="A765" s="268"/>
      <c r="B765" s="268"/>
    </row>
    <row r="766" spans="1:2" ht="15.75" customHeight="1">
      <c r="A766" s="268"/>
      <c r="B766" s="268"/>
    </row>
    <row r="767" spans="1:2" ht="15.75" customHeight="1">
      <c r="A767" s="268"/>
      <c r="B767" s="268"/>
    </row>
    <row r="768" spans="1:2" ht="15.75" customHeight="1">
      <c r="A768" s="268"/>
      <c r="B768" s="268"/>
    </row>
    <row r="769" spans="1:2" ht="15.75" customHeight="1">
      <c r="A769" s="268"/>
      <c r="B769" s="268"/>
    </row>
    <row r="770" spans="1:2" ht="15.75" customHeight="1">
      <c r="A770" s="268"/>
      <c r="B770" s="268"/>
    </row>
    <row r="771" spans="1:2" ht="15.75" customHeight="1">
      <c r="A771" s="268"/>
      <c r="B771" s="268"/>
    </row>
    <row r="772" spans="1:2" ht="15.75" customHeight="1">
      <c r="A772" s="268"/>
      <c r="B772" s="268"/>
    </row>
    <row r="773" spans="1:2" ht="15.75" customHeight="1">
      <c r="A773" s="268"/>
      <c r="B773" s="268"/>
    </row>
    <row r="774" spans="1:2" ht="15.75" customHeight="1">
      <c r="A774" s="268"/>
      <c r="B774" s="268"/>
    </row>
    <row r="775" spans="1:2" ht="15.75" customHeight="1">
      <c r="A775" s="268"/>
      <c r="B775" s="268"/>
    </row>
    <row r="776" spans="1:2" ht="15.75" customHeight="1">
      <c r="A776" s="268"/>
      <c r="B776" s="268"/>
    </row>
    <row r="777" spans="1:2" ht="15.75" customHeight="1">
      <c r="A777" s="268"/>
      <c r="B777" s="268"/>
    </row>
    <row r="778" spans="1:2" ht="15.75" customHeight="1">
      <c r="A778" s="268"/>
      <c r="B778" s="268"/>
    </row>
    <row r="779" spans="1:2" ht="15.75" customHeight="1">
      <c r="A779" s="268"/>
      <c r="B779" s="268"/>
    </row>
    <row r="780" spans="1:2" ht="15.75" customHeight="1">
      <c r="A780" s="268"/>
      <c r="B780" s="268"/>
    </row>
    <row r="781" spans="1:2" ht="15.75" customHeight="1">
      <c r="A781" s="268"/>
      <c r="B781" s="268"/>
    </row>
    <row r="782" spans="1:2" ht="15.75" customHeight="1">
      <c r="A782" s="268"/>
      <c r="B782" s="268"/>
    </row>
    <row r="783" spans="1:2" ht="15.75" customHeight="1">
      <c r="A783" s="268"/>
      <c r="B783" s="268"/>
    </row>
    <row r="784" spans="1:2" ht="15.75" customHeight="1">
      <c r="A784" s="268"/>
      <c r="B784" s="268"/>
    </row>
    <row r="785" spans="1:2" ht="15.75" customHeight="1">
      <c r="A785" s="268"/>
      <c r="B785" s="268"/>
    </row>
    <row r="786" spans="1:2" ht="15.75" customHeight="1">
      <c r="A786" s="268"/>
      <c r="B786" s="268"/>
    </row>
    <row r="787" spans="1:2" ht="15.75" customHeight="1">
      <c r="A787" s="268"/>
      <c r="B787" s="268"/>
    </row>
    <row r="788" spans="1:2" ht="15.75" customHeight="1">
      <c r="A788" s="268"/>
      <c r="B788" s="268"/>
    </row>
    <row r="789" spans="1:2" ht="15.75" customHeight="1">
      <c r="A789" s="268"/>
      <c r="B789" s="268"/>
    </row>
    <row r="790" spans="1:2" ht="15.75" customHeight="1">
      <c r="A790" s="268"/>
      <c r="B790" s="268"/>
    </row>
    <row r="791" spans="1:2" ht="15.75" customHeight="1">
      <c r="A791" s="268"/>
      <c r="B791" s="268"/>
    </row>
    <row r="792" spans="1:2" ht="15.75" customHeight="1">
      <c r="A792" s="268"/>
      <c r="B792" s="268"/>
    </row>
    <row r="793" spans="1:2" ht="15.75" customHeight="1">
      <c r="A793" s="268"/>
      <c r="B793" s="268"/>
    </row>
    <row r="794" spans="1:2" ht="15.75" customHeight="1">
      <c r="A794" s="268"/>
      <c r="B794" s="268"/>
    </row>
    <row r="795" spans="1:2" ht="15.75" customHeight="1">
      <c r="A795" s="268"/>
      <c r="B795" s="268"/>
    </row>
    <row r="796" spans="1:2" ht="15.75" customHeight="1">
      <c r="A796" s="268"/>
      <c r="B796" s="268"/>
    </row>
    <row r="797" spans="1:2" ht="15.75" customHeight="1">
      <c r="A797" s="268"/>
      <c r="B797" s="268"/>
    </row>
    <row r="798" spans="1:2" ht="15.75" customHeight="1">
      <c r="A798" s="268"/>
      <c r="B798" s="268"/>
    </row>
    <row r="799" spans="1:2" ht="15.75" customHeight="1">
      <c r="A799" s="268"/>
      <c r="B799" s="268"/>
    </row>
    <row r="800" spans="1:2" ht="15.75" customHeight="1">
      <c r="A800" s="268"/>
      <c r="B800" s="268"/>
    </row>
    <row r="801" spans="1:2" ht="15.75" customHeight="1">
      <c r="A801" s="268"/>
      <c r="B801" s="268"/>
    </row>
    <row r="802" spans="1:2" ht="15.75" customHeight="1">
      <c r="A802" s="268"/>
      <c r="B802" s="268"/>
    </row>
    <row r="803" spans="1:2" ht="15.75" customHeight="1">
      <c r="A803" s="268"/>
      <c r="B803" s="268"/>
    </row>
    <row r="804" spans="1:2" ht="15.75" customHeight="1">
      <c r="A804" s="268"/>
      <c r="B804" s="268"/>
    </row>
    <row r="805" spans="1:2" ht="15.75" customHeight="1">
      <c r="A805" s="268"/>
      <c r="B805" s="268"/>
    </row>
    <row r="806" spans="1:2" ht="15.75" customHeight="1">
      <c r="A806" s="268"/>
      <c r="B806" s="268"/>
    </row>
    <row r="807" spans="1:2" ht="15.75" customHeight="1">
      <c r="A807" s="268"/>
      <c r="B807" s="268"/>
    </row>
    <row r="808" spans="1:2" ht="15.75" customHeight="1">
      <c r="A808" s="268"/>
      <c r="B808" s="268"/>
    </row>
    <row r="809" spans="1:2" ht="15.75" customHeight="1">
      <c r="A809" s="268"/>
      <c r="B809" s="268"/>
    </row>
    <row r="810" spans="1:2" ht="15.75" customHeight="1">
      <c r="A810" s="268"/>
      <c r="B810" s="268"/>
    </row>
    <row r="811" spans="1:2" ht="15.75" customHeight="1">
      <c r="A811" s="268"/>
      <c r="B811" s="268"/>
    </row>
    <row r="812" spans="1:2" ht="15.75" customHeight="1">
      <c r="A812" s="268"/>
      <c r="B812" s="268"/>
    </row>
    <row r="813" spans="1:2" ht="15.75" customHeight="1">
      <c r="A813" s="268"/>
      <c r="B813" s="268"/>
    </row>
    <row r="814" spans="1:2" ht="15.75" customHeight="1">
      <c r="A814" s="268"/>
      <c r="B814" s="268"/>
    </row>
    <row r="815" spans="1:2" ht="15.75" customHeight="1">
      <c r="A815" s="268"/>
      <c r="B815" s="268"/>
    </row>
    <row r="816" spans="1:2" ht="15.75" customHeight="1">
      <c r="A816" s="268"/>
      <c r="B816" s="268"/>
    </row>
    <row r="817" spans="1:2" ht="15.75" customHeight="1">
      <c r="A817" s="268"/>
      <c r="B817" s="268"/>
    </row>
    <row r="818" spans="1:2" ht="15.75" customHeight="1">
      <c r="A818" s="268"/>
      <c r="B818" s="268"/>
    </row>
    <row r="819" spans="1:2" ht="15.75" customHeight="1">
      <c r="A819" s="268"/>
      <c r="B819" s="268"/>
    </row>
    <row r="820" spans="1:2" ht="15.75" customHeight="1">
      <c r="A820" s="268"/>
      <c r="B820" s="268"/>
    </row>
    <row r="821" spans="1:2" ht="15.75" customHeight="1">
      <c r="A821" s="268"/>
      <c r="B821" s="268"/>
    </row>
    <row r="822" spans="1:2" ht="15.75" customHeight="1">
      <c r="A822" s="268"/>
      <c r="B822" s="268"/>
    </row>
    <row r="823" spans="1:2" ht="15.75" customHeight="1">
      <c r="A823" s="268"/>
      <c r="B823" s="268"/>
    </row>
    <row r="824" spans="1:2" ht="15.75" customHeight="1">
      <c r="A824" s="268"/>
      <c r="B824" s="268"/>
    </row>
    <row r="825" spans="1:2" ht="15.75" customHeight="1">
      <c r="A825" s="268"/>
      <c r="B825" s="268"/>
    </row>
    <row r="826" spans="1:2" ht="15.75" customHeight="1">
      <c r="A826" s="268"/>
      <c r="B826" s="268"/>
    </row>
    <row r="827" spans="1:2" ht="15.75" customHeight="1">
      <c r="A827" s="268"/>
      <c r="B827" s="268"/>
    </row>
    <row r="828" spans="1:2" ht="15.75" customHeight="1">
      <c r="A828" s="268"/>
      <c r="B828" s="268"/>
    </row>
    <row r="829" spans="1:2" ht="15.75" customHeight="1">
      <c r="A829" s="268"/>
      <c r="B829" s="268"/>
    </row>
    <row r="830" spans="1:2" ht="15.75" customHeight="1">
      <c r="A830" s="268"/>
      <c r="B830" s="268"/>
    </row>
    <row r="831" spans="1:2" ht="15.75" customHeight="1">
      <c r="A831" s="268"/>
      <c r="B831" s="268"/>
    </row>
    <row r="832" spans="1:2" ht="15.75" customHeight="1">
      <c r="A832" s="268"/>
      <c r="B832" s="268"/>
    </row>
    <row r="833" spans="1:2" ht="15.75" customHeight="1">
      <c r="A833" s="268"/>
      <c r="B833" s="268"/>
    </row>
    <row r="834" spans="1:2" ht="15.75" customHeight="1">
      <c r="A834" s="268"/>
      <c r="B834" s="268"/>
    </row>
    <row r="835" spans="1:2" ht="15.75" customHeight="1">
      <c r="A835" s="268"/>
      <c r="B835" s="268"/>
    </row>
    <row r="836" spans="1:2" ht="15.75" customHeight="1">
      <c r="A836" s="268"/>
      <c r="B836" s="268"/>
    </row>
    <row r="837" spans="1:2" ht="15.75" customHeight="1">
      <c r="A837" s="268"/>
      <c r="B837" s="268"/>
    </row>
    <row r="838" spans="1:2" ht="15.75" customHeight="1">
      <c r="A838" s="268"/>
      <c r="B838" s="268"/>
    </row>
    <row r="839" spans="1:2" ht="15.75" customHeight="1">
      <c r="A839" s="268"/>
      <c r="B839" s="268"/>
    </row>
    <row r="840" spans="1:2" ht="15.75" customHeight="1">
      <c r="A840" s="268"/>
      <c r="B840" s="268"/>
    </row>
    <row r="841" spans="1:2" ht="15.75" customHeight="1">
      <c r="A841" s="268"/>
      <c r="B841" s="268"/>
    </row>
    <row r="842" spans="1:2" ht="15.75" customHeight="1">
      <c r="A842" s="268"/>
      <c r="B842" s="268"/>
    </row>
    <row r="843" spans="1:2" ht="15.75" customHeight="1">
      <c r="A843" s="268"/>
      <c r="B843" s="268"/>
    </row>
    <row r="844" spans="1:2" ht="15.75" customHeight="1">
      <c r="A844" s="268"/>
      <c r="B844" s="268"/>
    </row>
    <row r="845" spans="1:2" ht="15.75" customHeight="1">
      <c r="A845" s="268"/>
      <c r="B845" s="268"/>
    </row>
    <row r="846" spans="1:2" ht="15.75" customHeight="1">
      <c r="A846" s="268"/>
      <c r="B846" s="268"/>
    </row>
    <row r="847" spans="1:2" ht="15.75" customHeight="1">
      <c r="A847" s="268"/>
      <c r="B847" s="268"/>
    </row>
    <row r="848" spans="1:2" ht="15.75" customHeight="1">
      <c r="A848" s="268"/>
      <c r="B848" s="268"/>
    </row>
    <row r="849" spans="1:2" ht="15.75" customHeight="1">
      <c r="A849" s="268"/>
      <c r="B849" s="268"/>
    </row>
    <row r="850" spans="1:2" ht="15.75" customHeight="1">
      <c r="A850" s="268"/>
      <c r="B850" s="268"/>
    </row>
    <row r="851" spans="1:2" ht="15.75" customHeight="1">
      <c r="A851" s="268"/>
      <c r="B851" s="268"/>
    </row>
    <row r="852" spans="1:2" ht="15.75" customHeight="1">
      <c r="A852" s="268"/>
      <c r="B852" s="268"/>
    </row>
    <row r="853" spans="1:2" ht="15.75" customHeight="1">
      <c r="A853" s="268"/>
      <c r="B853" s="268"/>
    </row>
    <row r="854" spans="1:2" ht="15.75" customHeight="1">
      <c r="A854" s="268"/>
      <c r="B854" s="268"/>
    </row>
    <row r="855" spans="1:2" ht="15.75" customHeight="1">
      <c r="A855" s="268"/>
      <c r="B855" s="268"/>
    </row>
    <row r="856" spans="1:2" ht="15.75" customHeight="1">
      <c r="A856" s="268"/>
      <c r="B856" s="268"/>
    </row>
    <row r="857" spans="1:2" ht="15.75" customHeight="1">
      <c r="A857" s="268"/>
      <c r="B857" s="268"/>
    </row>
    <row r="858" spans="1:2" ht="15.75" customHeight="1">
      <c r="A858" s="268"/>
      <c r="B858" s="268"/>
    </row>
    <row r="859" spans="1:2" ht="15.75" customHeight="1">
      <c r="A859" s="268"/>
      <c r="B859" s="268"/>
    </row>
    <row r="860" spans="1:2" ht="15.75" customHeight="1">
      <c r="A860" s="268"/>
      <c r="B860" s="268"/>
    </row>
    <row r="861" spans="1:2" ht="15.75" customHeight="1">
      <c r="A861" s="268"/>
      <c r="B861" s="268"/>
    </row>
    <row r="862" spans="1:2" ht="15.75" customHeight="1">
      <c r="A862" s="268"/>
      <c r="B862" s="268"/>
    </row>
    <row r="863" spans="1:2" ht="15.75" customHeight="1">
      <c r="A863" s="268"/>
      <c r="B863" s="268"/>
    </row>
    <row r="864" spans="1:2" ht="15.75" customHeight="1">
      <c r="A864" s="268"/>
      <c r="B864" s="268"/>
    </row>
    <row r="865" spans="1:2" ht="15.75" customHeight="1">
      <c r="A865" s="268"/>
      <c r="B865" s="268"/>
    </row>
    <row r="866" spans="1:2" ht="15.75" customHeight="1">
      <c r="A866" s="268"/>
      <c r="B866" s="268"/>
    </row>
    <row r="867" spans="1:2" ht="15.75" customHeight="1">
      <c r="A867" s="268"/>
      <c r="B867" s="268"/>
    </row>
    <row r="868" spans="1:2" ht="15.75" customHeight="1">
      <c r="A868" s="268"/>
      <c r="B868" s="268"/>
    </row>
    <row r="869" spans="1:2" ht="15.75" customHeight="1">
      <c r="A869" s="268"/>
      <c r="B869" s="268"/>
    </row>
    <row r="870" spans="1:2" ht="15.75" customHeight="1">
      <c r="A870" s="268"/>
      <c r="B870" s="268"/>
    </row>
    <row r="871" spans="1:2" ht="15.75" customHeight="1">
      <c r="A871" s="268"/>
      <c r="B871" s="268"/>
    </row>
    <row r="872" spans="1:2" ht="15.75" customHeight="1">
      <c r="A872" s="268"/>
      <c r="B872" s="268"/>
    </row>
    <row r="873" spans="1:2" ht="15.75" customHeight="1">
      <c r="A873" s="268"/>
      <c r="B873" s="268"/>
    </row>
    <row r="874" spans="1:2" ht="15.75" customHeight="1">
      <c r="A874" s="268"/>
      <c r="B874" s="268"/>
    </row>
    <row r="875" spans="1:2" ht="15.75" customHeight="1">
      <c r="A875" s="268"/>
      <c r="B875" s="268"/>
    </row>
    <row r="876" spans="1:2" ht="15.75" customHeight="1">
      <c r="A876" s="268"/>
      <c r="B876" s="268"/>
    </row>
    <row r="877" spans="1:2" ht="15.75" customHeight="1">
      <c r="A877" s="268"/>
      <c r="B877" s="268"/>
    </row>
    <row r="878" spans="1:2" ht="15.75" customHeight="1">
      <c r="A878" s="268"/>
      <c r="B878" s="268"/>
    </row>
    <row r="879" spans="1:2" ht="15.75" customHeight="1">
      <c r="A879" s="268"/>
      <c r="B879" s="268"/>
    </row>
    <row r="880" spans="1:2" ht="15.75" customHeight="1">
      <c r="A880" s="268"/>
      <c r="B880" s="268"/>
    </row>
    <row r="881" spans="1:2" ht="15.75" customHeight="1">
      <c r="A881" s="268"/>
      <c r="B881" s="268"/>
    </row>
    <row r="882" spans="1:2" ht="15.75" customHeight="1">
      <c r="A882" s="268"/>
      <c r="B882" s="268"/>
    </row>
    <row r="883" spans="1:2" ht="15.75" customHeight="1">
      <c r="A883" s="268"/>
      <c r="B883" s="268"/>
    </row>
    <row r="884" spans="1:2" ht="15.75" customHeight="1">
      <c r="A884" s="268"/>
      <c r="B884" s="268"/>
    </row>
    <row r="885" spans="1:2" ht="15.75" customHeight="1">
      <c r="A885" s="268"/>
      <c r="B885" s="268"/>
    </row>
    <row r="886" spans="1:2" ht="15.75" customHeight="1">
      <c r="A886" s="268"/>
      <c r="B886" s="268"/>
    </row>
    <row r="887" spans="1:2" ht="15.75" customHeight="1">
      <c r="A887" s="268"/>
      <c r="B887" s="268"/>
    </row>
    <row r="888" spans="1:2" ht="15.75" customHeight="1">
      <c r="A888" s="268"/>
      <c r="B888" s="268"/>
    </row>
    <row r="889" spans="1:2" ht="15.75" customHeight="1">
      <c r="A889" s="268"/>
      <c r="B889" s="268"/>
    </row>
    <row r="890" spans="1:2" ht="15.75" customHeight="1">
      <c r="A890" s="268"/>
      <c r="B890" s="268"/>
    </row>
    <row r="891" spans="1:2" ht="15.75" customHeight="1">
      <c r="A891" s="268"/>
      <c r="B891" s="268"/>
    </row>
    <row r="892" spans="1:2" ht="15.75" customHeight="1">
      <c r="A892" s="268"/>
      <c r="B892" s="268"/>
    </row>
    <row r="893" spans="1:2" ht="15.75" customHeight="1">
      <c r="A893" s="268"/>
      <c r="B893" s="268"/>
    </row>
    <row r="894" spans="1:2" ht="15.75" customHeight="1">
      <c r="A894" s="268"/>
      <c r="B894" s="268"/>
    </row>
    <row r="895" spans="1:2" ht="15.75" customHeight="1">
      <c r="A895" s="268"/>
      <c r="B895" s="268"/>
    </row>
    <row r="896" spans="1:2" ht="15.75" customHeight="1">
      <c r="A896" s="268"/>
      <c r="B896" s="268"/>
    </row>
    <row r="897" spans="1:2" ht="15.75" customHeight="1">
      <c r="A897" s="268"/>
      <c r="B897" s="268"/>
    </row>
    <row r="898" spans="1:2" ht="15.75" customHeight="1">
      <c r="A898" s="268"/>
      <c r="B898" s="268"/>
    </row>
    <row r="899" spans="1:2" ht="15.75" customHeight="1">
      <c r="A899" s="268"/>
      <c r="B899" s="268"/>
    </row>
    <row r="900" spans="1:2" ht="15.75" customHeight="1">
      <c r="A900" s="268"/>
      <c r="B900" s="268"/>
    </row>
    <row r="901" spans="1:2" ht="15.75" customHeight="1">
      <c r="A901" s="268"/>
      <c r="B901" s="268"/>
    </row>
    <row r="902" spans="1:2" ht="15.75" customHeight="1">
      <c r="A902" s="268"/>
      <c r="B902" s="268"/>
    </row>
    <row r="903" spans="1:2" ht="15.75" customHeight="1">
      <c r="A903" s="268"/>
      <c r="B903" s="268"/>
    </row>
    <row r="904" spans="1:2" ht="15.75" customHeight="1">
      <c r="A904" s="268"/>
      <c r="B904" s="268"/>
    </row>
    <row r="905" spans="1:2" ht="15.75" customHeight="1">
      <c r="A905" s="268"/>
      <c r="B905" s="268"/>
    </row>
    <row r="906" spans="1:2" ht="15.75" customHeight="1">
      <c r="A906" s="268"/>
      <c r="B906" s="268"/>
    </row>
    <row r="907" spans="1:2" ht="15.75" customHeight="1">
      <c r="A907" s="268"/>
      <c r="B907" s="268"/>
    </row>
    <row r="908" spans="1:2" ht="15.75" customHeight="1">
      <c r="A908" s="268"/>
      <c r="B908" s="268"/>
    </row>
    <row r="909" spans="1:2" ht="15.75" customHeight="1">
      <c r="A909" s="268"/>
      <c r="B909" s="268"/>
    </row>
    <row r="910" spans="1:2" ht="15.75" customHeight="1">
      <c r="A910" s="268"/>
      <c r="B910" s="268"/>
    </row>
    <row r="911" spans="1:2" ht="15.75" customHeight="1">
      <c r="A911" s="268"/>
      <c r="B911" s="268"/>
    </row>
    <row r="912" spans="1:2" ht="15.75" customHeight="1">
      <c r="A912" s="268"/>
      <c r="B912" s="268"/>
    </row>
    <row r="913" spans="1:2" ht="15.75" customHeight="1">
      <c r="A913" s="268"/>
      <c r="B913" s="268"/>
    </row>
    <row r="914" spans="1:2" ht="15.75" customHeight="1">
      <c r="A914" s="268"/>
      <c r="B914" s="268"/>
    </row>
    <row r="915" spans="1:2" ht="15.75" customHeight="1">
      <c r="A915" s="268"/>
      <c r="B915" s="268"/>
    </row>
    <row r="916" spans="1:2" ht="15.75" customHeight="1">
      <c r="A916" s="268"/>
      <c r="B916" s="268"/>
    </row>
    <row r="917" spans="1:2" ht="15.75" customHeight="1">
      <c r="A917" s="268"/>
      <c r="B917" s="268"/>
    </row>
    <row r="918" spans="1:2" ht="15.75" customHeight="1">
      <c r="A918" s="268"/>
      <c r="B918" s="268"/>
    </row>
    <row r="919" spans="1:2" ht="15.75" customHeight="1">
      <c r="A919" s="268"/>
      <c r="B919" s="268"/>
    </row>
    <row r="920" spans="1:2" ht="15.75" customHeight="1">
      <c r="A920" s="268"/>
      <c r="B920" s="268"/>
    </row>
    <row r="921" spans="1:2" ht="15.75" customHeight="1">
      <c r="A921" s="268"/>
      <c r="B921" s="268"/>
    </row>
    <row r="922" spans="1:2" ht="15.75" customHeight="1">
      <c r="A922" s="268"/>
      <c r="B922" s="268"/>
    </row>
    <row r="923" spans="1:2" ht="15.75" customHeight="1">
      <c r="A923" s="268"/>
      <c r="B923" s="268"/>
    </row>
    <row r="924" spans="1:2" ht="15.75" customHeight="1">
      <c r="A924" s="268"/>
      <c r="B924" s="268"/>
    </row>
    <row r="925" spans="1:2" ht="15.75" customHeight="1">
      <c r="A925" s="268"/>
      <c r="B925" s="268"/>
    </row>
    <row r="926" spans="1:2" ht="15.75" customHeight="1">
      <c r="A926" s="268"/>
      <c r="B926" s="268"/>
    </row>
    <row r="927" spans="1:2" ht="15.75" customHeight="1">
      <c r="A927" s="268"/>
      <c r="B927" s="268"/>
    </row>
    <row r="928" spans="1:2" ht="15.75" customHeight="1">
      <c r="A928" s="268"/>
      <c r="B928" s="268"/>
    </row>
    <row r="929" spans="1:2" ht="15.75" customHeight="1">
      <c r="A929" s="268"/>
      <c r="B929" s="268"/>
    </row>
    <row r="930" spans="1:2" ht="15.75" customHeight="1">
      <c r="A930" s="268"/>
      <c r="B930" s="268"/>
    </row>
    <row r="931" spans="1:2" ht="15.75" customHeight="1">
      <c r="A931" s="268"/>
      <c r="B931" s="268"/>
    </row>
    <row r="932" spans="1:2" ht="15.75" customHeight="1">
      <c r="A932" s="268"/>
      <c r="B932" s="268"/>
    </row>
    <row r="933" spans="1:2" ht="15.75" customHeight="1">
      <c r="A933" s="268"/>
      <c r="B933" s="268"/>
    </row>
    <row r="934" spans="1:2" ht="15.75" customHeight="1">
      <c r="A934" s="268"/>
      <c r="B934" s="268"/>
    </row>
    <row r="935" spans="1:2" ht="15.75" customHeight="1">
      <c r="A935" s="268"/>
      <c r="B935" s="268"/>
    </row>
    <row r="936" spans="1:2" ht="15.75" customHeight="1">
      <c r="A936" s="268"/>
      <c r="B936" s="268"/>
    </row>
    <row r="937" spans="1:2" ht="15.75" customHeight="1">
      <c r="A937" s="268"/>
      <c r="B937" s="268"/>
    </row>
    <row r="938" spans="1:2" ht="15.75" customHeight="1">
      <c r="A938" s="268"/>
      <c r="B938" s="268"/>
    </row>
    <row r="939" spans="1:2" ht="15.75" customHeight="1">
      <c r="A939" s="268"/>
      <c r="B939" s="268"/>
    </row>
    <row r="940" spans="1:2" ht="15.75" customHeight="1">
      <c r="A940" s="268"/>
      <c r="B940" s="268"/>
    </row>
    <row r="941" spans="1:2" ht="15.75" customHeight="1">
      <c r="A941" s="268"/>
      <c r="B941" s="268"/>
    </row>
    <row r="942" spans="1:2" ht="15.75" customHeight="1">
      <c r="A942" s="268"/>
      <c r="B942" s="268"/>
    </row>
    <row r="943" spans="1:2" ht="15.75" customHeight="1">
      <c r="A943" s="268"/>
      <c r="B943" s="268"/>
    </row>
    <row r="944" spans="1:2" ht="15.75" customHeight="1">
      <c r="A944" s="268"/>
      <c r="B944" s="268"/>
    </row>
    <row r="945" spans="1:2" ht="15.75" customHeight="1">
      <c r="A945" s="268"/>
      <c r="B945" s="268"/>
    </row>
    <row r="946" spans="1:2" ht="15.75" customHeight="1">
      <c r="A946" s="268"/>
      <c r="B946" s="268"/>
    </row>
    <row r="947" spans="1:2" ht="15.75" customHeight="1">
      <c r="A947" s="268"/>
      <c r="B947" s="268"/>
    </row>
    <row r="948" spans="1:2" ht="15.75" customHeight="1">
      <c r="A948" s="268"/>
      <c r="B948" s="268"/>
    </row>
    <row r="949" spans="1:2" ht="15.75" customHeight="1">
      <c r="A949" s="268"/>
      <c r="B949" s="268"/>
    </row>
    <row r="950" spans="1:2" ht="15.75" customHeight="1">
      <c r="A950" s="268"/>
      <c r="B950" s="268"/>
    </row>
    <row r="951" spans="1:2" ht="15.75" customHeight="1">
      <c r="A951" s="268"/>
      <c r="B951" s="268"/>
    </row>
    <row r="952" spans="1:2" ht="15.75" customHeight="1">
      <c r="A952" s="268"/>
      <c r="B952" s="268"/>
    </row>
    <row r="953" spans="1:2" ht="15.75" customHeight="1">
      <c r="A953" s="268"/>
      <c r="B953" s="268"/>
    </row>
    <row r="954" spans="1:2" ht="15.75" customHeight="1">
      <c r="A954" s="268"/>
      <c r="B954" s="268"/>
    </row>
    <row r="955" spans="1:2" ht="15.75" customHeight="1">
      <c r="A955" s="268"/>
      <c r="B955" s="268"/>
    </row>
    <row r="956" spans="1:2" ht="15.75" customHeight="1">
      <c r="A956" s="268"/>
      <c r="B956" s="268"/>
    </row>
    <row r="957" spans="1:2" ht="15.75" customHeight="1">
      <c r="A957" s="268"/>
      <c r="B957" s="268"/>
    </row>
    <row r="958" spans="1:2" ht="15.75" customHeight="1">
      <c r="A958" s="268"/>
      <c r="B958" s="268"/>
    </row>
    <row r="959" spans="1:2" ht="15.75" customHeight="1">
      <c r="A959" s="268"/>
      <c r="B959" s="268"/>
    </row>
    <row r="960" spans="1:2" ht="15.75" customHeight="1">
      <c r="A960" s="268"/>
      <c r="B960" s="268"/>
    </row>
    <row r="961" spans="1:2" ht="15.75" customHeight="1">
      <c r="A961" s="268"/>
      <c r="B961" s="268"/>
    </row>
    <row r="962" spans="1:2" ht="15.75" customHeight="1">
      <c r="A962" s="268"/>
      <c r="B962" s="268"/>
    </row>
    <row r="963" spans="1:2" ht="15.75" customHeight="1">
      <c r="A963" s="268"/>
      <c r="B963" s="268"/>
    </row>
    <row r="964" spans="1:2" ht="15.75" customHeight="1">
      <c r="A964" s="268"/>
      <c r="B964" s="268"/>
    </row>
    <row r="965" spans="1:2" ht="15.75" customHeight="1">
      <c r="A965" s="268"/>
      <c r="B965" s="268"/>
    </row>
    <row r="966" spans="1:2" ht="15.75" customHeight="1">
      <c r="A966" s="268"/>
      <c r="B966" s="268"/>
    </row>
    <row r="967" spans="1:2" ht="15.75" customHeight="1">
      <c r="A967" s="268"/>
      <c r="B967" s="268"/>
    </row>
    <row r="968" spans="1:2" ht="15.75" customHeight="1">
      <c r="A968" s="268"/>
      <c r="B968" s="268"/>
    </row>
    <row r="969" spans="1:2" ht="15.75" customHeight="1">
      <c r="A969" s="268"/>
      <c r="B969" s="268"/>
    </row>
    <row r="970" spans="1:2" ht="15.75" customHeight="1">
      <c r="A970" s="268"/>
      <c r="B970" s="268"/>
    </row>
    <row r="971" spans="1:2" ht="15.75" customHeight="1">
      <c r="A971" s="268"/>
      <c r="B971" s="268"/>
    </row>
    <row r="972" spans="1:2" ht="15.75" customHeight="1">
      <c r="A972" s="268"/>
      <c r="B972" s="268"/>
    </row>
    <row r="973" spans="1:2" ht="15.75" customHeight="1">
      <c r="A973" s="268"/>
      <c r="B973" s="268"/>
    </row>
    <row r="974" spans="1:2" ht="15.75" customHeight="1">
      <c r="A974" s="268"/>
      <c r="B974" s="268"/>
    </row>
    <row r="975" spans="1:2" ht="15.75" customHeight="1">
      <c r="A975" s="268"/>
      <c r="B975" s="268"/>
    </row>
    <row r="976" spans="1:2" ht="15.75" customHeight="1">
      <c r="A976" s="268"/>
      <c r="B976" s="268"/>
    </row>
    <row r="977" spans="1:2" ht="15.75" customHeight="1">
      <c r="A977" s="268"/>
      <c r="B977" s="268"/>
    </row>
    <row r="978" spans="1:2" ht="15.75" customHeight="1">
      <c r="A978" s="268"/>
      <c r="B978" s="268"/>
    </row>
    <row r="979" spans="1:2" ht="15.75" customHeight="1">
      <c r="A979" s="268"/>
      <c r="B979" s="268"/>
    </row>
    <row r="980" spans="1:2" ht="15.75" customHeight="1">
      <c r="A980" s="268"/>
      <c r="B980" s="268"/>
    </row>
    <row r="981" spans="1:2" ht="15.75" customHeight="1">
      <c r="A981" s="268"/>
      <c r="B981" s="268"/>
    </row>
    <row r="982" spans="1:2" ht="15.75" customHeight="1">
      <c r="A982" s="268"/>
      <c r="B982" s="268"/>
    </row>
    <row r="983" spans="1:2" ht="15.75" customHeight="1">
      <c r="A983" s="268"/>
      <c r="B983" s="268"/>
    </row>
    <row r="984" spans="1:2" ht="15.75" customHeight="1">
      <c r="A984" s="268"/>
      <c r="B984" s="268"/>
    </row>
    <row r="985" spans="1:2" ht="15.75" customHeight="1">
      <c r="A985" s="268"/>
      <c r="B985" s="268"/>
    </row>
    <row r="986" spans="1:2" ht="15.75" customHeight="1">
      <c r="A986" s="268"/>
      <c r="B986" s="268"/>
    </row>
    <row r="987" spans="1:2" ht="15.75" customHeight="1">
      <c r="A987" s="268"/>
      <c r="B987" s="268"/>
    </row>
    <row r="988" spans="1:2" ht="15.75" customHeight="1">
      <c r="A988" s="268"/>
      <c r="B988" s="268"/>
    </row>
    <row r="989" spans="1:2" ht="15.75" customHeight="1">
      <c r="A989" s="268"/>
      <c r="B989" s="268"/>
    </row>
    <row r="990" spans="1:2" ht="15.75" customHeight="1">
      <c r="A990" s="268"/>
      <c r="B990" s="268"/>
    </row>
    <row r="991" spans="1:2" ht="15.75" customHeight="1">
      <c r="A991" s="268"/>
      <c r="B991" s="268"/>
    </row>
    <row r="992" spans="1:2" ht="15.75" customHeight="1">
      <c r="A992" s="268"/>
      <c r="B992" s="268"/>
    </row>
    <row r="993" spans="1:2" ht="15.75" customHeight="1">
      <c r="A993" s="268"/>
      <c r="B993" s="268"/>
    </row>
    <row r="994" spans="1:2" ht="15.75" customHeight="1">
      <c r="A994" s="268"/>
      <c r="B994" s="268"/>
    </row>
    <row r="995" spans="1:2" ht="15.75" customHeight="1">
      <c r="A995" s="268"/>
      <c r="B995" s="268"/>
    </row>
    <row r="996" spans="1:2" ht="15.75" customHeight="1">
      <c r="A996" s="268"/>
      <c r="B996" s="268"/>
    </row>
    <row r="997" spans="1:2" ht="15.75" customHeight="1">
      <c r="A997" s="268"/>
      <c r="B997" s="268"/>
    </row>
    <row r="998" spans="1:2" ht="15.75" customHeight="1">
      <c r="A998" s="268"/>
      <c r="B998" s="268"/>
    </row>
    <row r="999" spans="1:2" ht="15.75" customHeight="1">
      <c r="A999" s="268"/>
      <c r="B999" s="268"/>
    </row>
    <row r="1000" spans="1:2" ht="15.75" customHeight="1">
      <c r="A1000" s="268"/>
      <c r="B1000" s="268"/>
    </row>
    <row r="1001" spans="1:2" ht="15.75" customHeight="1">
      <c r="A1001" s="268"/>
      <c r="B1001" s="268"/>
    </row>
    <row r="1002" spans="1:2" ht="15.75" customHeight="1">
      <c r="A1002" s="268"/>
      <c r="B1002" s="268"/>
    </row>
    <row r="1003" spans="1:2" ht="15.75" customHeight="1">
      <c r="A1003" s="268"/>
      <c r="B1003" s="268"/>
    </row>
    <row r="1004" spans="1:2" ht="15.75" customHeight="1">
      <c r="A1004" s="268"/>
      <c r="B1004" s="268"/>
    </row>
    <row r="1005" spans="1:2" ht="15.75" customHeight="1">
      <c r="A1005" s="268"/>
      <c r="B1005" s="268"/>
    </row>
    <row r="1006" spans="1:2" ht="15.75" customHeight="1">
      <c r="A1006" s="268"/>
      <c r="B1006" s="268"/>
    </row>
    <row r="1007" spans="1:2" ht="15.75" customHeight="1">
      <c r="A1007" s="268"/>
      <c r="B1007" s="268"/>
    </row>
    <row r="1008" spans="1:2" ht="15.75" customHeight="1">
      <c r="A1008" s="268"/>
      <c r="B1008" s="268"/>
    </row>
    <row r="1009" spans="1:2" ht="15.75" customHeight="1">
      <c r="A1009" s="268"/>
      <c r="B1009" s="268"/>
    </row>
    <row r="1010" spans="1:2" ht="15.75" customHeight="1">
      <c r="A1010" s="268"/>
      <c r="B1010" s="268"/>
    </row>
    <row r="1011" spans="1:2" ht="15.75" customHeight="1">
      <c r="A1011" s="268"/>
      <c r="B1011" s="268"/>
    </row>
    <row r="1012" spans="1:2" ht="15.75" customHeight="1">
      <c r="A1012" s="268"/>
      <c r="B1012" s="268"/>
    </row>
    <row r="1013" spans="1:2" ht="15.75" customHeight="1">
      <c r="A1013" s="268"/>
      <c r="B1013" s="268"/>
    </row>
    <row r="1014" spans="1:2" ht="15.75" customHeight="1">
      <c r="A1014" s="268"/>
      <c r="B1014" s="268"/>
    </row>
    <row r="1015" spans="1:2" ht="15.75" customHeight="1">
      <c r="A1015" s="268"/>
      <c r="B1015" s="268"/>
    </row>
    <row r="1016" spans="1:2" ht="15.75" customHeight="1">
      <c r="A1016" s="268"/>
      <c r="B1016" s="268"/>
    </row>
    <row r="1017" spans="1:2" ht="15.75" customHeight="1">
      <c r="A1017" s="268"/>
      <c r="B1017" s="268"/>
    </row>
    <row r="1018" spans="1:2" ht="15.75" customHeight="1">
      <c r="A1018" s="268"/>
      <c r="B1018" s="268"/>
    </row>
  </sheetData>
  <mergeCells count="260">
    <mergeCell ref="B54:B81"/>
    <mergeCell ref="B82:B134"/>
    <mergeCell ref="B139:B199"/>
    <mergeCell ref="B201:B224"/>
    <mergeCell ref="B226:B275"/>
    <mergeCell ref="B276:B284"/>
    <mergeCell ref="B285:B294"/>
    <mergeCell ref="B295:B314"/>
    <mergeCell ref="B317:B318"/>
    <mergeCell ref="C350:F350"/>
    <mergeCell ref="C351:F351"/>
    <mergeCell ref="C345:F345"/>
    <mergeCell ref="A346:A347"/>
    <mergeCell ref="C346:F346"/>
    <mergeCell ref="C347:F347"/>
    <mergeCell ref="C348:F348"/>
    <mergeCell ref="C349:F349"/>
    <mergeCell ref="C340:F340"/>
    <mergeCell ref="C341:F341"/>
    <mergeCell ref="A342:A343"/>
    <mergeCell ref="C342:F342"/>
    <mergeCell ref="C343:F343"/>
    <mergeCell ref="C344:F344"/>
    <mergeCell ref="B342:B343"/>
    <mergeCell ref="B346:B347"/>
    <mergeCell ref="C334:F334"/>
    <mergeCell ref="C335:F335"/>
    <mergeCell ref="C336:F336"/>
    <mergeCell ref="C337:F337"/>
    <mergeCell ref="C338:F338"/>
    <mergeCell ref="C339:F339"/>
    <mergeCell ref="C327:F327"/>
    <mergeCell ref="C329:F329"/>
    <mergeCell ref="C330:F330"/>
    <mergeCell ref="C331:F331"/>
    <mergeCell ref="C332:F332"/>
    <mergeCell ref="C333:F333"/>
    <mergeCell ref="C323:F323"/>
    <mergeCell ref="C324:F324"/>
    <mergeCell ref="C325:F325"/>
    <mergeCell ref="C326:F326"/>
    <mergeCell ref="C316:F316"/>
    <mergeCell ref="A317:A318"/>
    <mergeCell ref="C317:F317"/>
    <mergeCell ref="C318:F318"/>
    <mergeCell ref="C319:F319"/>
    <mergeCell ref="C320:F320"/>
    <mergeCell ref="C315:F315"/>
    <mergeCell ref="C304:F304"/>
    <mergeCell ref="C305:F305"/>
    <mergeCell ref="C306:F306"/>
    <mergeCell ref="C307:F307"/>
    <mergeCell ref="C308:F308"/>
    <mergeCell ref="C309:F309"/>
    <mergeCell ref="C321:F321"/>
    <mergeCell ref="C322:F322"/>
    <mergeCell ref="A295:A314"/>
    <mergeCell ref="C295:F295"/>
    <mergeCell ref="C296:F296"/>
    <mergeCell ref="C297:F297"/>
    <mergeCell ref="C298:F298"/>
    <mergeCell ref="C299:F299"/>
    <mergeCell ref="C300:F300"/>
    <mergeCell ref="C301:F301"/>
    <mergeCell ref="C302:F302"/>
    <mergeCell ref="C303:F303"/>
    <mergeCell ref="C310:F310"/>
    <mergeCell ref="C311:F311"/>
    <mergeCell ref="C312:F312"/>
    <mergeCell ref="C313:F313"/>
    <mergeCell ref="C314:F314"/>
    <mergeCell ref="C289:F289"/>
    <mergeCell ref="C290:F290"/>
    <mergeCell ref="C291:F291"/>
    <mergeCell ref="C292:F292"/>
    <mergeCell ref="C293:F293"/>
    <mergeCell ref="C294:F294"/>
    <mergeCell ref="C280:F280"/>
    <mergeCell ref="C281:F281"/>
    <mergeCell ref="C282:F282"/>
    <mergeCell ref="C283:F283"/>
    <mergeCell ref="C284:F284"/>
    <mergeCell ref="A285:A294"/>
    <mergeCell ref="C285:F285"/>
    <mergeCell ref="C286:F286"/>
    <mergeCell ref="C287:F287"/>
    <mergeCell ref="C288:F288"/>
    <mergeCell ref="C271:F271"/>
    <mergeCell ref="C272:F272"/>
    <mergeCell ref="C273:F273"/>
    <mergeCell ref="C274:F274"/>
    <mergeCell ref="C275:F275"/>
    <mergeCell ref="A276:A284"/>
    <mergeCell ref="C276:F276"/>
    <mergeCell ref="C277:F277"/>
    <mergeCell ref="C278:F278"/>
    <mergeCell ref="C279:F279"/>
    <mergeCell ref="A226:A275"/>
    <mergeCell ref="C226:F226"/>
    <mergeCell ref="C227:F227"/>
    <mergeCell ref="C228:F228"/>
    <mergeCell ref="C229:F229"/>
    <mergeCell ref="C230:F230"/>
    <mergeCell ref="C231:F231"/>
    <mergeCell ref="C232:F232"/>
    <mergeCell ref="C233:F233"/>
    <mergeCell ref="C265:F265"/>
    <mergeCell ref="C266:F266"/>
    <mergeCell ref="C267:F267"/>
    <mergeCell ref="C268:F268"/>
    <mergeCell ref="C269:F269"/>
    <mergeCell ref="C270:F270"/>
    <mergeCell ref="C259:F259"/>
    <mergeCell ref="C260:F260"/>
    <mergeCell ref="C261:F261"/>
    <mergeCell ref="C262:F262"/>
    <mergeCell ref="C263:F263"/>
    <mergeCell ref="C264:F264"/>
    <mergeCell ref="C253:F253"/>
    <mergeCell ref="C254:F254"/>
    <mergeCell ref="C255:F255"/>
    <mergeCell ref="C256:F256"/>
    <mergeCell ref="C257:F257"/>
    <mergeCell ref="C258:F258"/>
    <mergeCell ref="C247:F247"/>
    <mergeCell ref="C248:F248"/>
    <mergeCell ref="C249:F249"/>
    <mergeCell ref="C250:F250"/>
    <mergeCell ref="C251:F251"/>
    <mergeCell ref="C252:F252"/>
    <mergeCell ref="C241:F241"/>
    <mergeCell ref="C242:F242"/>
    <mergeCell ref="C243:F243"/>
    <mergeCell ref="C244:F244"/>
    <mergeCell ref="C245:F245"/>
    <mergeCell ref="C246:F246"/>
    <mergeCell ref="C235:F235"/>
    <mergeCell ref="C236:F236"/>
    <mergeCell ref="C237:F237"/>
    <mergeCell ref="C238:F238"/>
    <mergeCell ref="C239:F239"/>
    <mergeCell ref="C240:F240"/>
    <mergeCell ref="C204:F204"/>
    <mergeCell ref="C206:F206"/>
    <mergeCell ref="C210:F210"/>
    <mergeCell ref="A139:A199"/>
    <mergeCell ref="C148:F148"/>
    <mergeCell ref="C152:F152"/>
    <mergeCell ref="C156:F156"/>
    <mergeCell ref="C160:F160"/>
    <mergeCell ref="C164:F164"/>
    <mergeCell ref="C168:F168"/>
    <mergeCell ref="C139:F139"/>
    <mergeCell ref="C140:F140"/>
    <mergeCell ref="C141:F141"/>
    <mergeCell ref="C142:F142"/>
    <mergeCell ref="C143:F143"/>
    <mergeCell ref="C144:F144"/>
    <mergeCell ref="C234:F234"/>
    <mergeCell ref="C172:F172"/>
    <mergeCell ref="C176:F176"/>
    <mergeCell ref="C182:F182"/>
    <mergeCell ref="C72:F72"/>
    <mergeCell ref="C73:F73"/>
    <mergeCell ref="C74:F74"/>
    <mergeCell ref="C75:F75"/>
    <mergeCell ref="A82:A134"/>
    <mergeCell ref="C82:F82"/>
    <mergeCell ref="C83:F83"/>
    <mergeCell ref="C84:F84"/>
    <mergeCell ref="C85:F85"/>
    <mergeCell ref="C86:F86"/>
    <mergeCell ref="C96:F96"/>
    <mergeCell ref="C111:F111"/>
    <mergeCell ref="C116:F116"/>
    <mergeCell ref="C117:F117"/>
    <mergeCell ref="C118:F118"/>
    <mergeCell ref="C124:F124"/>
    <mergeCell ref="C130:F130"/>
    <mergeCell ref="A201:A224"/>
    <mergeCell ref="C201:F201"/>
    <mergeCell ref="C202:F202"/>
    <mergeCell ref="C64:F64"/>
    <mergeCell ref="C65:F65"/>
    <mergeCell ref="C66:F66"/>
    <mergeCell ref="C67:F67"/>
    <mergeCell ref="C68:F68"/>
    <mergeCell ref="C69:F69"/>
    <mergeCell ref="C53:F53"/>
    <mergeCell ref="A54:A81"/>
    <mergeCell ref="C54:F54"/>
    <mergeCell ref="C55:F55"/>
    <mergeCell ref="C56:F56"/>
    <mergeCell ref="C57:F57"/>
    <mergeCell ref="C60:F60"/>
    <mergeCell ref="C61:F61"/>
    <mergeCell ref="C62:F62"/>
    <mergeCell ref="C63:F63"/>
    <mergeCell ref="C76:F76"/>
    <mergeCell ref="C77:F77"/>
    <mergeCell ref="C78:F78"/>
    <mergeCell ref="C79:F79"/>
    <mergeCell ref="C80:F80"/>
    <mergeCell ref="C81:F81"/>
    <mergeCell ref="C70:F70"/>
    <mergeCell ref="C71:F71"/>
    <mergeCell ref="C47:F47"/>
    <mergeCell ref="C48:F48"/>
    <mergeCell ref="C49:F49"/>
    <mergeCell ref="C50:F50"/>
    <mergeCell ref="C51:F51"/>
    <mergeCell ref="C52:F52"/>
    <mergeCell ref="C41:F41"/>
    <mergeCell ref="C42:F42"/>
    <mergeCell ref="C43:F43"/>
    <mergeCell ref="C44:F44"/>
    <mergeCell ref="C45:F45"/>
    <mergeCell ref="C46:F46"/>
    <mergeCell ref="C35:F35"/>
    <mergeCell ref="C36:F36"/>
    <mergeCell ref="C37:F37"/>
    <mergeCell ref="C38:F38"/>
    <mergeCell ref="C39:F39"/>
    <mergeCell ref="C40:F40"/>
    <mergeCell ref="C29:F29"/>
    <mergeCell ref="C30:F30"/>
    <mergeCell ref="C31:F31"/>
    <mergeCell ref="C32:F32"/>
    <mergeCell ref="C33:F33"/>
    <mergeCell ref="C34:F34"/>
    <mergeCell ref="C23:F23"/>
    <mergeCell ref="C24:F24"/>
    <mergeCell ref="C25:F25"/>
    <mergeCell ref="C26:F26"/>
    <mergeCell ref="C27:F27"/>
    <mergeCell ref="C28:F28"/>
    <mergeCell ref="C17:F17"/>
    <mergeCell ref="C18:F18"/>
    <mergeCell ref="C19:F19"/>
    <mergeCell ref="C20:F20"/>
    <mergeCell ref="C21:F21"/>
    <mergeCell ref="C22:F22"/>
    <mergeCell ref="C14:F14"/>
    <mergeCell ref="C15:F15"/>
    <mergeCell ref="C16:F16"/>
    <mergeCell ref="C5:F5"/>
    <mergeCell ref="C6:F6"/>
    <mergeCell ref="C7:F7"/>
    <mergeCell ref="C8:F8"/>
    <mergeCell ref="C9:F9"/>
    <mergeCell ref="C10:F10"/>
    <mergeCell ref="A2:F2"/>
    <mergeCell ref="K2:P2"/>
    <mergeCell ref="M3:N3"/>
    <mergeCell ref="O3:O4"/>
    <mergeCell ref="P3:P4"/>
    <mergeCell ref="A4:I4"/>
    <mergeCell ref="C11:F11"/>
    <mergeCell ref="C12:F12"/>
    <mergeCell ref="C13:F13"/>
  </mergeCells>
  <dataValidations count="1">
    <dataValidation type="list" allowBlank="1" showErrorMessage="1" sqref="H6:H351">
      <formula1>#REF!</formula1>
    </dataValidation>
  </dataValidations>
  <pageMargins left="0.7" right="0.7" top="0.75" bottom="0.75" header="0" footer="0"/>
  <pageSetup orientation="portrait" r:id="rId1"/>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89"/>
  <sheetViews>
    <sheetView workbookViewId="0">
      <selection activeCell="C1" sqref="C1:F1"/>
    </sheetView>
  </sheetViews>
  <sheetFormatPr baseColWidth="10" defaultColWidth="14" defaultRowHeight="15" customHeight="1"/>
  <cols>
    <col min="1" max="1" width="14.5703125" style="342" customWidth="1"/>
    <col min="2" max="2" width="2.28515625" style="342" bestFit="1" customWidth="1"/>
    <col min="3" max="3" width="10.42578125" style="342" customWidth="1"/>
    <col min="4" max="4" width="15.7109375" style="342" customWidth="1"/>
    <col min="5" max="5" width="17.28515625" style="342" customWidth="1"/>
    <col min="6" max="6" width="43.28515625" style="342" customWidth="1"/>
    <col min="7" max="27" width="10.42578125" style="342" customWidth="1"/>
    <col min="28" max="16384" width="14" style="342"/>
  </cols>
  <sheetData>
    <row r="1" spans="1:6" ht="39" customHeight="1" thickBot="1">
      <c r="A1" s="341" t="s">
        <v>3703</v>
      </c>
      <c r="B1" s="341"/>
      <c r="C1" s="639" t="s">
        <v>2719</v>
      </c>
      <c r="D1" s="637"/>
      <c r="E1" s="637"/>
      <c r="F1" s="638"/>
    </row>
    <row r="2" spans="1:6" ht="195.75" customHeight="1" thickBot="1">
      <c r="A2" s="341" t="s">
        <v>2344</v>
      </c>
      <c r="B2" s="341" t="s">
        <v>3703</v>
      </c>
      <c r="C2" s="640" t="s">
        <v>2720</v>
      </c>
      <c r="D2" s="641"/>
      <c r="E2" s="641"/>
      <c r="F2" s="642"/>
    </row>
    <row r="3" spans="1:6" ht="78" customHeight="1" thickBot="1">
      <c r="A3" s="343" t="s">
        <v>2346</v>
      </c>
      <c r="B3" s="343" t="s">
        <v>3703</v>
      </c>
      <c r="C3" s="643" t="s">
        <v>2721</v>
      </c>
      <c r="D3" s="644"/>
      <c r="E3" s="644"/>
      <c r="F3" s="645"/>
    </row>
    <row r="4" spans="1:6" ht="60" customHeight="1" thickBot="1">
      <c r="A4" s="343" t="s">
        <v>2348</v>
      </c>
      <c r="B4" s="343" t="s">
        <v>3703</v>
      </c>
      <c r="C4" s="646" t="s">
        <v>2722</v>
      </c>
      <c r="D4" s="647"/>
      <c r="E4" s="647"/>
      <c r="F4" s="648"/>
    </row>
    <row r="5" spans="1:6" ht="84" customHeight="1" thickBot="1">
      <c r="A5" s="343" t="s">
        <v>2350</v>
      </c>
      <c r="B5" s="343" t="s">
        <v>3703</v>
      </c>
      <c r="C5" s="649" t="s">
        <v>2723</v>
      </c>
      <c r="D5" s="647"/>
      <c r="E5" s="647"/>
      <c r="F5" s="648"/>
    </row>
    <row r="6" spans="1:6" thickBot="1">
      <c r="A6" s="343" t="s">
        <v>3723</v>
      </c>
      <c r="B6" s="343"/>
      <c r="C6" s="650" t="s">
        <v>195</v>
      </c>
      <c r="D6" s="651"/>
      <c r="E6" s="651"/>
      <c r="F6" s="651"/>
    </row>
    <row r="7" spans="1:6" ht="47.25" customHeight="1" thickBot="1">
      <c r="A7" s="343" t="s">
        <v>3724</v>
      </c>
      <c r="B7" s="343" t="s">
        <v>3703</v>
      </c>
      <c r="C7" s="649" t="s">
        <v>2724</v>
      </c>
      <c r="D7" s="647"/>
      <c r="E7" s="647"/>
      <c r="F7" s="648"/>
    </row>
    <row r="8" spans="1:6" ht="35.25" customHeight="1" thickBot="1">
      <c r="A8" s="343" t="s">
        <v>3725</v>
      </c>
      <c r="B8" s="343" t="s">
        <v>3703</v>
      </c>
      <c r="C8" s="652" t="s">
        <v>2725</v>
      </c>
      <c r="D8" s="653"/>
      <c r="E8" s="653"/>
      <c r="F8" s="654"/>
    </row>
    <row r="9" spans="1:6" ht="43.5" customHeight="1" thickBot="1">
      <c r="A9" s="343" t="s">
        <v>3726</v>
      </c>
      <c r="B9" s="343" t="s">
        <v>3703</v>
      </c>
      <c r="C9" s="649" t="s">
        <v>2726</v>
      </c>
      <c r="D9" s="647"/>
      <c r="E9" s="647"/>
      <c r="F9" s="648"/>
    </row>
    <row r="10" spans="1:6" ht="24" customHeight="1" thickBot="1">
      <c r="A10" s="343" t="s">
        <v>3727</v>
      </c>
      <c r="B10" s="343"/>
      <c r="C10" s="655" t="s">
        <v>2727</v>
      </c>
      <c r="D10" s="656"/>
      <c r="E10" s="656"/>
      <c r="F10" s="656"/>
    </row>
    <row r="11" spans="1:6" thickBot="1">
      <c r="A11" s="343" t="s">
        <v>3728</v>
      </c>
      <c r="B11" s="343"/>
      <c r="C11" s="636" t="s">
        <v>1786</v>
      </c>
      <c r="D11" s="637"/>
      <c r="E11" s="637"/>
      <c r="F11" s="638"/>
    </row>
    <row r="12" spans="1:6" thickBot="1">
      <c r="A12" s="343" t="s">
        <v>3729</v>
      </c>
      <c r="B12" s="343"/>
      <c r="C12" s="636" t="s">
        <v>2728</v>
      </c>
      <c r="D12" s="637"/>
      <c r="E12" s="637"/>
      <c r="F12" s="638"/>
    </row>
    <row r="13" spans="1:6" ht="34.5" customHeight="1" thickBot="1">
      <c r="A13" s="343" t="s">
        <v>3730</v>
      </c>
      <c r="B13" s="343" t="s">
        <v>3703</v>
      </c>
      <c r="C13" s="657" t="s">
        <v>2729</v>
      </c>
      <c r="D13" s="658"/>
      <c r="E13" s="658"/>
      <c r="F13" s="659"/>
    </row>
    <row r="14" spans="1:6" thickBot="1">
      <c r="A14" s="343" t="s">
        <v>3731</v>
      </c>
      <c r="B14" s="343"/>
      <c r="C14" s="660" t="s">
        <v>2730</v>
      </c>
      <c r="D14" s="641"/>
      <c r="E14" s="641"/>
      <c r="F14" s="641"/>
    </row>
    <row r="15" spans="1:6" ht="62.25" customHeight="1" thickBot="1">
      <c r="A15" s="343" t="s">
        <v>3732</v>
      </c>
      <c r="B15" s="343" t="s">
        <v>3703</v>
      </c>
      <c r="C15" s="649" t="s">
        <v>2731</v>
      </c>
      <c r="D15" s="647"/>
      <c r="E15" s="647"/>
      <c r="F15" s="648"/>
    </row>
    <row r="16" spans="1:6" thickBot="1">
      <c r="A16" s="343" t="s">
        <v>1462</v>
      </c>
      <c r="B16" s="343"/>
      <c r="C16" s="650" t="s">
        <v>2732</v>
      </c>
      <c r="D16" s="651"/>
      <c r="E16" s="651"/>
      <c r="F16" s="651"/>
    </row>
    <row r="17" spans="1:6" ht="45.75" customHeight="1" thickBot="1">
      <c r="A17" s="343" t="s">
        <v>3733</v>
      </c>
      <c r="B17" s="343" t="s">
        <v>3703</v>
      </c>
      <c r="C17" s="649" t="s">
        <v>2733</v>
      </c>
      <c r="D17" s="647"/>
      <c r="E17" s="647"/>
      <c r="F17" s="648"/>
    </row>
    <row r="18" spans="1:6" thickBot="1">
      <c r="A18" s="343" t="s">
        <v>3734</v>
      </c>
      <c r="B18" s="343"/>
      <c r="C18" s="650" t="s">
        <v>195</v>
      </c>
      <c r="D18" s="651"/>
      <c r="E18" s="651"/>
      <c r="F18" s="651"/>
    </row>
    <row r="19" spans="1:6" ht="33" customHeight="1" thickBot="1">
      <c r="A19" s="343" t="s">
        <v>3735</v>
      </c>
      <c r="B19" s="343" t="s">
        <v>3703</v>
      </c>
      <c r="C19" s="652" t="s">
        <v>2734</v>
      </c>
      <c r="D19" s="661"/>
      <c r="E19" s="661"/>
      <c r="F19" s="662"/>
    </row>
    <row r="20" spans="1:6" ht="62.25" customHeight="1" thickBot="1">
      <c r="A20" s="344" t="s">
        <v>3736</v>
      </c>
      <c r="B20" s="344" t="s">
        <v>3703</v>
      </c>
      <c r="C20" s="649" t="s">
        <v>2735</v>
      </c>
      <c r="D20" s="647"/>
      <c r="E20" s="647"/>
      <c r="F20" s="648"/>
    </row>
    <row r="21" spans="1:6" ht="52.5" customHeight="1" thickBot="1">
      <c r="A21" s="343" t="s">
        <v>3737</v>
      </c>
      <c r="B21" s="343" t="s">
        <v>3703</v>
      </c>
      <c r="C21" s="649" t="s">
        <v>2736</v>
      </c>
      <c r="D21" s="647"/>
      <c r="E21" s="647"/>
      <c r="F21" s="648"/>
    </row>
    <row r="22" spans="1:6" ht="15.75" customHeight="1" thickBot="1">
      <c r="A22" s="343" t="s">
        <v>3738</v>
      </c>
      <c r="B22" s="343"/>
      <c r="C22" s="650" t="s">
        <v>2737</v>
      </c>
      <c r="D22" s="651"/>
      <c r="E22" s="651"/>
      <c r="F22" s="651"/>
    </row>
    <row r="23" spans="1:6" ht="54" customHeight="1" thickBot="1">
      <c r="A23" s="343" t="s">
        <v>3739</v>
      </c>
      <c r="B23" s="343" t="s">
        <v>3703</v>
      </c>
      <c r="C23" s="649" t="s">
        <v>2738</v>
      </c>
      <c r="D23" s="647"/>
      <c r="E23" s="647"/>
      <c r="F23" s="648"/>
    </row>
    <row r="24" spans="1:6" ht="48.75" customHeight="1" thickBot="1">
      <c r="A24" s="343" t="s">
        <v>3740</v>
      </c>
      <c r="B24" s="343" t="s">
        <v>3703</v>
      </c>
      <c r="C24" s="649" t="s">
        <v>2739</v>
      </c>
      <c r="D24" s="647"/>
      <c r="E24" s="647"/>
      <c r="F24" s="648"/>
    </row>
    <row r="25" spans="1:6" ht="15.75" customHeight="1" thickBot="1">
      <c r="A25" s="343" t="s">
        <v>3741</v>
      </c>
      <c r="B25" s="343"/>
      <c r="C25" s="650" t="s">
        <v>2740</v>
      </c>
      <c r="D25" s="651"/>
      <c r="E25" s="651"/>
      <c r="F25" s="651"/>
    </row>
    <row r="26" spans="1:6" ht="60" customHeight="1" thickBot="1">
      <c r="A26" s="343" t="s">
        <v>3742</v>
      </c>
      <c r="B26" s="343" t="s">
        <v>3703</v>
      </c>
      <c r="C26" s="649" t="s">
        <v>2741</v>
      </c>
      <c r="D26" s="647"/>
      <c r="E26" s="647"/>
      <c r="F26" s="648"/>
    </row>
    <row r="27" spans="1:6" ht="54" customHeight="1" thickBot="1">
      <c r="A27" s="343" t="s">
        <v>3743</v>
      </c>
      <c r="B27" s="343" t="s">
        <v>3703</v>
      </c>
      <c r="C27" s="649" t="s">
        <v>2742</v>
      </c>
      <c r="D27" s="647"/>
      <c r="E27" s="647"/>
      <c r="F27" s="648"/>
    </row>
    <row r="28" spans="1:6" ht="64.5" customHeight="1" thickBot="1">
      <c r="A28" s="343" t="s">
        <v>3744</v>
      </c>
      <c r="B28" s="343" t="s">
        <v>3703</v>
      </c>
      <c r="C28" s="649" t="s">
        <v>2743</v>
      </c>
      <c r="D28" s="647"/>
      <c r="E28" s="647"/>
      <c r="F28" s="648"/>
    </row>
    <row r="29" spans="1:6" ht="30" customHeight="1" thickBot="1">
      <c r="A29" s="343" t="s">
        <v>3745</v>
      </c>
      <c r="B29" s="343"/>
      <c r="C29" s="650" t="s">
        <v>2744</v>
      </c>
      <c r="D29" s="651"/>
      <c r="E29" s="651"/>
      <c r="F29" s="651"/>
    </row>
    <row r="30" spans="1:6" ht="38.25" customHeight="1" thickBot="1">
      <c r="A30" s="343" t="s">
        <v>3746</v>
      </c>
      <c r="B30" s="343" t="s">
        <v>3703</v>
      </c>
      <c r="C30" s="649" t="s">
        <v>2745</v>
      </c>
      <c r="D30" s="647"/>
      <c r="E30" s="647"/>
      <c r="F30" s="648"/>
    </row>
    <row r="31" spans="1:6" ht="27" customHeight="1" thickBot="1">
      <c r="A31" s="343" t="s">
        <v>3747</v>
      </c>
      <c r="B31" s="343"/>
      <c r="C31" s="650" t="s">
        <v>2746</v>
      </c>
      <c r="D31" s="651"/>
      <c r="E31" s="651"/>
      <c r="F31" s="651"/>
    </row>
    <row r="32" spans="1:6" ht="49.5" customHeight="1" thickBot="1">
      <c r="A32" s="343" t="s">
        <v>3748</v>
      </c>
      <c r="B32" s="343" t="s">
        <v>3703</v>
      </c>
      <c r="C32" s="649" t="s">
        <v>2747</v>
      </c>
      <c r="D32" s="647"/>
      <c r="E32" s="647"/>
      <c r="F32" s="648"/>
    </row>
    <row r="33" spans="1:7" ht="31.5" customHeight="1" thickBot="1">
      <c r="A33" s="343" t="s">
        <v>3749</v>
      </c>
      <c r="B33" s="343"/>
      <c r="C33" s="650" t="s">
        <v>2748</v>
      </c>
      <c r="D33" s="651"/>
      <c r="E33" s="651"/>
      <c r="F33" s="651"/>
    </row>
    <row r="34" spans="1:7" ht="44.25" customHeight="1" thickBot="1">
      <c r="A34" s="343" t="s">
        <v>3750</v>
      </c>
      <c r="B34" s="343" t="s">
        <v>3703</v>
      </c>
      <c r="C34" s="649" t="s">
        <v>2749</v>
      </c>
      <c r="D34" s="647"/>
      <c r="E34" s="647"/>
      <c r="F34" s="648"/>
    </row>
    <row r="35" spans="1:7" ht="15.75" customHeight="1" thickBot="1">
      <c r="A35" s="343" t="s">
        <v>3751</v>
      </c>
      <c r="B35" s="343"/>
      <c r="C35" s="650" t="s">
        <v>2750</v>
      </c>
      <c r="D35" s="651"/>
      <c r="E35" s="651"/>
      <c r="F35" s="651"/>
    </row>
    <row r="36" spans="1:7" ht="54" customHeight="1" thickBot="1">
      <c r="A36" s="343" t="s">
        <v>3752</v>
      </c>
      <c r="B36" s="343" t="s">
        <v>3703</v>
      </c>
      <c r="C36" s="649" t="s">
        <v>2751</v>
      </c>
      <c r="D36" s="647"/>
      <c r="E36" s="647"/>
      <c r="F36" s="648"/>
    </row>
    <row r="37" spans="1:7" ht="15.75" customHeight="1" thickBot="1">
      <c r="A37" s="343" t="s">
        <v>3753</v>
      </c>
      <c r="B37" s="343"/>
      <c r="C37" s="650" t="s">
        <v>2752</v>
      </c>
      <c r="D37" s="651"/>
      <c r="E37" s="651"/>
      <c r="F37" s="651"/>
    </row>
    <row r="38" spans="1:7" ht="45.75" customHeight="1" thickBot="1">
      <c r="A38" s="343" t="s">
        <v>3754</v>
      </c>
      <c r="B38" s="343" t="s">
        <v>3703</v>
      </c>
      <c r="C38" s="666" t="s">
        <v>2753</v>
      </c>
      <c r="D38" s="647"/>
      <c r="E38" s="647"/>
      <c r="F38" s="648"/>
    </row>
    <row r="39" spans="1:7" ht="15.75" customHeight="1" thickBot="1">
      <c r="A39" s="343" t="s">
        <v>3755</v>
      </c>
      <c r="B39" s="343"/>
      <c r="C39" s="650" t="s">
        <v>2754</v>
      </c>
      <c r="D39" s="651"/>
      <c r="E39" s="651"/>
      <c r="F39" s="651"/>
    </row>
    <row r="40" spans="1:7" ht="39.75" customHeight="1" thickBot="1">
      <c r="A40" s="343" t="s">
        <v>2755</v>
      </c>
      <c r="B40" s="343" t="s">
        <v>3703</v>
      </c>
      <c r="C40" s="666" t="s">
        <v>2756</v>
      </c>
      <c r="D40" s="647"/>
      <c r="E40" s="647"/>
      <c r="F40" s="648"/>
    </row>
    <row r="41" spans="1:7" ht="15.75" customHeight="1" thickBot="1">
      <c r="A41" s="343" t="s">
        <v>3763</v>
      </c>
      <c r="B41" s="343"/>
      <c r="C41" s="650" t="s">
        <v>2757</v>
      </c>
      <c r="D41" s="651"/>
      <c r="E41" s="651"/>
      <c r="F41" s="651"/>
    </row>
    <row r="42" spans="1:7" ht="57" customHeight="1" thickBot="1">
      <c r="A42" s="343" t="s">
        <v>2758</v>
      </c>
      <c r="B42" s="343" t="s">
        <v>3703</v>
      </c>
      <c r="C42" s="663" t="s">
        <v>2759</v>
      </c>
      <c r="D42" s="664"/>
      <c r="E42" s="664"/>
      <c r="F42" s="665"/>
      <c r="G42" s="459"/>
    </row>
    <row r="43" spans="1:7" ht="38.25" customHeight="1" thickBot="1">
      <c r="A43" s="343" t="s">
        <v>2760</v>
      </c>
      <c r="B43" s="343" t="s">
        <v>3703</v>
      </c>
      <c r="C43" s="663" t="s">
        <v>2761</v>
      </c>
      <c r="D43" s="664"/>
      <c r="E43" s="664"/>
      <c r="F43" s="665"/>
      <c r="G43" s="459"/>
    </row>
    <row r="44" spans="1:7" ht="15.75" customHeight="1" thickBot="1">
      <c r="A44" s="343" t="s">
        <v>3762</v>
      </c>
      <c r="B44" s="343"/>
      <c r="C44" s="667" t="s">
        <v>2762</v>
      </c>
      <c r="D44" s="668"/>
      <c r="E44" s="668"/>
      <c r="F44" s="668"/>
    </row>
    <row r="45" spans="1:7" ht="73.5" customHeight="1" thickBot="1">
      <c r="A45" s="343" t="s">
        <v>2763</v>
      </c>
      <c r="B45" s="343" t="s">
        <v>3703</v>
      </c>
      <c r="C45" s="663" t="s">
        <v>2764</v>
      </c>
      <c r="D45" s="664"/>
      <c r="E45" s="664"/>
      <c r="F45" s="665"/>
    </row>
    <row r="46" spans="1:7" ht="37.5" customHeight="1" thickBot="1">
      <c r="A46" s="343" t="s">
        <v>2765</v>
      </c>
      <c r="B46" s="343" t="s">
        <v>3703</v>
      </c>
      <c r="C46" s="669" t="s">
        <v>2766</v>
      </c>
      <c r="D46" s="670"/>
      <c r="E46" s="670"/>
      <c r="F46" s="671"/>
    </row>
    <row r="47" spans="1:7" ht="43.5" customHeight="1" thickBot="1">
      <c r="A47" s="343" t="s">
        <v>2767</v>
      </c>
      <c r="B47" s="343" t="s">
        <v>3703</v>
      </c>
      <c r="C47" s="663" t="s">
        <v>2768</v>
      </c>
      <c r="D47" s="664"/>
      <c r="E47" s="664"/>
      <c r="F47" s="665"/>
    </row>
    <row r="48" spans="1:7" ht="58.5" customHeight="1" thickBot="1">
      <c r="A48" s="343" t="s">
        <v>2769</v>
      </c>
      <c r="B48" s="343" t="s">
        <v>3703</v>
      </c>
      <c r="C48" s="663" t="s">
        <v>2770</v>
      </c>
      <c r="D48" s="664"/>
      <c r="E48" s="664"/>
      <c r="F48" s="665"/>
    </row>
    <row r="49" spans="1:7" ht="15.75" customHeight="1" thickBot="1">
      <c r="A49" s="343" t="s">
        <v>3761</v>
      </c>
      <c r="B49" s="343"/>
      <c r="C49" s="650" t="s">
        <v>2771</v>
      </c>
      <c r="D49" s="651"/>
      <c r="E49" s="651"/>
      <c r="F49" s="651"/>
    </row>
    <row r="50" spans="1:7" ht="70.5" customHeight="1" thickBot="1">
      <c r="A50" s="343" t="s">
        <v>2772</v>
      </c>
      <c r="B50" s="343" t="s">
        <v>3703</v>
      </c>
      <c r="C50" s="663" t="s">
        <v>2773</v>
      </c>
      <c r="D50" s="664"/>
      <c r="E50" s="664"/>
      <c r="F50" s="665"/>
      <c r="G50" s="459"/>
    </row>
    <row r="51" spans="1:7" ht="39.75" customHeight="1">
      <c r="A51" s="672" t="s">
        <v>2774</v>
      </c>
      <c r="B51" s="672" t="s">
        <v>3703</v>
      </c>
      <c r="C51" s="675" t="s">
        <v>2775</v>
      </c>
      <c r="D51" s="676"/>
      <c r="E51" s="676"/>
      <c r="F51" s="677"/>
      <c r="G51" s="459"/>
    </row>
    <row r="52" spans="1:7" ht="15.75" customHeight="1">
      <c r="A52" s="673"/>
      <c r="B52" s="673"/>
      <c r="C52" s="678" t="s">
        <v>2776</v>
      </c>
      <c r="D52" s="668"/>
      <c r="E52" s="668"/>
      <c r="F52" s="679"/>
    </row>
    <row r="53" spans="1:7" ht="15.75" customHeight="1">
      <c r="A53" s="673"/>
      <c r="B53" s="673"/>
      <c r="C53" s="678" t="s">
        <v>2777</v>
      </c>
      <c r="D53" s="668"/>
      <c r="E53" s="668"/>
      <c r="F53" s="679"/>
    </row>
    <row r="54" spans="1:7" ht="15.75" customHeight="1">
      <c r="A54" s="673"/>
      <c r="B54" s="673"/>
      <c r="C54" s="678" t="s">
        <v>2778</v>
      </c>
      <c r="D54" s="668"/>
      <c r="E54" s="668"/>
      <c r="F54" s="679"/>
    </row>
    <row r="55" spans="1:7" ht="15.75" customHeight="1">
      <c r="A55" s="673"/>
      <c r="B55" s="673"/>
      <c r="C55" s="678" t="s">
        <v>2779</v>
      </c>
      <c r="D55" s="668"/>
      <c r="E55" s="668"/>
      <c r="F55" s="679"/>
    </row>
    <row r="56" spans="1:7" ht="22.5" customHeight="1" thickBot="1">
      <c r="A56" s="674"/>
      <c r="B56" s="674"/>
      <c r="C56" s="680" t="s">
        <v>2780</v>
      </c>
      <c r="D56" s="681"/>
      <c r="E56" s="681"/>
      <c r="F56" s="682"/>
    </row>
    <row r="57" spans="1:7" ht="15.75" customHeight="1" thickBot="1">
      <c r="A57" s="343" t="s">
        <v>3756</v>
      </c>
      <c r="B57" s="343"/>
      <c r="C57" s="650" t="s">
        <v>2781</v>
      </c>
      <c r="D57" s="651"/>
      <c r="E57" s="651"/>
      <c r="F57" s="651"/>
    </row>
    <row r="58" spans="1:7" ht="15.75" customHeight="1" thickBot="1">
      <c r="A58" s="343" t="s">
        <v>3757</v>
      </c>
      <c r="B58" s="343" t="s">
        <v>3703</v>
      </c>
      <c r="C58" s="652" t="s">
        <v>2782</v>
      </c>
      <c r="D58" s="661"/>
      <c r="E58" s="661"/>
      <c r="F58" s="662"/>
    </row>
    <row r="59" spans="1:7" ht="15.75" customHeight="1" thickBot="1">
      <c r="A59" s="343" t="s">
        <v>3758</v>
      </c>
      <c r="B59" s="343"/>
      <c r="C59" s="650" t="s">
        <v>2783</v>
      </c>
      <c r="D59" s="651"/>
      <c r="E59" s="651"/>
      <c r="F59" s="651"/>
    </row>
    <row r="60" spans="1:7" ht="57.75" customHeight="1" thickBot="1">
      <c r="A60" s="343" t="s">
        <v>3759</v>
      </c>
      <c r="B60" s="343" t="s">
        <v>3703</v>
      </c>
      <c r="C60" s="649" t="s">
        <v>2784</v>
      </c>
      <c r="D60" s="647"/>
      <c r="E60" s="647"/>
      <c r="F60" s="648"/>
    </row>
    <row r="61" spans="1:7" ht="37.5" customHeight="1" thickBot="1">
      <c r="A61" s="343" t="s">
        <v>3760</v>
      </c>
      <c r="B61" s="343" t="s">
        <v>3703</v>
      </c>
      <c r="C61" s="649" t="s">
        <v>2785</v>
      </c>
      <c r="D61" s="647"/>
      <c r="E61" s="647"/>
      <c r="F61" s="648"/>
    </row>
    <row r="62" spans="1:7" ht="15.75" customHeight="1"/>
    <row r="63" spans="1:7" ht="15.75" customHeight="1"/>
    <row r="64" spans="1:7"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sheetData>
  <mergeCells count="63">
    <mergeCell ref="C57:F57"/>
    <mergeCell ref="C58:F58"/>
    <mergeCell ref="C59:F59"/>
    <mergeCell ref="C60:F60"/>
    <mergeCell ref="C61:F61"/>
    <mergeCell ref="C49:F49"/>
    <mergeCell ref="C50:F50"/>
    <mergeCell ref="A51:A56"/>
    <mergeCell ref="C51:F51"/>
    <mergeCell ref="C52:F52"/>
    <mergeCell ref="C53:F53"/>
    <mergeCell ref="C54:F54"/>
    <mergeCell ref="C55:F55"/>
    <mergeCell ref="C56:F56"/>
    <mergeCell ref="B51:B56"/>
    <mergeCell ref="C48:F48"/>
    <mergeCell ref="C37:F37"/>
    <mergeCell ref="C38:F38"/>
    <mergeCell ref="C39:F39"/>
    <mergeCell ref="C40:F40"/>
    <mergeCell ref="C41:F41"/>
    <mergeCell ref="C42:F42"/>
    <mergeCell ref="C43:F43"/>
    <mergeCell ref="C44:F44"/>
    <mergeCell ref="C45:F45"/>
    <mergeCell ref="C46:F46"/>
    <mergeCell ref="C47:F47"/>
    <mergeCell ref="C36:F36"/>
    <mergeCell ref="C25:F25"/>
    <mergeCell ref="C26:F26"/>
    <mergeCell ref="C27:F27"/>
    <mergeCell ref="C28:F28"/>
    <mergeCell ref="C29:F29"/>
    <mergeCell ref="C30:F30"/>
    <mergeCell ref="C31:F31"/>
    <mergeCell ref="C32:F32"/>
    <mergeCell ref="C33:F33"/>
    <mergeCell ref="C34:F34"/>
    <mergeCell ref="C35:F35"/>
    <mergeCell ref="C24:F24"/>
    <mergeCell ref="C13:F13"/>
    <mergeCell ref="C14:F14"/>
    <mergeCell ref="C15:F15"/>
    <mergeCell ref="C16:F16"/>
    <mergeCell ref="C17:F17"/>
    <mergeCell ref="C18:F18"/>
    <mergeCell ref="C19:F19"/>
    <mergeCell ref="C20:F20"/>
    <mergeCell ref="C21:F21"/>
    <mergeCell ref="C22:F22"/>
    <mergeCell ref="C23:F23"/>
    <mergeCell ref="C12:F12"/>
    <mergeCell ref="C1:F1"/>
    <mergeCell ref="C2:F2"/>
    <mergeCell ref="C3:F3"/>
    <mergeCell ref="C4:F4"/>
    <mergeCell ref="C5:F5"/>
    <mergeCell ref="C6:F6"/>
    <mergeCell ref="C7:F7"/>
    <mergeCell ref="C8:F8"/>
    <mergeCell ref="C9:F9"/>
    <mergeCell ref="C10:F10"/>
    <mergeCell ref="C11:F11"/>
  </mergeCells>
  <pageMargins left="0.7" right="0.7" top="0.75" bottom="0.75" header="0" footer="0"/>
  <pageSetup orientation="landscape"/>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998"/>
  <sheetViews>
    <sheetView zoomScale="70" zoomScaleNormal="70" workbookViewId="0">
      <selection activeCell="A86" sqref="A86:A88"/>
    </sheetView>
  </sheetViews>
  <sheetFormatPr baseColWidth="10" defaultColWidth="14.42578125" defaultRowHeight="15" customHeight="1"/>
  <cols>
    <col min="1" max="1" width="11.42578125" style="424" customWidth="1"/>
    <col min="2" max="2" width="24.5703125" style="424" customWidth="1"/>
    <col min="3" max="3" width="20.140625" style="424" customWidth="1"/>
    <col min="4" max="4" width="60.5703125" style="424" customWidth="1"/>
    <col min="5" max="5" width="18.42578125" style="424" customWidth="1"/>
    <col min="6" max="6" width="19.5703125" style="424" customWidth="1"/>
    <col min="7" max="7" width="11.42578125" style="424" customWidth="1"/>
    <col min="8" max="8" width="10.85546875" style="424" customWidth="1"/>
    <col min="9" max="25" width="10.7109375" style="424" customWidth="1"/>
    <col min="26" max="16384" width="14.42578125" style="424"/>
  </cols>
  <sheetData>
    <row r="1" spans="1:25" ht="99.75" customHeight="1">
      <c r="A1" s="419" t="s">
        <v>2880</v>
      </c>
      <c r="B1" s="420" t="s">
        <v>62</v>
      </c>
      <c r="C1" s="421" t="s">
        <v>2879</v>
      </c>
      <c r="D1" s="421" t="s">
        <v>2878</v>
      </c>
      <c r="E1" s="421" t="s">
        <v>2877</v>
      </c>
      <c r="F1" s="421" t="s">
        <v>2876</v>
      </c>
      <c r="G1" s="421" t="s">
        <v>2875</v>
      </c>
      <c r="H1" s="421" t="s">
        <v>2874</v>
      </c>
      <c r="I1" s="422"/>
      <c r="J1" s="423"/>
      <c r="K1" s="422"/>
      <c r="L1" s="422"/>
      <c r="M1" s="422"/>
      <c r="N1" s="422"/>
      <c r="O1" s="422"/>
      <c r="P1" s="422"/>
      <c r="Q1" s="422"/>
      <c r="R1" s="422"/>
      <c r="S1" s="422"/>
      <c r="T1" s="422"/>
      <c r="U1" s="422"/>
      <c r="V1" s="422"/>
      <c r="W1" s="422"/>
      <c r="X1" s="422"/>
      <c r="Y1" s="422"/>
    </row>
    <row r="2" spans="1:25" ht="99.75" customHeight="1">
      <c r="A2" s="425">
        <v>1</v>
      </c>
      <c r="B2" s="426" t="s">
        <v>2871</v>
      </c>
      <c r="C2" s="427" t="s">
        <v>2870</v>
      </c>
      <c r="D2" s="428" t="s">
        <v>2901</v>
      </c>
      <c r="E2" s="429"/>
      <c r="F2" s="429"/>
      <c r="G2" s="430"/>
      <c r="H2" s="429"/>
      <c r="I2" s="431"/>
      <c r="J2" s="431"/>
      <c r="K2" s="431"/>
      <c r="L2" s="431"/>
      <c r="M2" s="431"/>
      <c r="N2" s="431"/>
      <c r="O2" s="431"/>
      <c r="P2" s="431"/>
      <c r="Q2" s="431"/>
      <c r="R2" s="431"/>
      <c r="S2" s="431"/>
      <c r="T2" s="431"/>
      <c r="U2" s="431"/>
      <c r="V2" s="431"/>
      <c r="W2" s="431"/>
      <c r="X2" s="431"/>
      <c r="Y2" s="431"/>
    </row>
    <row r="3" spans="1:25" ht="99.75" customHeight="1">
      <c r="A3" s="425">
        <v>2</v>
      </c>
      <c r="B3" s="426" t="s">
        <v>2871</v>
      </c>
      <c r="C3" s="427" t="s">
        <v>2870</v>
      </c>
      <c r="D3" s="432" t="s">
        <v>2873</v>
      </c>
      <c r="E3" s="430"/>
      <c r="F3" s="429"/>
      <c r="G3" s="430"/>
      <c r="H3" s="430"/>
      <c r="I3" s="431"/>
      <c r="J3" s="431"/>
      <c r="K3" s="431"/>
      <c r="L3" s="431"/>
      <c r="M3" s="431"/>
      <c r="N3" s="431"/>
      <c r="O3" s="431"/>
      <c r="P3" s="431"/>
      <c r="Q3" s="431"/>
      <c r="R3" s="431"/>
      <c r="S3" s="431"/>
      <c r="T3" s="431"/>
      <c r="U3" s="431"/>
      <c r="V3" s="431"/>
      <c r="W3" s="431"/>
      <c r="X3" s="431"/>
      <c r="Y3" s="431"/>
    </row>
    <row r="4" spans="1:25" ht="99.75" customHeight="1">
      <c r="A4" s="425">
        <v>3</v>
      </c>
      <c r="B4" s="426" t="s">
        <v>2871</v>
      </c>
      <c r="C4" s="427" t="s">
        <v>2870</v>
      </c>
      <c r="D4" s="432" t="s">
        <v>2872</v>
      </c>
      <c r="E4" s="430"/>
      <c r="F4" s="429"/>
      <c r="G4" s="430"/>
      <c r="H4" s="430"/>
      <c r="I4" s="431"/>
      <c r="J4" s="431"/>
      <c r="K4" s="431"/>
      <c r="L4" s="431"/>
      <c r="M4" s="431"/>
      <c r="N4" s="431"/>
      <c r="O4" s="431"/>
      <c r="P4" s="431"/>
      <c r="Q4" s="431"/>
      <c r="R4" s="431"/>
      <c r="S4" s="431"/>
      <c r="T4" s="431"/>
      <c r="U4" s="431"/>
      <c r="V4" s="431"/>
      <c r="W4" s="431"/>
      <c r="X4" s="431"/>
      <c r="Y4" s="431"/>
    </row>
    <row r="5" spans="1:25" ht="99.75" customHeight="1">
      <c r="A5" s="433">
        <v>4</v>
      </c>
      <c r="B5" s="426" t="s">
        <v>2871</v>
      </c>
      <c r="C5" s="427" t="s">
        <v>2870</v>
      </c>
      <c r="D5" s="428" t="s">
        <v>2869</v>
      </c>
      <c r="E5" s="430"/>
      <c r="F5" s="429"/>
      <c r="G5" s="430"/>
      <c r="H5" s="429"/>
      <c r="I5" s="431"/>
      <c r="J5" s="431"/>
      <c r="K5" s="431"/>
      <c r="L5" s="431"/>
      <c r="M5" s="431"/>
      <c r="N5" s="431"/>
      <c r="O5" s="431"/>
      <c r="P5" s="431"/>
      <c r="Q5" s="431"/>
      <c r="R5" s="431"/>
      <c r="S5" s="431"/>
      <c r="T5" s="431"/>
      <c r="U5" s="431"/>
      <c r="V5" s="431"/>
      <c r="W5" s="431"/>
      <c r="X5" s="431"/>
      <c r="Y5" s="431"/>
    </row>
    <row r="6" spans="1:25" ht="99.75" customHeight="1">
      <c r="A6" s="433">
        <v>5</v>
      </c>
      <c r="B6" s="426" t="s">
        <v>2813</v>
      </c>
      <c r="C6" s="427" t="s">
        <v>2822</v>
      </c>
      <c r="D6" s="432" t="s">
        <v>2868</v>
      </c>
      <c r="E6" s="429"/>
      <c r="F6" s="429"/>
      <c r="G6" s="430"/>
      <c r="H6" s="430"/>
      <c r="I6" s="431"/>
      <c r="J6" s="431"/>
      <c r="K6" s="431"/>
      <c r="L6" s="431"/>
      <c r="M6" s="431"/>
      <c r="N6" s="431"/>
      <c r="O6" s="431"/>
      <c r="P6" s="431"/>
      <c r="Q6" s="431"/>
      <c r="R6" s="431"/>
      <c r="S6" s="431"/>
      <c r="T6" s="431"/>
      <c r="U6" s="431"/>
      <c r="V6" s="431"/>
      <c r="W6" s="431"/>
      <c r="X6" s="431"/>
      <c r="Y6" s="431"/>
    </row>
    <row r="7" spans="1:25" ht="99.75" customHeight="1">
      <c r="A7" s="433">
        <v>6</v>
      </c>
      <c r="B7" s="426" t="s">
        <v>2813</v>
      </c>
      <c r="C7" s="427" t="s">
        <v>2815</v>
      </c>
      <c r="D7" s="432" t="s">
        <v>2867</v>
      </c>
      <c r="E7" s="429"/>
      <c r="F7" s="430"/>
      <c r="G7" s="430"/>
      <c r="H7" s="430"/>
      <c r="I7" s="431"/>
      <c r="J7" s="431"/>
      <c r="K7" s="431"/>
      <c r="L7" s="431"/>
      <c r="M7" s="431"/>
      <c r="N7" s="431"/>
      <c r="O7" s="431"/>
      <c r="P7" s="431"/>
      <c r="Q7" s="431"/>
      <c r="R7" s="431"/>
      <c r="S7" s="431"/>
      <c r="T7" s="431"/>
      <c r="U7" s="431"/>
      <c r="V7" s="431"/>
      <c r="W7" s="431"/>
      <c r="X7" s="431"/>
      <c r="Y7" s="431"/>
    </row>
    <row r="8" spans="1:25" ht="99.75" customHeight="1">
      <c r="A8" s="433">
        <v>7</v>
      </c>
      <c r="B8" s="426" t="s">
        <v>2813</v>
      </c>
      <c r="C8" s="427" t="s">
        <v>2866</v>
      </c>
      <c r="D8" s="432" t="s">
        <v>2865</v>
      </c>
      <c r="E8" s="429"/>
      <c r="F8" s="430"/>
      <c r="G8" s="430"/>
      <c r="H8" s="430"/>
      <c r="I8" s="431"/>
      <c r="J8" s="431"/>
      <c r="K8" s="431"/>
      <c r="L8" s="431"/>
      <c r="M8" s="431"/>
      <c r="N8" s="431"/>
      <c r="O8" s="431"/>
      <c r="P8" s="431"/>
      <c r="Q8" s="431"/>
      <c r="R8" s="431"/>
      <c r="S8" s="431"/>
      <c r="T8" s="431"/>
      <c r="U8" s="431"/>
      <c r="V8" s="431"/>
      <c r="W8" s="431"/>
      <c r="X8" s="431"/>
      <c r="Y8" s="431"/>
    </row>
    <row r="9" spans="1:25" ht="99.75" customHeight="1">
      <c r="A9" s="433">
        <v>8</v>
      </c>
      <c r="B9" s="426" t="s">
        <v>2813</v>
      </c>
      <c r="C9" s="427" t="s">
        <v>2838</v>
      </c>
      <c r="D9" s="432" t="s">
        <v>2864</v>
      </c>
      <c r="E9" s="430"/>
      <c r="F9" s="429"/>
      <c r="G9" s="430"/>
      <c r="H9" s="430"/>
      <c r="I9" s="431"/>
      <c r="J9" s="431"/>
      <c r="K9" s="431"/>
      <c r="L9" s="431"/>
      <c r="M9" s="431"/>
      <c r="N9" s="431"/>
      <c r="O9" s="431"/>
      <c r="P9" s="431"/>
      <c r="Q9" s="431"/>
      <c r="R9" s="431"/>
      <c r="S9" s="431"/>
      <c r="T9" s="431"/>
      <c r="U9" s="431"/>
      <c r="V9" s="431"/>
      <c r="W9" s="431"/>
      <c r="X9" s="431"/>
      <c r="Y9" s="431"/>
    </row>
    <row r="10" spans="1:25" ht="99.75" customHeight="1">
      <c r="A10" s="433">
        <v>9</v>
      </c>
      <c r="B10" s="426" t="s">
        <v>2813</v>
      </c>
      <c r="C10" s="427" t="s">
        <v>2838</v>
      </c>
      <c r="D10" s="432" t="s">
        <v>2863</v>
      </c>
      <c r="E10" s="430"/>
      <c r="F10" s="429"/>
      <c r="G10" s="430"/>
      <c r="H10" s="430"/>
      <c r="I10" s="431"/>
      <c r="J10" s="431"/>
      <c r="K10" s="431"/>
      <c r="L10" s="431"/>
      <c r="M10" s="431"/>
      <c r="N10" s="431"/>
      <c r="O10" s="431"/>
      <c r="P10" s="431"/>
      <c r="Q10" s="431"/>
      <c r="R10" s="431"/>
      <c r="S10" s="431"/>
      <c r="T10" s="431"/>
      <c r="U10" s="431"/>
      <c r="V10" s="431"/>
      <c r="W10" s="431"/>
      <c r="X10" s="431"/>
      <c r="Y10" s="431"/>
    </row>
    <row r="11" spans="1:25" ht="99.75" customHeight="1">
      <c r="A11" s="433">
        <v>10</v>
      </c>
      <c r="B11" s="426" t="s">
        <v>2813</v>
      </c>
      <c r="C11" s="427" t="s">
        <v>2838</v>
      </c>
      <c r="D11" s="432" t="s">
        <v>2862</v>
      </c>
      <c r="E11" s="430"/>
      <c r="F11" s="429"/>
      <c r="G11" s="430"/>
      <c r="H11" s="430"/>
      <c r="I11" s="431"/>
      <c r="J11" s="431"/>
      <c r="K11" s="431"/>
      <c r="L11" s="431"/>
      <c r="M11" s="431"/>
      <c r="N11" s="431"/>
      <c r="O11" s="431"/>
      <c r="P11" s="431"/>
      <c r="Q11" s="431"/>
      <c r="R11" s="431"/>
      <c r="S11" s="431"/>
      <c r="T11" s="431"/>
      <c r="U11" s="431"/>
      <c r="V11" s="431"/>
      <c r="W11" s="431"/>
      <c r="X11" s="431"/>
      <c r="Y11" s="431"/>
    </row>
    <row r="12" spans="1:25" ht="99.75" customHeight="1">
      <c r="A12" s="433">
        <v>11</v>
      </c>
      <c r="B12" s="426" t="s">
        <v>2813</v>
      </c>
      <c r="C12" s="427" t="s">
        <v>2838</v>
      </c>
      <c r="D12" s="432" t="s">
        <v>2861</v>
      </c>
      <c r="E12" s="430"/>
      <c r="F12" s="429"/>
      <c r="G12" s="430"/>
      <c r="H12" s="430"/>
      <c r="I12" s="431"/>
      <c r="J12" s="431"/>
      <c r="K12" s="431"/>
      <c r="L12" s="431"/>
      <c r="M12" s="431"/>
      <c r="N12" s="431"/>
      <c r="O12" s="431"/>
      <c r="P12" s="431"/>
      <c r="Q12" s="431"/>
      <c r="R12" s="431"/>
      <c r="S12" s="431"/>
      <c r="T12" s="431"/>
      <c r="U12" s="431"/>
      <c r="V12" s="431"/>
      <c r="W12" s="431"/>
      <c r="X12" s="431"/>
      <c r="Y12" s="431"/>
    </row>
    <row r="13" spans="1:25" ht="99.75" customHeight="1">
      <c r="A13" s="433">
        <v>12</v>
      </c>
      <c r="B13" s="426" t="s">
        <v>2813</v>
      </c>
      <c r="C13" s="427" t="s">
        <v>2838</v>
      </c>
      <c r="D13" s="432" t="s">
        <v>2860</v>
      </c>
      <c r="E13" s="430"/>
      <c r="F13" s="429"/>
      <c r="G13" s="430"/>
      <c r="H13" s="430"/>
      <c r="I13" s="431"/>
      <c r="J13" s="431"/>
      <c r="K13" s="431"/>
      <c r="L13" s="431"/>
      <c r="M13" s="431"/>
      <c r="N13" s="431"/>
      <c r="O13" s="431"/>
      <c r="P13" s="431"/>
      <c r="Q13" s="431"/>
      <c r="R13" s="431"/>
      <c r="S13" s="431"/>
      <c r="T13" s="431"/>
      <c r="U13" s="431"/>
      <c r="V13" s="431"/>
      <c r="W13" s="431"/>
      <c r="X13" s="431"/>
      <c r="Y13" s="431"/>
    </row>
    <row r="14" spans="1:25" ht="99.75" customHeight="1">
      <c r="A14" s="433">
        <v>13</v>
      </c>
      <c r="B14" s="426" t="s">
        <v>2813</v>
      </c>
      <c r="C14" s="427" t="s">
        <v>2838</v>
      </c>
      <c r="D14" s="432" t="s">
        <v>2859</v>
      </c>
      <c r="E14" s="430"/>
      <c r="F14" s="429"/>
      <c r="G14" s="430"/>
      <c r="H14" s="430"/>
      <c r="I14" s="431"/>
      <c r="J14" s="431"/>
      <c r="K14" s="431"/>
      <c r="L14" s="431"/>
      <c r="M14" s="431"/>
      <c r="N14" s="431"/>
      <c r="O14" s="431"/>
      <c r="P14" s="431"/>
      <c r="Q14" s="431"/>
      <c r="R14" s="431"/>
      <c r="S14" s="431"/>
      <c r="T14" s="431"/>
      <c r="U14" s="431"/>
      <c r="V14" s="431"/>
      <c r="W14" s="431"/>
      <c r="X14" s="431"/>
      <c r="Y14" s="431"/>
    </row>
    <row r="15" spans="1:25" ht="99.75" customHeight="1">
      <c r="A15" s="433">
        <v>14</v>
      </c>
      <c r="B15" s="426" t="s">
        <v>2813</v>
      </c>
      <c r="C15" s="427" t="s">
        <v>2838</v>
      </c>
      <c r="D15" s="432" t="s">
        <v>2858</v>
      </c>
      <c r="E15" s="430"/>
      <c r="F15" s="430"/>
      <c r="G15" s="429"/>
      <c r="H15" s="430"/>
      <c r="I15" s="431"/>
      <c r="J15" s="431"/>
      <c r="K15" s="431"/>
      <c r="L15" s="431"/>
      <c r="M15" s="431"/>
      <c r="N15" s="431"/>
      <c r="O15" s="431"/>
      <c r="P15" s="431"/>
      <c r="Q15" s="431"/>
      <c r="R15" s="431"/>
      <c r="S15" s="431"/>
      <c r="T15" s="431"/>
      <c r="U15" s="431"/>
      <c r="V15" s="431"/>
      <c r="W15" s="431"/>
      <c r="X15" s="431"/>
      <c r="Y15" s="431"/>
    </row>
    <row r="16" spans="1:25" ht="99.75" customHeight="1">
      <c r="A16" s="433">
        <v>15</v>
      </c>
      <c r="B16" s="426" t="s">
        <v>2813</v>
      </c>
      <c r="C16" s="427" t="s">
        <v>2838</v>
      </c>
      <c r="D16" s="432" t="s">
        <v>2857</v>
      </c>
      <c r="E16" s="430"/>
      <c r="F16" s="429"/>
      <c r="G16" s="430"/>
      <c r="H16" s="430"/>
      <c r="I16" s="431"/>
      <c r="J16" s="431"/>
      <c r="K16" s="431"/>
      <c r="L16" s="431"/>
      <c r="M16" s="431"/>
      <c r="N16" s="431"/>
      <c r="O16" s="431"/>
      <c r="P16" s="431"/>
      <c r="Q16" s="431"/>
      <c r="R16" s="431"/>
      <c r="S16" s="431"/>
      <c r="T16" s="431"/>
      <c r="U16" s="431"/>
      <c r="V16" s="431"/>
      <c r="W16" s="431"/>
      <c r="X16" s="431"/>
      <c r="Y16" s="431"/>
    </row>
    <row r="17" spans="1:25" ht="99.75" customHeight="1">
      <c r="A17" s="433">
        <v>16</v>
      </c>
      <c r="B17" s="426" t="s">
        <v>2813</v>
      </c>
      <c r="C17" s="427" t="s">
        <v>2838</v>
      </c>
      <c r="D17" s="432" t="s">
        <v>2856</v>
      </c>
      <c r="E17" s="430"/>
      <c r="F17" s="429"/>
      <c r="G17" s="430"/>
      <c r="H17" s="430"/>
      <c r="I17" s="431"/>
      <c r="J17" s="431"/>
      <c r="K17" s="431"/>
      <c r="L17" s="431"/>
      <c r="M17" s="431"/>
      <c r="N17" s="431"/>
      <c r="O17" s="431"/>
      <c r="P17" s="431"/>
      <c r="Q17" s="431"/>
      <c r="R17" s="431"/>
      <c r="S17" s="431"/>
      <c r="T17" s="431"/>
      <c r="U17" s="431"/>
      <c r="V17" s="431"/>
      <c r="W17" s="431"/>
      <c r="X17" s="431"/>
      <c r="Y17" s="431"/>
    </row>
    <row r="18" spans="1:25" ht="99.75" customHeight="1">
      <c r="A18" s="433">
        <v>17</v>
      </c>
      <c r="B18" s="426" t="s">
        <v>2813</v>
      </c>
      <c r="C18" s="427" t="s">
        <v>2838</v>
      </c>
      <c r="D18" s="432" t="s">
        <v>2855</v>
      </c>
      <c r="E18" s="430"/>
      <c r="F18" s="430"/>
      <c r="G18" s="429"/>
      <c r="H18" s="430"/>
      <c r="I18" s="431"/>
      <c r="J18" s="431"/>
      <c r="K18" s="431"/>
      <c r="L18" s="431"/>
      <c r="M18" s="431"/>
      <c r="N18" s="431"/>
      <c r="O18" s="431"/>
      <c r="P18" s="431"/>
      <c r="Q18" s="431"/>
      <c r="R18" s="431"/>
      <c r="S18" s="431"/>
      <c r="T18" s="431"/>
      <c r="U18" s="431"/>
      <c r="V18" s="431"/>
      <c r="W18" s="431"/>
      <c r="X18" s="431"/>
      <c r="Y18" s="431"/>
    </row>
    <row r="19" spans="1:25" ht="99.75" customHeight="1">
      <c r="A19" s="433">
        <v>18</v>
      </c>
      <c r="B19" s="426" t="s">
        <v>2813</v>
      </c>
      <c r="C19" s="427" t="s">
        <v>2838</v>
      </c>
      <c r="D19" s="432" t="s">
        <v>2854</v>
      </c>
      <c r="E19" s="430"/>
      <c r="F19" s="429"/>
      <c r="G19" s="430"/>
      <c r="H19" s="430"/>
      <c r="I19" s="431"/>
      <c r="J19" s="431"/>
      <c r="K19" s="431"/>
      <c r="L19" s="431"/>
      <c r="M19" s="431"/>
      <c r="N19" s="431"/>
      <c r="O19" s="431"/>
      <c r="P19" s="431"/>
      <c r="Q19" s="431"/>
      <c r="R19" s="431"/>
      <c r="S19" s="431"/>
      <c r="T19" s="431"/>
      <c r="U19" s="431"/>
      <c r="V19" s="431"/>
      <c r="W19" s="431"/>
      <c r="X19" s="431"/>
      <c r="Y19" s="431"/>
    </row>
    <row r="20" spans="1:25" ht="99.75" customHeight="1">
      <c r="A20" s="433">
        <v>19</v>
      </c>
      <c r="B20" s="426" t="s">
        <v>2813</v>
      </c>
      <c r="C20" s="427" t="s">
        <v>2838</v>
      </c>
      <c r="D20" s="428" t="s">
        <v>2900</v>
      </c>
      <c r="E20" s="430"/>
      <c r="F20" s="429"/>
      <c r="G20" s="430"/>
      <c r="H20" s="430"/>
      <c r="I20" s="431"/>
      <c r="J20" s="431"/>
      <c r="K20" s="431"/>
      <c r="L20" s="431"/>
      <c r="M20" s="431"/>
      <c r="N20" s="431"/>
      <c r="O20" s="431"/>
      <c r="P20" s="431"/>
      <c r="Q20" s="431"/>
      <c r="R20" s="431"/>
      <c r="S20" s="431"/>
      <c r="T20" s="431"/>
      <c r="U20" s="431"/>
      <c r="V20" s="431"/>
      <c r="W20" s="431"/>
      <c r="X20" s="431"/>
      <c r="Y20" s="431"/>
    </row>
    <row r="21" spans="1:25" ht="99.75" customHeight="1">
      <c r="A21" s="433">
        <v>20</v>
      </c>
      <c r="B21" s="426" t="s">
        <v>2813</v>
      </c>
      <c r="C21" s="427" t="s">
        <v>2838</v>
      </c>
      <c r="D21" s="432" t="s">
        <v>2853</v>
      </c>
      <c r="E21" s="430"/>
      <c r="F21" s="429"/>
      <c r="G21" s="430"/>
      <c r="H21" s="429"/>
      <c r="I21" s="431"/>
      <c r="J21" s="431"/>
      <c r="K21" s="431"/>
      <c r="L21" s="431"/>
      <c r="M21" s="431"/>
      <c r="N21" s="431"/>
      <c r="O21" s="431"/>
      <c r="P21" s="431"/>
      <c r="Q21" s="431"/>
      <c r="R21" s="431"/>
      <c r="S21" s="431"/>
      <c r="T21" s="431"/>
      <c r="U21" s="431"/>
      <c r="V21" s="431"/>
      <c r="W21" s="431"/>
      <c r="X21" s="431"/>
      <c r="Y21" s="431"/>
    </row>
    <row r="22" spans="1:25" ht="99.75" customHeight="1">
      <c r="A22" s="433">
        <v>21</v>
      </c>
      <c r="B22" s="426" t="s">
        <v>2813</v>
      </c>
      <c r="C22" s="427" t="s">
        <v>2838</v>
      </c>
      <c r="D22" s="432" t="s">
        <v>2852</v>
      </c>
      <c r="E22" s="430"/>
      <c r="F22" s="429"/>
      <c r="G22" s="430"/>
      <c r="H22" s="430"/>
      <c r="I22" s="431"/>
      <c r="J22" s="431"/>
      <c r="K22" s="431"/>
      <c r="L22" s="431"/>
      <c r="M22" s="431"/>
      <c r="N22" s="431"/>
      <c r="O22" s="431"/>
      <c r="P22" s="431"/>
      <c r="Q22" s="431"/>
      <c r="R22" s="431"/>
      <c r="S22" s="431"/>
      <c r="T22" s="431"/>
      <c r="U22" s="431"/>
      <c r="V22" s="431"/>
      <c r="W22" s="431"/>
      <c r="X22" s="431"/>
      <c r="Y22" s="431"/>
    </row>
    <row r="23" spans="1:25" ht="99.75" customHeight="1">
      <c r="A23" s="433">
        <v>22</v>
      </c>
      <c r="B23" s="426" t="s">
        <v>2813</v>
      </c>
      <c r="C23" s="427" t="s">
        <v>2838</v>
      </c>
      <c r="D23" s="432" t="s">
        <v>2851</v>
      </c>
      <c r="E23" s="430"/>
      <c r="F23" s="430"/>
      <c r="G23" s="429"/>
      <c r="H23" s="430"/>
      <c r="I23" s="431"/>
      <c r="J23" s="431"/>
      <c r="K23" s="431"/>
      <c r="L23" s="431"/>
      <c r="M23" s="431"/>
      <c r="N23" s="431"/>
      <c r="O23" s="431"/>
      <c r="P23" s="431"/>
      <c r="Q23" s="431"/>
      <c r="R23" s="431"/>
      <c r="S23" s="431"/>
      <c r="T23" s="431"/>
      <c r="U23" s="431"/>
      <c r="V23" s="431"/>
      <c r="W23" s="431"/>
      <c r="X23" s="431"/>
      <c r="Y23" s="431"/>
    </row>
    <row r="24" spans="1:25" ht="99.75" customHeight="1">
      <c r="A24" s="433">
        <v>23</v>
      </c>
      <c r="B24" s="426" t="s">
        <v>2813</v>
      </c>
      <c r="C24" s="427" t="s">
        <v>2838</v>
      </c>
      <c r="D24" s="432" t="s">
        <v>2850</v>
      </c>
      <c r="E24" s="430"/>
      <c r="F24" s="429"/>
      <c r="G24" s="430"/>
      <c r="H24" s="430"/>
      <c r="I24" s="431"/>
      <c r="J24" s="431"/>
      <c r="K24" s="431"/>
      <c r="L24" s="431"/>
      <c r="M24" s="431"/>
      <c r="N24" s="431"/>
      <c r="O24" s="431"/>
      <c r="P24" s="431"/>
      <c r="Q24" s="431"/>
      <c r="R24" s="431"/>
      <c r="S24" s="431"/>
      <c r="T24" s="431"/>
      <c r="U24" s="431"/>
      <c r="V24" s="431"/>
      <c r="W24" s="431"/>
      <c r="X24" s="431"/>
      <c r="Y24" s="431"/>
    </row>
    <row r="25" spans="1:25" ht="99.75" customHeight="1">
      <c r="A25" s="433">
        <v>24</v>
      </c>
      <c r="B25" s="426" t="s">
        <v>2813</v>
      </c>
      <c r="C25" s="427" t="s">
        <v>2838</v>
      </c>
      <c r="D25" s="432" t="s">
        <v>2849</v>
      </c>
      <c r="E25" s="430"/>
      <c r="F25" s="429"/>
      <c r="G25" s="430"/>
      <c r="H25" s="430"/>
      <c r="I25" s="431"/>
      <c r="J25" s="431"/>
      <c r="K25" s="431"/>
      <c r="L25" s="431"/>
      <c r="M25" s="431"/>
      <c r="N25" s="431"/>
      <c r="O25" s="431"/>
      <c r="P25" s="431"/>
      <c r="Q25" s="431"/>
      <c r="R25" s="431"/>
      <c r="S25" s="431"/>
      <c r="T25" s="431"/>
      <c r="U25" s="431"/>
      <c r="V25" s="431"/>
      <c r="W25" s="431"/>
      <c r="X25" s="431"/>
      <c r="Y25" s="431"/>
    </row>
    <row r="26" spans="1:25" ht="99.75" customHeight="1">
      <c r="A26" s="433">
        <v>25</v>
      </c>
      <c r="B26" s="426" t="s">
        <v>2813</v>
      </c>
      <c r="C26" s="427" t="s">
        <v>2838</v>
      </c>
      <c r="D26" s="432" t="s">
        <v>2848</v>
      </c>
      <c r="E26" s="429"/>
      <c r="F26" s="430"/>
      <c r="G26" s="430"/>
      <c r="H26" s="430"/>
      <c r="I26" s="431"/>
      <c r="J26" s="431"/>
      <c r="K26" s="431"/>
      <c r="L26" s="431"/>
      <c r="M26" s="431"/>
      <c r="N26" s="431"/>
      <c r="O26" s="431"/>
      <c r="P26" s="431"/>
      <c r="Q26" s="431"/>
      <c r="R26" s="431"/>
      <c r="S26" s="431"/>
      <c r="T26" s="431"/>
      <c r="U26" s="431"/>
      <c r="V26" s="431"/>
      <c r="W26" s="431"/>
      <c r="X26" s="431"/>
      <c r="Y26" s="431"/>
    </row>
    <row r="27" spans="1:25" ht="99.75" customHeight="1">
      <c r="A27" s="433">
        <v>26</v>
      </c>
      <c r="B27" s="426" t="s">
        <v>2813</v>
      </c>
      <c r="C27" s="427" t="s">
        <v>2838</v>
      </c>
      <c r="D27" s="432" t="s">
        <v>2847</v>
      </c>
      <c r="E27" s="430"/>
      <c r="F27" s="429"/>
      <c r="G27" s="430"/>
      <c r="H27" s="430"/>
      <c r="I27" s="431"/>
      <c r="J27" s="431"/>
      <c r="K27" s="431"/>
      <c r="L27" s="431"/>
      <c r="M27" s="431"/>
      <c r="N27" s="431"/>
      <c r="O27" s="431"/>
      <c r="P27" s="431"/>
      <c r="Q27" s="431"/>
      <c r="R27" s="431"/>
      <c r="S27" s="431"/>
      <c r="T27" s="431"/>
      <c r="U27" s="431"/>
      <c r="V27" s="431"/>
      <c r="W27" s="431"/>
      <c r="X27" s="431"/>
      <c r="Y27" s="431"/>
    </row>
    <row r="28" spans="1:25" ht="99.75" customHeight="1">
      <c r="A28" s="433">
        <v>27</v>
      </c>
      <c r="B28" s="426" t="s">
        <v>2813</v>
      </c>
      <c r="C28" s="426" t="s">
        <v>2838</v>
      </c>
      <c r="D28" s="434" t="s">
        <v>2899</v>
      </c>
      <c r="E28" s="435"/>
      <c r="F28" s="436"/>
      <c r="G28" s="436"/>
      <c r="H28" s="436"/>
      <c r="I28" s="437"/>
      <c r="J28" s="437"/>
      <c r="K28" s="437"/>
      <c r="L28" s="437"/>
      <c r="M28" s="437"/>
      <c r="N28" s="437"/>
      <c r="O28" s="437"/>
      <c r="P28" s="437"/>
      <c r="Q28" s="437"/>
      <c r="R28" s="437"/>
      <c r="S28" s="437"/>
      <c r="T28" s="437"/>
      <c r="U28" s="437"/>
      <c r="V28" s="437"/>
      <c r="W28" s="437"/>
      <c r="X28" s="437"/>
      <c r="Y28" s="437"/>
    </row>
    <row r="29" spans="1:25" ht="99.75" customHeight="1">
      <c r="A29" s="433">
        <v>28</v>
      </c>
      <c r="B29" s="426" t="s">
        <v>2813</v>
      </c>
      <c r="C29" s="427" t="s">
        <v>2838</v>
      </c>
      <c r="D29" s="432" t="s">
        <v>2846</v>
      </c>
      <c r="E29" s="429"/>
      <c r="F29" s="430"/>
      <c r="G29" s="430"/>
      <c r="H29" s="430"/>
      <c r="I29" s="431"/>
      <c r="J29" s="431"/>
      <c r="K29" s="431"/>
      <c r="L29" s="431"/>
      <c r="M29" s="431"/>
      <c r="N29" s="431"/>
      <c r="O29" s="431"/>
      <c r="P29" s="431"/>
      <c r="Q29" s="431"/>
      <c r="R29" s="431"/>
      <c r="S29" s="431"/>
      <c r="T29" s="431"/>
      <c r="U29" s="431"/>
      <c r="V29" s="431"/>
      <c r="W29" s="431"/>
      <c r="X29" s="431"/>
      <c r="Y29" s="431"/>
    </row>
    <row r="30" spans="1:25" ht="99.75" customHeight="1">
      <c r="A30" s="433">
        <v>29</v>
      </c>
      <c r="B30" s="426" t="s">
        <v>2813</v>
      </c>
      <c r="C30" s="427" t="s">
        <v>2838</v>
      </c>
      <c r="D30" s="432" t="s">
        <v>2845</v>
      </c>
      <c r="E30" s="430"/>
      <c r="F30" s="429"/>
      <c r="G30" s="430"/>
      <c r="H30" s="430"/>
      <c r="I30" s="431"/>
      <c r="J30" s="431"/>
      <c r="K30" s="431"/>
      <c r="L30" s="431"/>
      <c r="M30" s="431"/>
      <c r="N30" s="431"/>
      <c r="O30" s="431"/>
      <c r="P30" s="431"/>
      <c r="Q30" s="431"/>
      <c r="R30" s="431"/>
      <c r="S30" s="431"/>
      <c r="T30" s="431"/>
      <c r="U30" s="431"/>
      <c r="V30" s="431"/>
      <c r="W30" s="431"/>
      <c r="X30" s="431"/>
      <c r="Y30" s="431"/>
    </row>
    <row r="31" spans="1:25" ht="99.75" customHeight="1">
      <c r="A31" s="433">
        <v>30</v>
      </c>
      <c r="B31" s="426" t="s">
        <v>2813</v>
      </c>
      <c r="C31" s="426" t="s">
        <v>2838</v>
      </c>
      <c r="D31" s="438" t="s">
        <v>2898</v>
      </c>
      <c r="E31" s="436"/>
      <c r="F31" s="436"/>
      <c r="G31" s="436"/>
      <c r="H31" s="436"/>
      <c r="I31" s="437"/>
      <c r="J31" s="437"/>
      <c r="K31" s="437"/>
      <c r="L31" s="437"/>
      <c r="M31" s="437"/>
      <c r="N31" s="437"/>
      <c r="O31" s="437"/>
      <c r="P31" s="437"/>
      <c r="Q31" s="437"/>
      <c r="R31" s="437"/>
      <c r="S31" s="437"/>
      <c r="T31" s="437"/>
      <c r="U31" s="437"/>
      <c r="V31" s="437"/>
      <c r="W31" s="437"/>
      <c r="X31" s="437"/>
      <c r="Y31" s="437"/>
    </row>
    <row r="32" spans="1:25" ht="99.75" customHeight="1">
      <c r="A32" s="433">
        <v>31</v>
      </c>
      <c r="B32" s="426" t="s">
        <v>2813</v>
      </c>
      <c r="C32" s="427" t="s">
        <v>2838</v>
      </c>
      <c r="D32" s="428" t="s">
        <v>2897</v>
      </c>
      <c r="E32" s="430"/>
      <c r="F32" s="430"/>
      <c r="G32" s="430"/>
      <c r="H32" s="430"/>
      <c r="I32" s="431"/>
      <c r="J32" s="431"/>
      <c r="K32" s="431"/>
      <c r="L32" s="431"/>
      <c r="M32" s="431"/>
      <c r="N32" s="431"/>
      <c r="O32" s="431"/>
      <c r="P32" s="431"/>
      <c r="Q32" s="431"/>
      <c r="R32" s="431"/>
      <c r="S32" s="431"/>
      <c r="T32" s="431"/>
      <c r="U32" s="431"/>
      <c r="V32" s="431"/>
      <c r="W32" s="431"/>
      <c r="X32" s="431"/>
      <c r="Y32" s="431"/>
    </row>
    <row r="33" spans="1:25" ht="99.75" customHeight="1">
      <c r="A33" s="433">
        <v>32</v>
      </c>
      <c r="B33" s="426" t="s">
        <v>2813</v>
      </c>
      <c r="C33" s="427" t="s">
        <v>2838</v>
      </c>
      <c r="D33" s="432" t="s">
        <v>2844</v>
      </c>
      <c r="E33" s="430"/>
      <c r="F33" s="430"/>
      <c r="G33" s="430"/>
      <c r="H33" s="430"/>
      <c r="I33" s="431"/>
      <c r="J33" s="431"/>
      <c r="K33" s="431"/>
      <c r="L33" s="431"/>
      <c r="M33" s="431"/>
      <c r="N33" s="431"/>
      <c r="O33" s="431"/>
      <c r="P33" s="431"/>
      <c r="Q33" s="431"/>
      <c r="R33" s="431"/>
      <c r="S33" s="431"/>
      <c r="T33" s="431"/>
      <c r="U33" s="431"/>
      <c r="V33" s="431"/>
      <c r="W33" s="431"/>
      <c r="X33" s="431"/>
      <c r="Y33" s="431"/>
    </row>
    <row r="34" spans="1:25" ht="99.75" customHeight="1">
      <c r="A34" s="433">
        <v>33</v>
      </c>
      <c r="B34" s="426" t="s">
        <v>2813</v>
      </c>
      <c r="C34" s="427" t="s">
        <v>2838</v>
      </c>
      <c r="D34" s="432" t="s">
        <v>2843</v>
      </c>
      <c r="E34" s="430"/>
      <c r="F34" s="429"/>
      <c r="G34" s="430"/>
      <c r="H34" s="430"/>
      <c r="I34" s="431"/>
      <c r="J34" s="431"/>
      <c r="K34" s="431"/>
      <c r="L34" s="431"/>
      <c r="M34" s="431"/>
      <c r="N34" s="431"/>
      <c r="O34" s="431"/>
      <c r="P34" s="431"/>
      <c r="Q34" s="431"/>
      <c r="R34" s="431"/>
      <c r="S34" s="431"/>
      <c r="T34" s="431"/>
      <c r="U34" s="431"/>
      <c r="V34" s="431"/>
      <c r="W34" s="431"/>
      <c r="X34" s="431"/>
      <c r="Y34" s="431"/>
    </row>
    <row r="35" spans="1:25" ht="99.75" customHeight="1">
      <c r="A35" s="433">
        <v>34</v>
      </c>
      <c r="B35" s="426" t="s">
        <v>2813</v>
      </c>
      <c r="C35" s="427" t="s">
        <v>2838</v>
      </c>
      <c r="D35" s="432" t="s">
        <v>2842</v>
      </c>
      <c r="E35" s="430"/>
      <c r="F35" s="429"/>
      <c r="G35" s="430"/>
      <c r="H35" s="430"/>
      <c r="I35" s="431"/>
      <c r="J35" s="431"/>
      <c r="K35" s="431"/>
      <c r="L35" s="431"/>
      <c r="M35" s="431"/>
      <c r="N35" s="431"/>
      <c r="O35" s="431"/>
      <c r="P35" s="431"/>
      <c r="Q35" s="431"/>
      <c r="R35" s="431"/>
      <c r="S35" s="431"/>
      <c r="T35" s="431"/>
      <c r="U35" s="431"/>
      <c r="V35" s="431"/>
      <c r="W35" s="431"/>
      <c r="X35" s="431"/>
      <c r="Y35" s="431"/>
    </row>
    <row r="36" spans="1:25" ht="99.75" customHeight="1">
      <c r="A36" s="433">
        <v>35</v>
      </c>
      <c r="B36" s="426" t="s">
        <v>2813</v>
      </c>
      <c r="C36" s="427" t="s">
        <v>2838</v>
      </c>
      <c r="D36" s="432" t="s">
        <v>2841</v>
      </c>
      <c r="E36" s="430"/>
      <c r="F36" s="429"/>
      <c r="G36" s="430"/>
      <c r="H36" s="430"/>
      <c r="I36" s="431"/>
      <c r="J36" s="431"/>
      <c r="K36" s="431"/>
      <c r="L36" s="431"/>
      <c r="M36" s="431"/>
      <c r="N36" s="431"/>
      <c r="O36" s="431"/>
      <c r="P36" s="431"/>
      <c r="Q36" s="431"/>
      <c r="R36" s="431"/>
      <c r="S36" s="431"/>
      <c r="T36" s="431"/>
      <c r="U36" s="431"/>
      <c r="V36" s="431"/>
      <c r="W36" s="431"/>
      <c r="X36" s="431"/>
      <c r="Y36" s="431"/>
    </row>
    <row r="37" spans="1:25" ht="99.75" customHeight="1">
      <c r="A37" s="433">
        <v>36</v>
      </c>
      <c r="B37" s="426" t="s">
        <v>2813</v>
      </c>
      <c r="C37" s="427" t="s">
        <v>2838</v>
      </c>
      <c r="D37" s="432" t="s">
        <v>2840</v>
      </c>
      <c r="E37" s="430"/>
      <c r="F37" s="429"/>
      <c r="G37" s="430"/>
      <c r="H37" s="430"/>
      <c r="I37" s="431"/>
      <c r="J37" s="431"/>
      <c r="K37" s="431"/>
      <c r="L37" s="431"/>
      <c r="M37" s="431"/>
      <c r="N37" s="431"/>
      <c r="O37" s="431"/>
      <c r="P37" s="431"/>
      <c r="Q37" s="431"/>
      <c r="R37" s="431"/>
      <c r="S37" s="431"/>
      <c r="T37" s="431"/>
      <c r="U37" s="431"/>
      <c r="V37" s="431"/>
      <c r="W37" s="431"/>
      <c r="X37" s="431"/>
      <c r="Y37" s="431"/>
    </row>
    <row r="38" spans="1:25" ht="99.75" customHeight="1">
      <c r="A38" s="433">
        <v>37</v>
      </c>
      <c r="B38" s="426" t="s">
        <v>2813</v>
      </c>
      <c r="C38" s="427" t="s">
        <v>2838</v>
      </c>
      <c r="D38" s="439" t="s">
        <v>2896</v>
      </c>
      <c r="E38" s="430"/>
      <c r="F38" s="429"/>
      <c r="G38" s="430"/>
      <c r="H38" s="430"/>
      <c r="I38" s="431"/>
      <c r="J38" s="431"/>
      <c r="K38" s="431"/>
      <c r="L38" s="431"/>
      <c r="M38" s="431"/>
      <c r="N38" s="431"/>
      <c r="O38" s="431"/>
      <c r="P38" s="431"/>
      <c r="Q38" s="431"/>
      <c r="R38" s="431"/>
      <c r="S38" s="431"/>
      <c r="T38" s="431"/>
      <c r="U38" s="431"/>
      <c r="V38" s="431"/>
      <c r="W38" s="431"/>
      <c r="X38" s="431"/>
      <c r="Y38" s="431"/>
    </row>
    <row r="39" spans="1:25" ht="99.75" customHeight="1">
      <c r="A39" s="433">
        <v>38</v>
      </c>
      <c r="B39" s="426" t="s">
        <v>2813</v>
      </c>
      <c r="C39" s="427" t="s">
        <v>2838</v>
      </c>
      <c r="D39" s="428" t="s">
        <v>2895</v>
      </c>
      <c r="E39" s="430"/>
      <c r="F39" s="430"/>
      <c r="G39" s="429"/>
      <c r="H39" s="430"/>
      <c r="I39" s="431"/>
      <c r="J39" s="431"/>
      <c r="K39" s="431"/>
      <c r="L39" s="431"/>
      <c r="M39" s="431"/>
      <c r="N39" s="431"/>
      <c r="O39" s="431"/>
      <c r="P39" s="431"/>
      <c r="Q39" s="431"/>
      <c r="R39" s="431"/>
      <c r="S39" s="431"/>
      <c r="T39" s="431"/>
      <c r="U39" s="431"/>
      <c r="V39" s="431"/>
      <c r="W39" s="431"/>
      <c r="X39" s="431"/>
      <c r="Y39" s="431"/>
    </row>
    <row r="40" spans="1:25" ht="99.75" customHeight="1">
      <c r="A40" s="433">
        <v>39</v>
      </c>
      <c r="B40" s="426" t="s">
        <v>2813</v>
      </c>
      <c r="C40" s="427" t="s">
        <v>2838</v>
      </c>
      <c r="D40" s="428" t="s">
        <v>2894</v>
      </c>
      <c r="E40" s="430"/>
      <c r="F40" s="430"/>
      <c r="G40" s="429"/>
      <c r="H40" s="429"/>
      <c r="I40" s="431"/>
      <c r="J40" s="431"/>
      <c r="K40" s="431"/>
      <c r="L40" s="431"/>
      <c r="M40" s="431"/>
      <c r="N40" s="431"/>
      <c r="O40" s="431"/>
      <c r="P40" s="431"/>
      <c r="Q40" s="431"/>
      <c r="R40" s="431"/>
      <c r="S40" s="431"/>
      <c r="T40" s="431"/>
      <c r="U40" s="431"/>
      <c r="V40" s="431"/>
      <c r="W40" s="431"/>
      <c r="X40" s="431"/>
      <c r="Y40" s="431"/>
    </row>
    <row r="41" spans="1:25" ht="99.75" customHeight="1">
      <c r="A41" s="433">
        <v>40</v>
      </c>
      <c r="B41" s="426" t="s">
        <v>2813</v>
      </c>
      <c r="C41" s="427" t="s">
        <v>2838</v>
      </c>
      <c r="D41" s="428" t="s">
        <v>2893</v>
      </c>
      <c r="E41" s="430"/>
      <c r="F41" s="430"/>
      <c r="G41" s="430"/>
      <c r="H41" s="430"/>
      <c r="I41" s="431"/>
      <c r="J41" s="431"/>
      <c r="K41" s="431"/>
      <c r="L41" s="431"/>
      <c r="M41" s="431"/>
      <c r="N41" s="431"/>
      <c r="O41" s="431"/>
      <c r="P41" s="431"/>
      <c r="Q41" s="431"/>
      <c r="R41" s="431"/>
      <c r="S41" s="431"/>
      <c r="T41" s="431"/>
      <c r="U41" s="431"/>
      <c r="V41" s="431"/>
      <c r="W41" s="431"/>
      <c r="X41" s="431"/>
      <c r="Y41" s="431"/>
    </row>
    <row r="42" spans="1:25" ht="99.75" customHeight="1">
      <c r="A42" s="433">
        <v>41</v>
      </c>
      <c r="B42" s="426" t="s">
        <v>2813</v>
      </c>
      <c r="C42" s="427" t="s">
        <v>2838</v>
      </c>
      <c r="D42" s="428" t="s">
        <v>2892</v>
      </c>
      <c r="E42" s="430"/>
      <c r="F42" s="430"/>
      <c r="G42" s="429"/>
      <c r="H42" s="429"/>
      <c r="I42" s="431"/>
      <c r="J42" s="431"/>
      <c r="K42" s="431"/>
      <c r="L42" s="431"/>
      <c r="M42" s="431"/>
      <c r="N42" s="431"/>
      <c r="O42" s="431"/>
      <c r="P42" s="431"/>
      <c r="Q42" s="431"/>
      <c r="R42" s="431"/>
      <c r="S42" s="431"/>
      <c r="T42" s="431"/>
      <c r="U42" s="431"/>
      <c r="V42" s="431"/>
      <c r="W42" s="431"/>
      <c r="X42" s="431"/>
      <c r="Y42" s="431"/>
    </row>
    <row r="43" spans="1:25" ht="99.75" customHeight="1">
      <c r="A43" s="433">
        <v>42</v>
      </c>
      <c r="B43" s="426" t="s">
        <v>2813</v>
      </c>
      <c r="C43" s="427" t="s">
        <v>2838</v>
      </c>
      <c r="D43" s="438" t="s">
        <v>2891</v>
      </c>
      <c r="E43" s="430"/>
      <c r="F43" s="429"/>
      <c r="G43" s="430"/>
      <c r="H43" s="429"/>
      <c r="I43" s="431"/>
      <c r="J43" s="431"/>
      <c r="K43" s="431"/>
      <c r="L43" s="431"/>
      <c r="M43" s="431"/>
      <c r="N43" s="431"/>
      <c r="O43" s="431"/>
      <c r="P43" s="431"/>
      <c r="Q43" s="431"/>
      <c r="R43" s="431"/>
      <c r="S43" s="431"/>
      <c r="T43" s="431"/>
      <c r="U43" s="431"/>
      <c r="V43" s="431"/>
      <c r="W43" s="431"/>
      <c r="X43" s="431"/>
      <c r="Y43" s="431"/>
    </row>
    <row r="44" spans="1:25" ht="99.75" customHeight="1">
      <c r="A44" s="433">
        <v>43</v>
      </c>
      <c r="B44" s="426" t="s">
        <v>2813</v>
      </c>
      <c r="C44" s="427" t="s">
        <v>2838</v>
      </c>
      <c r="D44" s="428" t="s">
        <v>2890</v>
      </c>
      <c r="E44" s="430"/>
      <c r="F44" s="430"/>
      <c r="G44" s="429"/>
      <c r="H44" s="430"/>
      <c r="I44" s="431"/>
      <c r="J44" s="431"/>
      <c r="K44" s="431"/>
      <c r="L44" s="431"/>
      <c r="M44" s="431"/>
      <c r="N44" s="431"/>
      <c r="O44" s="431"/>
      <c r="P44" s="431"/>
      <c r="Q44" s="431"/>
      <c r="R44" s="431"/>
      <c r="S44" s="431"/>
      <c r="T44" s="431"/>
      <c r="U44" s="431"/>
      <c r="V44" s="431"/>
      <c r="W44" s="431"/>
      <c r="X44" s="431"/>
      <c r="Y44" s="431"/>
    </row>
    <row r="45" spans="1:25" ht="99.75" customHeight="1">
      <c r="A45" s="433">
        <v>44</v>
      </c>
      <c r="B45" s="426" t="s">
        <v>2813</v>
      </c>
      <c r="C45" s="427" t="s">
        <v>2838</v>
      </c>
      <c r="D45" s="432" t="s">
        <v>2839</v>
      </c>
      <c r="E45" s="429"/>
      <c r="F45" s="430"/>
      <c r="G45" s="430"/>
      <c r="H45" s="430"/>
      <c r="I45" s="431"/>
      <c r="J45" s="431"/>
      <c r="K45" s="431"/>
      <c r="L45" s="431"/>
      <c r="M45" s="431"/>
      <c r="N45" s="431"/>
      <c r="O45" s="431"/>
      <c r="P45" s="431"/>
      <c r="Q45" s="431"/>
      <c r="R45" s="431"/>
      <c r="S45" s="431"/>
      <c r="T45" s="431"/>
      <c r="U45" s="431"/>
      <c r="V45" s="431"/>
      <c r="W45" s="431"/>
      <c r="X45" s="431"/>
      <c r="Y45" s="431"/>
    </row>
    <row r="46" spans="1:25" ht="99.75" customHeight="1">
      <c r="A46" s="433">
        <v>45</v>
      </c>
      <c r="B46" s="426" t="s">
        <v>2813</v>
      </c>
      <c r="C46" s="427" t="s">
        <v>2838</v>
      </c>
      <c r="D46" s="438" t="s">
        <v>2889</v>
      </c>
      <c r="E46" s="430"/>
      <c r="F46" s="429"/>
      <c r="G46" s="430"/>
      <c r="H46" s="429"/>
      <c r="I46" s="431"/>
      <c r="J46" s="431"/>
      <c r="K46" s="431"/>
      <c r="L46" s="431"/>
      <c r="M46" s="431"/>
      <c r="N46" s="431"/>
      <c r="O46" s="431"/>
      <c r="P46" s="431"/>
      <c r="Q46" s="431"/>
      <c r="R46" s="431"/>
      <c r="S46" s="431"/>
      <c r="T46" s="431"/>
      <c r="U46" s="431"/>
      <c r="V46" s="431"/>
      <c r="W46" s="431"/>
      <c r="X46" s="431"/>
      <c r="Y46" s="431"/>
    </row>
    <row r="47" spans="1:25" ht="99.75" customHeight="1">
      <c r="A47" s="433">
        <v>46</v>
      </c>
      <c r="B47" s="426" t="s">
        <v>2813</v>
      </c>
      <c r="C47" s="427" t="s">
        <v>2838</v>
      </c>
      <c r="D47" s="438" t="s">
        <v>2888</v>
      </c>
      <c r="E47" s="430"/>
      <c r="F47" s="429"/>
      <c r="G47" s="430"/>
      <c r="H47" s="430"/>
      <c r="I47" s="431"/>
      <c r="J47" s="431"/>
      <c r="K47" s="431"/>
      <c r="L47" s="431"/>
      <c r="M47" s="431"/>
      <c r="N47" s="431"/>
      <c r="O47" s="431"/>
      <c r="P47" s="431"/>
      <c r="Q47" s="431"/>
      <c r="R47" s="431"/>
      <c r="S47" s="431"/>
      <c r="T47" s="431"/>
      <c r="U47" s="431"/>
      <c r="V47" s="431"/>
      <c r="W47" s="431"/>
      <c r="X47" s="431"/>
      <c r="Y47" s="431"/>
    </row>
    <row r="48" spans="1:25" ht="99.75" customHeight="1">
      <c r="A48" s="433">
        <v>47</v>
      </c>
      <c r="B48" s="426" t="s">
        <v>2813</v>
      </c>
      <c r="C48" s="427" t="s">
        <v>2837</v>
      </c>
      <c r="D48" s="428" t="s">
        <v>2887</v>
      </c>
      <c r="E48" s="429"/>
      <c r="F48" s="429"/>
      <c r="G48" s="430"/>
      <c r="H48" s="430"/>
      <c r="I48" s="431"/>
      <c r="J48" s="431"/>
      <c r="K48" s="431"/>
      <c r="L48" s="431"/>
      <c r="M48" s="431"/>
      <c r="N48" s="431"/>
      <c r="O48" s="431"/>
      <c r="P48" s="431"/>
      <c r="Q48" s="431"/>
      <c r="R48" s="431"/>
      <c r="S48" s="431"/>
      <c r="T48" s="431"/>
      <c r="U48" s="431"/>
      <c r="V48" s="431"/>
      <c r="W48" s="431"/>
      <c r="X48" s="431"/>
      <c r="Y48" s="431"/>
    </row>
    <row r="49" spans="1:25" ht="99.75" customHeight="1">
      <c r="A49" s="433">
        <v>48</v>
      </c>
      <c r="B49" s="426" t="s">
        <v>2813</v>
      </c>
      <c r="C49" s="427" t="s">
        <v>2812</v>
      </c>
      <c r="D49" s="428" t="s">
        <v>2886</v>
      </c>
      <c r="E49" s="430"/>
      <c r="F49" s="429"/>
      <c r="G49" s="430"/>
      <c r="H49" s="429"/>
      <c r="I49" s="431"/>
      <c r="J49" s="431"/>
      <c r="K49" s="431"/>
      <c r="L49" s="431"/>
      <c r="M49" s="431"/>
      <c r="N49" s="431"/>
      <c r="O49" s="431"/>
      <c r="P49" s="431"/>
      <c r="Q49" s="431"/>
      <c r="R49" s="431"/>
      <c r="S49" s="431"/>
      <c r="T49" s="431"/>
      <c r="U49" s="431"/>
      <c r="V49" s="431"/>
      <c r="W49" s="431"/>
      <c r="X49" s="431"/>
      <c r="Y49" s="431"/>
    </row>
    <row r="50" spans="1:25" ht="99.75" customHeight="1">
      <c r="A50" s="433">
        <v>49</v>
      </c>
      <c r="B50" s="426" t="s">
        <v>2813</v>
      </c>
      <c r="C50" s="427" t="s">
        <v>2812</v>
      </c>
      <c r="D50" s="428" t="s">
        <v>2885</v>
      </c>
      <c r="E50" s="430"/>
      <c r="F50" s="429"/>
      <c r="G50" s="429"/>
      <c r="H50" s="429"/>
      <c r="I50" s="431"/>
      <c r="J50" s="431"/>
      <c r="K50" s="431"/>
      <c r="L50" s="431"/>
      <c r="M50" s="431"/>
      <c r="N50" s="431"/>
      <c r="O50" s="431"/>
      <c r="P50" s="431"/>
      <c r="Q50" s="431"/>
      <c r="R50" s="431"/>
      <c r="S50" s="431"/>
      <c r="T50" s="431"/>
      <c r="U50" s="431"/>
      <c r="V50" s="431"/>
      <c r="W50" s="431"/>
      <c r="X50" s="431"/>
      <c r="Y50" s="431"/>
    </row>
    <row r="51" spans="1:25" ht="99.75" customHeight="1">
      <c r="A51" s="433">
        <v>50</v>
      </c>
      <c r="B51" s="426" t="s">
        <v>2813</v>
      </c>
      <c r="C51" s="427" t="s">
        <v>2812</v>
      </c>
      <c r="D51" s="432" t="s">
        <v>2836</v>
      </c>
      <c r="E51" s="430"/>
      <c r="F51" s="429"/>
      <c r="G51" s="430"/>
      <c r="H51" s="430"/>
      <c r="I51" s="431"/>
      <c r="J51" s="431"/>
      <c r="K51" s="431"/>
      <c r="L51" s="431"/>
      <c r="M51" s="431"/>
      <c r="N51" s="431"/>
      <c r="O51" s="431"/>
      <c r="P51" s="431"/>
      <c r="Q51" s="431"/>
      <c r="R51" s="431"/>
      <c r="S51" s="431"/>
      <c r="T51" s="431"/>
      <c r="U51" s="431"/>
      <c r="V51" s="431"/>
      <c r="W51" s="431"/>
      <c r="X51" s="431"/>
      <c r="Y51" s="431"/>
    </row>
    <row r="52" spans="1:25" ht="99.75" customHeight="1">
      <c r="A52" s="433">
        <v>51</v>
      </c>
      <c r="B52" s="426" t="s">
        <v>2813</v>
      </c>
      <c r="C52" s="427" t="s">
        <v>2812</v>
      </c>
      <c r="D52" s="432" t="s">
        <v>2835</v>
      </c>
      <c r="E52" s="430"/>
      <c r="F52" s="429"/>
      <c r="G52" s="430"/>
      <c r="H52" s="430"/>
      <c r="I52" s="431"/>
      <c r="J52" s="431"/>
      <c r="K52" s="431"/>
      <c r="L52" s="431"/>
      <c r="M52" s="431"/>
      <c r="N52" s="431"/>
      <c r="O52" s="431"/>
      <c r="P52" s="431"/>
      <c r="Q52" s="431"/>
      <c r="R52" s="431"/>
      <c r="S52" s="431"/>
      <c r="T52" s="431"/>
      <c r="U52" s="431"/>
      <c r="V52" s="431"/>
      <c r="W52" s="431"/>
      <c r="X52" s="431"/>
      <c r="Y52" s="431"/>
    </row>
    <row r="53" spans="1:25" ht="99.75" customHeight="1">
      <c r="A53" s="433">
        <v>52</v>
      </c>
      <c r="B53" s="426" t="s">
        <v>2813</v>
      </c>
      <c r="C53" s="427" t="s">
        <v>2831</v>
      </c>
      <c r="D53" s="432" t="s">
        <v>2834</v>
      </c>
      <c r="E53" s="430"/>
      <c r="F53" s="429"/>
      <c r="G53" s="430"/>
      <c r="H53" s="430"/>
      <c r="I53" s="431"/>
      <c r="J53" s="431"/>
      <c r="K53" s="431"/>
      <c r="L53" s="431"/>
      <c r="M53" s="431"/>
      <c r="N53" s="431"/>
      <c r="O53" s="431"/>
      <c r="P53" s="431"/>
      <c r="Q53" s="431"/>
      <c r="R53" s="431"/>
      <c r="S53" s="431"/>
      <c r="T53" s="431"/>
      <c r="U53" s="431"/>
      <c r="V53" s="431"/>
      <c r="W53" s="431"/>
      <c r="X53" s="431"/>
      <c r="Y53" s="431"/>
    </row>
    <row r="54" spans="1:25" ht="99.75" customHeight="1">
      <c r="A54" s="433">
        <v>53</v>
      </c>
      <c r="B54" s="426" t="s">
        <v>2813</v>
      </c>
      <c r="C54" s="427" t="s">
        <v>2831</v>
      </c>
      <c r="D54" s="428" t="s">
        <v>2884</v>
      </c>
      <c r="E54" s="430"/>
      <c r="F54" s="430"/>
      <c r="G54" s="429"/>
      <c r="H54" s="430"/>
      <c r="I54" s="431"/>
      <c r="J54" s="431"/>
      <c r="K54" s="431"/>
      <c r="L54" s="431"/>
      <c r="M54" s="431"/>
      <c r="N54" s="431"/>
      <c r="O54" s="431"/>
      <c r="P54" s="431"/>
      <c r="Q54" s="431"/>
      <c r="R54" s="431"/>
      <c r="S54" s="431"/>
      <c r="T54" s="431"/>
      <c r="U54" s="431"/>
      <c r="V54" s="431"/>
      <c r="W54" s="431"/>
      <c r="X54" s="431"/>
      <c r="Y54" s="431"/>
    </row>
    <row r="55" spans="1:25" ht="99.75" customHeight="1">
      <c r="A55" s="433">
        <v>54</v>
      </c>
      <c r="B55" s="426" t="s">
        <v>2813</v>
      </c>
      <c r="C55" s="427" t="s">
        <v>2831</v>
      </c>
      <c r="D55" s="432" t="s">
        <v>2833</v>
      </c>
      <c r="E55" s="430"/>
      <c r="F55" s="429"/>
      <c r="G55" s="430"/>
      <c r="H55" s="430"/>
      <c r="I55" s="431"/>
      <c r="J55" s="431"/>
      <c r="K55" s="431"/>
      <c r="L55" s="431"/>
      <c r="M55" s="431"/>
      <c r="N55" s="431"/>
      <c r="O55" s="431"/>
      <c r="P55" s="431"/>
      <c r="Q55" s="431"/>
      <c r="R55" s="431"/>
      <c r="S55" s="431"/>
      <c r="T55" s="431"/>
      <c r="U55" s="431"/>
      <c r="V55" s="431"/>
      <c r="W55" s="431"/>
      <c r="X55" s="431"/>
      <c r="Y55" s="431"/>
    </row>
    <row r="56" spans="1:25" ht="99.75" customHeight="1">
      <c r="A56" s="433">
        <v>55</v>
      </c>
      <c r="B56" s="426" t="s">
        <v>2813</v>
      </c>
      <c r="C56" s="427" t="s">
        <v>2831</v>
      </c>
      <c r="D56" s="432" t="s">
        <v>2832</v>
      </c>
      <c r="E56" s="430"/>
      <c r="F56" s="429"/>
      <c r="G56" s="430"/>
      <c r="H56" s="430"/>
      <c r="I56" s="431"/>
      <c r="J56" s="431"/>
      <c r="K56" s="431"/>
      <c r="L56" s="431"/>
      <c r="M56" s="431"/>
      <c r="N56" s="431"/>
      <c r="O56" s="431"/>
      <c r="P56" s="431"/>
      <c r="Q56" s="431"/>
      <c r="R56" s="431"/>
      <c r="S56" s="431"/>
      <c r="T56" s="431"/>
      <c r="U56" s="431"/>
      <c r="V56" s="431"/>
      <c r="W56" s="431"/>
      <c r="X56" s="431"/>
      <c r="Y56" s="431"/>
    </row>
    <row r="57" spans="1:25" ht="99.75" customHeight="1">
      <c r="A57" s="433">
        <v>56</v>
      </c>
      <c r="B57" s="426" t="s">
        <v>2813</v>
      </c>
      <c r="C57" s="427" t="s">
        <v>2812</v>
      </c>
      <c r="D57" s="432" t="s">
        <v>2830</v>
      </c>
      <c r="E57" s="430"/>
      <c r="F57" s="429"/>
      <c r="G57" s="430"/>
      <c r="H57" s="430"/>
      <c r="I57" s="431"/>
      <c r="J57" s="431"/>
      <c r="K57" s="431"/>
      <c r="L57" s="431"/>
      <c r="M57" s="431"/>
      <c r="N57" s="431"/>
      <c r="O57" s="431"/>
      <c r="P57" s="431"/>
      <c r="Q57" s="431"/>
      <c r="R57" s="431"/>
      <c r="S57" s="431"/>
      <c r="T57" s="431"/>
      <c r="U57" s="431"/>
      <c r="V57" s="431"/>
      <c r="W57" s="431"/>
      <c r="X57" s="431"/>
      <c r="Y57" s="431"/>
    </row>
    <row r="58" spans="1:25" ht="99.75" customHeight="1">
      <c r="A58" s="433">
        <v>57</v>
      </c>
      <c r="B58" s="426" t="s">
        <v>2813</v>
      </c>
      <c r="C58" s="427" t="s">
        <v>2812</v>
      </c>
      <c r="D58" s="432" t="s">
        <v>2829</v>
      </c>
      <c r="E58" s="430"/>
      <c r="F58" s="429"/>
      <c r="G58" s="430"/>
      <c r="H58" s="430"/>
      <c r="I58" s="431"/>
      <c r="J58" s="431"/>
      <c r="K58" s="431"/>
      <c r="L58" s="431"/>
      <c r="M58" s="431"/>
      <c r="N58" s="431"/>
      <c r="O58" s="431"/>
      <c r="P58" s="431"/>
      <c r="Q58" s="431"/>
      <c r="R58" s="431"/>
      <c r="S58" s="431"/>
      <c r="T58" s="431"/>
      <c r="U58" s="431"/>
      <c r="V58" s="431"/>
      <c r="W58" s="431"/>
      <c r="X58" s="431"/>
      <c r="Y58" s="431"/>
    </row>
    <row r="59" spans="1:25" ht="99.75" customHeight="1">
      <c r="A59" s="433">
        <v>58</v>
      </c>
      <c r="B59" s="426" t="s">
        <v>2813</v>
      </c>
      <c r="C59" s="427" t="s">
        <v>2828</v>
      </c>
      <c r="D59" s="432" t="s">
        <v>2827</v>
      </c>
      <c r="E59" s="430"/>
      <c r="F59" s="429"/>
      <c r="G59" s="430"/>
      <c r="H59" s="430"/>
      <c r="I59" s="431"/>
      <c r="J59" s="431"/>
      <c r="K59" s="431"/>
      <c r="L59" s="431"/>
      <c r="M59" s="431"/>
      <c r="N59" s="431"/>
      <c r="O59" s="431"/>
      <c r="P59" s="431"/>
      <c r="Q59" s="431"/>
      <c r="R59" s="431"/>
      <c r="S59" s="431"/>
      <c r="T59" s="431"/>
      <c r="U59" s="431"/>
      <c r="V59" s="431"/>
      <c r="W59" s="431"/>
      <c r="X59" s="431"/>
      <c r="Y59" s="431"/>
    </row>
    <row r="60" spans="1:25" ht="99.75" customHeight="1">
      <c r="A60" s="433">
        <v>59</v>
      </c>
      <c r="B60" s="426" t="s">
        <v>2813</v>
      </c>
      <c r="C60" s="427" t="s">
        <v>2826</v>
      </c>
      <c r="D60" s="432" t="s">
        <v>2825</v>
      </c>
      <c r="E60" s="429"/>
      <c r="F60" s="429"/>
      <c r="G60" s="430"/>
      <c r="H60" s="430"/>
      <c r="I60" s="431"/>
      <c r="J60" s="431"/>
      <c r="K60" s="431"/>
      <c r="L60" s="431"/>
      <c r="M60" s="431"/>
      <c r="N60" s="431"/>
      <c r="O60" s="431"/>
      <c r="P60" s="431"/>
      <c r="Q60" s="431"/>
      <c r="R60" s="431"/>
      <c r="S60" s="431"/>
      <c r="T60" s="431"/>
      <c r="U60" s="431"/>
      <c r="V60" s="431"/>
      <c r="W60" s="431"/>
      <c r="X60" s="431"/>
      <c r="Y60" s="431"/>
    </row>
    <row r="61" spans="1:25" ht="99.75" customHeight="1">
      <c r="A61" s="433">
        <v>60</v>
      </c>
      <c r="B61" s="426" t="s">
        <v>2813</v>
      </c>
      <c r="C61" s="427" t="s">
        <v>2824</v>
      </c>
      <c r="D61" s="432" t="s">
        <v>2823</v>
      </c>
      <c r="E61" s="429"/>
      <c r="F61" s="430"/>
      <c r="G61" s="430"/>
      <c r="H61" s="430"/>
      <c r="I61" s="431"/>
      <c r="J61" s="431"/>
      <c r="K61" s="431"/>
      <c r="L61" s="431"/>
      <c r="M61" s="431"/>
      <c r="N61" s="431"/>
      <c r="O61" s="431"/>
      <c r="P61" s="431"/>
      <c r="Q61" s="431"/>
      <c r="R61" s="431"/>
      <c r="S61" s="431"/>
      <c r="T61" s="431"/>
      <c r="U61" s="431"/>
      <c r="V61" s="431"/>
      <c r="W61" s="431"/>
      <c r="X61" s="431"/>
      <c r="Y61" s="431"/>
    </row>
    <row r="62" spans="1:25" ht="99.75" customHeight="1">
      <c r="A62" s="433">
        <v>61</v>
      </c>
      <c r="B62" s="426" t="s">
        <v>2813</v>
      </c>
      <c r="C62" s="427" t="s">
        <v>2822</v>
      </c>
      <c r="D62" s="432" t="s">
        <v>2821</v>
      </c>
      <c r="E62" s="429"/>
      <c r="F62" s="430"/>
      <c r="G62" s="430"/>
      <c r="H62" s="430"/>
      <c r="I62" s="431"/>
      <c r="J62" s="431"/>
      <c r="K62" s="431"/>
      <c r="L62" s="431"/>
      <c r="M62" s="431"/>
      <c r="N62" s="431"/>
      <c r="O62" s="431"/>
      <c r="P62" s="431"/>
      <c r="Q62" s="431"/>
      <c r="R62" s="431"/>
      <c r="S62" s="431"/>
      <c r="T62" s="431"/>
      <c r="U62" s="431"/>
      <c r="V62" s="431"/>
      <c r="W62" s="431"/>
      <c r="X62" s="431"/>
      <c r="Y62" s="431"/>
    </row>
    <row r="63" spans="1:25" ht="99.75" customHeight="1">
      <c r="A63" s="433">
        <v>62</v>
      </c>
      <c r="B63" s="426" t="s">
        <v>2813</v>
      </c>
      <c r="C63" s="427" t="s">
        <v>2812</v>
      </c>
      <c r="D63" s="428" t="s">
        <v>2883</v>
      </c>
      <c r="E63" s="430"/>
      <c r="F63" s="430"/>
      <c r="G63" s="429"/>
      <c r="H63" s="429"/>
      <c r="I63" s="431"/>
      <c r="J63" s="431"/>
      <c r="K63" s="431"/>
      <c r="L63" s="431"/>
      <c r="M63" s="431"/>
      <c r="N63" s="431"/>
      <c r="O63" s="431"/>
      <c r="P63" s="431"/>
      <c r="Q63" s="431"/>
      <c r="R63" s="431"/>
      <c r="S63" s="431"/>
      <c r="T63" s="431"/>
      <c r="U63" s="431"/>
      <c r="V63" s="431"/>
      <c r="W63" s="431"/>
      <c r="X63" s="431"/>
      <c r="Y63" s="431"/>
    </row>
    <row r="64" spans="1:25" ht="99.75" customHeight="1">
      <c r="A64" s="433">
        <v>63</v>
      </c>
      <c r="B64" s="426" t="s">
        <v>2813</v>
      </c>
      <c r="C64" s="427" t="s">
        <v>2812</v>
      </c>
      <c r="D64" s="432" t="s">
        <v>2820</v>
      </c>
      <c r="E64" s="430"/>
      <c r="F64" s="429"/>
      <c r="G64" s="430"/>
      <c r="H64" s="430"/>
      <c r="I64" s="431"/>
      <c r="J64" s="431"/>
      <c r="K64" s="431"/>
      <c r="L64" s="431"/>
      <c r="M64" s="431"/>
      <c r="N64" s="431"/>
      <c r="O64" s="431"/>
      <c r="P64" s="431"/>
      <c r="Q64" s="431"/>
      <c r="R64" s="431"/>
      <c r="S64" s="431"/>
      <c r="T64" s="431"/>
      <c r="U64" s="431"/>
      <c r="V64" s="431"/>
      <c r="W64" s="431"/>
      <c r="X64" s="431"/>
      <c r="Y64" s="431"/>
    </row>
    <row r="65" spans="1:25" ht="99.75" customHeight="1">
      <c r="A65" s="433">
        <v>64</v>
      </c>
      <c r="B65" s="426" t="s">
        <v>2813</v>
      </c>
      <c r="C65" s="427" t="s">
        <v>2812</v>
      </c>
      <c r="D65" s="432" t="s">
        <v>2819</v>
      </c>
      <c r="E65" s="430"/>
      <c r="F65" s="429"/>
      <c r="G65" s="430"/>
      <c r="H65" s="430"/>
      <c r="I65" s="431"/>
      <c r="J65" s="431"/>
      <c r="K65" s="431"/>
      <c r="L65" s="431"/>
      <c r="M65" s="431"/>
      <c r="N65" s="431"/>
      <c r="O65" s="431"/>
      <c r="P65" s="431"/>
      <c r="Q65" s="431"/>
      <c r="R65" s="431"/>
      <c r="S65" s="431"/>
      <c r="T65" s="431"/>
      <c r="U65" s="431"/>
      <c r="V65" s="431"/>
      <c r="W65" s="431"/>
      <c r="X65" s="431"/>
      <c r="Y65" s="431"/>
    </row>
    <row r="66" spans="1:25" ht="99.75" customHeight="1">
      <c r="A66" s="433">
        <v>65</v>
      </c>
      <c r="B66" s="426" t="s">
        <v>2813</v>
      </c>
      <c r="C66" s="427" t="s">
        <v>2812</v>
      </c>
      <c r="D66" s="432" t="s">
        <v>2818</v>
      </c>
      <c r="E66" s="429"/>
      <c r="F66" s="429"/>
      <c r="G66" s="430"/>
      <c r="H66" s="430"/>
      <c r="I66" s="431"/>
      <c r="J66" s="431"/>
      <c r="K66" s="431"/>
      <c r="L66" s="431"/>
      <c r="M66" s="431"/>
      <c r="N66" s="431"/>
      <c r="O66" s="431"/>
      <c r="P66" s="431"/>
      <c r="Q66" s="431"/>
      <c r="R66" s="431"/>
      <c r="S66" s="431"/>
      <c r="T66" s="431"/>
      <c r="U66" s="431"/>
      <c r="V66" s="431"/>
      <c r="W66" s="431"/>
      <c r="X66" s="431"/>
      <c r="Y66" s="431"/>
    </row>
    <row r="67" spans="1:25" ht="99.75" customHeight="1">
      <c r="A67" s="433">
        <v>66</v>
      </c>
      <c r="B67" s="426" t="s">
        <v>2813</v>
      </c>
      <c r="C67" s="427" t="s">
        <v>2812</v>
      </c>
      <c r="D67" s="438" t="s">
        <v>2882</v>
      </c>
      <c r="E67" s="430"/>
      <c r="F67" s="429"/>
      <c r="G67" s="430"/>
      <c r="H67" s="430"/>
      <c r="I67" s="431"/>
      <c r="J67" s="431"/>
      <c r="K67" s="431"/>
      <c r="L67" s="431"/>
      <c r="M67" s="431"/>
      <c r="N67" s="431"/>
      <c r="O67" s="431"/>
      <c r="P67" s="431"/>
      <c r="Q67" s="431"/>
      <c r="R67" s="431"/>
      <c r="S67" s="431"/>
      <c r="T67" s="431"/>
      <c r="U67" s="431"/>
      <c r="V67" s="431"/>
      <c r="W67" s="431"/>
      <c r="X67" s="431"/>
      <c r="Y67" s="431"/>
    </row>
    <row r="68" spans="1:25" ht="99.75" customHeight="1">
      <c r="A68" s="433">
        <v>67</v>
      </c>
      <c r="B68" s="426" t="s">
        <v>2813</v>
      </c>
      <c r="C68" s="427" t="s">
        <v>2812</v>
      </c>
      <c r="D68" s="432" t="s">
        <v>2817</v>
      </c>
      <c r="E68" s="430"/>
      <c r="F68" s="429"/>
      <c r="G68" s="430"/>
      <c r="H68" s="430"/>
      <c r="I68" s="431"/>
      <c r="J68" s="431"/>
      <c r="K68" s="431"/>
      <c r="L68" s="431"/>
      <c r="M68" s="431"/>
      <c r="N68" s="431"/>
      <c r="O68" s="431"/>
      <c r="P68" s="431"/>
      <c r="Q68" s="431"/>
      <c r="R68" s="431"/>
      <c r="S68" s="431"/>
      <c r="T68" s="431"/>
      <c r="U68" s="431"/>
      <c r="V68" s="431"/>
      <c r="W68" s="431"/>
      <c r="X68" s="431"/>
      <c r="Y68" s="431"/>
    </row>
    <row r="69" spans="1:25" ht="99.75" customHeight="1">
      <c r="A69" s="433">
        <v>68</v>
      </c>
      <c r="B69" s="426" t="s">
        <v>2813</v>
      </c>
      <c r="C69" s="427" t="s">
        <v>2815</v>
      </c>
      <c r="D69" s="432" t="s">
        <v>2816</v>
      </c>
      <c r="E69" s="430"/>
      <c r="F69" s="429"/>
      <c r="G69" s="430"/>
      <c r="H69" s="430"/>
      <c r="I69" s="431"/>
      <c r="J69" s="431"/>
      <c r="K69" s="431"/>
      <c r="L69" s="431"/>
      <c r="M69" s="431"/>
      <c r="N69" s="431"/>
      <c r="O69" s="431"/>
      <c r="P69" s="431"/>
      <c r="Q69" s="431"/>
      <c r="R69" s="431"/>
      <c r="S69" s="431"/>
      <c r="T69" s="431"/>
      <c r="U69" s="431"/>
      <c r="V69" s="431"/>
      <c r="W69" s="431"/>
      <c r="X69" s="431"/>
      <c r="Y69" s="431"/>
    </row>
    <row r="70" spans="1:25" ht="99.75" customHeight="1">
      <c r="A70" s="433">
        <v>69</v>
      </c>
      <c r="B70" s="426" t="s">
        <v>2813</v>
      </c>
      <c r="C70" s="427" t="s">
        <v>2815</v>
      </c>
      <c r="D70" s="432" t="s">
        <v>2814</v>
      </c>
      <c r="E70" s="430"/>
      <c r="F70" s="429"/>
      <c r="G70" s="430"/>
      <c r="H70" s="430"/>
      <c r="I70" s="431"/>
      <c r="J70" s="431"/>
      <c r="K70" s="431"/>
      <c r="L70" s="431"/>
      <c r="M70" s="431"/>
      <c r="N70" s="431"/>
      <c r="O70" s="431"/>
      <c r="P70" s="431"/>
      <c r="Q70" s="431"/>
      <c r="R70" s="431"/>
      <c r="S70" s="431"/>
      <c r="T70" s="431"/>
      <c r="U70" s="431"/>
      <c r="V70" s="431"/>
      <c r="W70" s="431"/>
      <c r="X70" s="431"/>
      <c r="Y70" s="431"/>
    </row>
    <row r="71" spans="1:25" ht="99.75" customHeight="1">
      <c r="A71" s="433">
        <v>70</v>
      </c>
      <c r="B71" s="426" t="s">
        <v>2813</v>
      </c>
      <c r="C71" s="427" t="s">
        <v>2812</v>
      </c>
      <c r="D71" s="428" t="s">
        <v>2811</v>
      </c>
      <c r="E71" s="430"/>
      <c r="F71" s="429"/>
      <c r="G71" s="430"/>
      <c r="H71" s="430"/>
      <c r="I71" s="431"/>
      <c r="J71" s="431"/>
      <c r="K71" s="431"/>
      <c r="L71" s="431"/>
      <c r="M71" s="431"/>
      <c r="N71" s="431"/>
      <c r="O71" s="431"/>
      <c r="P71" s="431"/>
      <c r="Q71" s="431"/>
      <c r="R71" s="431"/>
      <c r="S71" s="431"/>
      <c r="T71" s="431"/>
      <c r="U71" s="431"/>
      <c r="V71" s="431"/>
      <c r="W71" s="431"/>
      <c r="X71" s="431"/>
      <c r="Y71" s="431"/>
    </row>
    <row r="72" spans="1:25" ht="99.75" customHeight="1">
      <c r="A72" s="433">
        <v>71</v>
      </c>
      <c r="B72" s="436" t="s">
        <v>2813</v>
      </c>
      <c r="C72" s="430" t="s">
        <v>2812</v>
      </c>
      <c r="D72" s="428" t="s">
        <v>2881</v>
      </c>
      <c r="E72" s="430"/>
      <c r="F72" s="429"/>
      <c r="G72" s="430"/>
      <c r="H72" s="430"/>
      <c r="I72" s="431"/>
      <c r="J72" s="431"/>
      <c r="K72" s="431"/>
      <c r="L72" s="431"/>
      <c r="M72" s="431"/>
      <c r="N72" s="431"/>
      <c r="O72" s="431"/>
      <c r="P72" s="431"/>
      <c r="Q72" s="431"/>
      <c r="R72" s="431"/>
      <c r="S72" s="431"/>
      <c r="T72" s="431"/>
      <c r="U72" s="431"/>
      <c r="V72" s="431"/>
      <c r="W72" s="431"/>
      <c r="X72" s="431"/>
      <c r="Y72" s="431"/>
    </row>
    <row r="73" spans="1:25" ht="99.75" customHeight="1">
      <c r="A73" s="433">
        <v>72</v>
      </c>
      <c r="B73" s="440" t="s">
        <v>2795</v>
      </c>
      <c r="C73" s="427" t="s">
        <v>2793</v>
      </c>
      <c r="D73" s="432" t="s">
        <v>2810</v>
      </c>
      <c r="E73" s="430"/>
      <c r="F73" s="429"/>
      <c r="G73" s="430"/>
      <c r="H73" s="430"/>
      <c r="I73" s="431"/>
      <c r="J73" s="431"/>
      <c r="K73" s="431"/>
      <c r="L73" s="431"/>
      <c r="M73" s="431"/>
      <c r="N73" s="431"/>
      <c r="O73" s="431"/>
      <c r="P73" s="431"/>
      <c r="Q73" s="431"/>
      <c r="R73" s="431"/>
      <c r="S73" s="431"/>
      <c r="T73" s="431"/>
      <c r="U73" s="431"/>
      <c r="V73" s="431"/>
      <c r="W73" s="431"/>
      <c r="X73" s="431"/>
      <c r="Y73" s="431"/>
    </row>
    <row r="74" spans="1:25" ht="99.75" customHeight="1">
      <c r="A74" s="433">
        <v>73</v>
      </c>
      <c r="B74" s="440" t="s">
        <v>2795</v>
      </c>
      <c r="C74" s="427" t="s">
        <v>2793</v>
      </c>
      <c r="D74" s="432" t="s">
        <v>2809</v>
      </c>
      <c r="E74" s="430"/>
      <c r="F74" s="429"/>
      <c r="G74" s="430"/>
      <c r="H74" s="430"/>
      <c r="I74" s="431"/>
      <c r="J74" s="431"/>
      <c r="K74" s="431"/>
      <c r="L74" s="431"/>
      <c r="M74" s="431"/>
      <c r="N74" s="431"/>
      <c r="O74" s="431"/>
      <c r="P74" s="431"/>
      <c r="Q74" s="431"/>
      <c r="R74" s="431"/>
      <c r="S74" s="431"/>
      <c r="T74" s="431"/>
      <c r="U74" s="431"/>
      <c r="V74" s="431"/>
      <c r="W74" s="431"/>
      <c r="X74" s="431"/>
      <c r="Y74" s="431"/>
    </row>
    <row r="75" spans="1:25" ht="99.75" customHeight="1">
      <c r="A75" s="433">
        <v>74</v>
      </c>
      <c r="B75" s="440" t="s">
        <v>2795</v>
      </c>
      <c r="C75" s="427" t="s">
        <v>2793</v>
      </c>
      <c r="D75" s="432" t="s">
        <v>2808</v>
      </c>
      <c r="E75" s="430"/>
      <c r="F75" s="429"/>
      <c r="G75" s="430"/>
      <c r="H75" s="430"/>
      <c r="I75" s="431"/>
      <c r="J75" s="431"/>
      <c r="K75" s="431"/>
      <c r="L75" s="431"/>
      <c r="M75" s="431"/>
      <c r="N75" s="431"/>
      <c r="O75" s="431"/>
      <c r="P75" s="431"/>
      <c r="Q75" s="431"/>
      <c r="R75" s="431"/>
      <c r="S75" s="431"/>
      <c r="T75" s="431"/>
      <c r="U75" s="431"/>
      <c r="V75" s="431"/>
      <c r="W75" s="431"/>
      <c r="X75" s="431"/>
      <c r="Y75" s="431"/>
    </row>
    <row r="76" spans="1:25" ht="99.75" customHeight="1">
      <c r="A76" s="433">
        <v>75</v>
      </c>
      <c r="B76" s="440" t="s">
        <v>2795</v>
      </c>
      <c r="C76" s="427" t="s">
        <v>2793</v>
      </c>
      <c r="D76" s="432" t="s">
        <v>2807</v>
      </c>
      <c r="E76" s="430"/>
      <c r="F76" s="429"/>
      <c r="G76" s="430"/>
      <c r="H76" s="430"/>
      <c r="I76" s="431"/>
      <c r="J76" s="431"/>
      <c r="K76" s="431"/>
      <c r="L76" s="431"/>
      <c r="M76" s="431"/>
      <c r="N76" s="431"/>
      <c r="O76" s="431"/>
      <c r="P76" s="431"/>
      <c r="Q76" s="431"/>
      <c r="R76" s="431"/>
      <c r="S76" s="431"/>
      <c r="T76" s="431"/>
      <c r="U76" s="431"/>
      <c r="V76" s="431"/>
      <c r="W76" s="431"/>
      <c r="X76" s="431"/>
      <c r="Y76" s="431"/>
    </row>
    <row r="77" spans="1:25" ht="99.75" customHeight="1">
      <c r="A77" s="433">
        <v>76</v>
      </c>
      <c r="B77" s="440" t="s">
        <v>2795</v>
      </c>
      <c r="C77" s="427" t="s">
        <v>2793</v>
      </c>
      <c r="D77" s="432" t="s">
        <v>2806</v>
      </c>
      <c r="E77" s="430"/>
      <c r="F77" s="429"/>
      <c r="G77" s="430"/>
      <c r="H77" s="430"/>
      <c r="I77" s="431"/>
      <c r="J77" s="431"/>
      <c r="K77" s="431"/>
      <c r="L77" s="431"/>
      <c r="M77" s="431"/>
      <c r="N77" s="431"/>
      <c r="O77" s="431"/>
      <c r="P77" s="431"/>
      <c r="Q77" s="431"/>
      <c r="R77" s="431"/>
      <c r="S77" s="431"/>
      <c r="T77" s="431"/>
      <c r="U77" s="431"/>
      <c r="V77" s="431"/>
      <c r="W77" s="431"/>
      <c r="X77" s="431"/>
      <c r="Y77" s="431"/>
    </row>
    <row r="78" spans="1:25" ht="99.75" customHeight="1">
      <c r="A78" s="433">
        <v>77</v>
      </c>
      <c r="B78" s="440" t="s">
        <v>2795</v>
      </c>
      <c r="C78" s="427" t="s">
        <v>2793</v>
      </c>
      <c r="D78" s="432" t="s">
        <v>2805</v>
      </c>
      <c r="E78" s="430"/>
      <c r="F78" s="429"/>
      <c r="G78" s="430"/>
      <c r="H78" s="430"/>
      <c r="I78" s="431"/>
      <c r="J78" s="431"/>
      <c r="K78" s="431"/>
      <c r="L78" s="431"/>
      <c r="M78" s="431"/>
      <c r="N78" s="431"/>
      <c r="O78" s="431"/>
      <c r="P78" s="431"/>
      <c r="Q78" s="431"/>
      <c r="R78" s="431"/>
      <c r="S78" s="431"/>
      <c r="T78" s="431"/>
      <c r="U78" s="431"/>
      <c r="V78" s="431"/>
      <c r="W78" s="431"/>
      <c r="X78" s="431"/>
      <c r="Y78" s="431"/>
    </row>
    <row r="79" spans="1:25" ht="99.75" customHeight="1">
      <c r="A79" s="433">
        <v>78</v>
      </c>
      <c r="B79" s="440" t="s">
        <v>2795</v>
      </c>
      <c r="C79" s="427" t="s">
        <v>2793</v>
      </c>
      <c r="D79" s="432" t="s">
        <v>2804</v>
      </c>
      <c r="E79" s="430"/>
      <c r="F79" s="429"/>
      <c r="G79" s="430"/>
      <c r="H79" s="430"/>
      <c r="I79" s="431"/>
      <c r="J79" s="431"/>
      <c r="K79" s="431"/>
      <c r="L79" s="431"/>
      <c r="M79" s="431"/>
      <c r="N79" s="431"/>
      <c r="O79" s="431"/>
      <c r="P79" s="431"/>
      <c r="Q79" s="431"/>
      <c r="R79" s="431"/>
      <c r="S79" s="431"/>
      <c r="T79" s="431"/>
      <c r="U79" s="431"/>
      <c r="V79" s="431"/>
      <c r="W79" s="431"/>
      <c r="X79" s="431"/>
      <c r="Y79" s="431"/>
    </row>
    <row r="80" spans="1:25" ht="99.75" customHeight="1">
      <c r="A80" s="433">
        <v>79</v>
      </c>
      <c r="B80" s="440" t="s">
        <v>2795</v>
      </c>
      <c r="C80" s="427" t="s">
        <v>2793</v>
      </c>
      <c r="D80" s="432" t="s">
        <v>2803</v>
      </c>
      <c r="E80" s="430"/>
      <c r="F80" s="429"/>
      <c r="G80" s="430"/>
      <c r="H80" s="430"/>
      <c r="I80" s="431"/>
      <c r="J80" s="431"/>
      <c r="K80" s="431"/>
      <c r="L80" s="431"/>
      <c r="M80" s="431"/>
      <c r="N80" s="431"/>
      <c r="O80" s="431"/>
      <c r="P80" s="431"/>
      <c r="Q80" s="431"/>
      <c r="R80" s="431"/>
      <c r="S80" s="431"/>
      <c r="T80" s="431"/>
      <c r="U80" s="431"/>
      <c r="V80" s="431"/>
      <c r="W80" s="431"/>
      <c r="X80" s="431"/>
      <c r="Y80" s="431"/>
    </row>
    <row r="81" spans="1:25" ht="99.75" customHeight="1">
      <c r="A81" s="433">
        <v>80</v>
      </c>
      <c r="B81" s="440" t="s">
        <v>2795</v>
      </c>
      <c r="C81" s="427" t="s">
        <v>2793</v>
      </c>
      <c r="D81" s="432" t="s">
        <v>2802</v>
      </c>
      <c r="E81" s="430"/>
      <c r="F81" s="429"/>
      <c r="G81" s="430"/>
      <c r="H81" s="430"/>
      <c r="I81" s="431"/>
      <c r="J81" s="431"/>
      <c r="K81" s="431"/>
      <c r="L81" s="431"/>
      <c r="M81" s="431"/>
      <c r="N81" s="431"/>
      <c r="O81" s="431"/>
      <c r="P81" s="431"/>
      <c r="Q81" s="431"/>
      <c r="R81" s="431"/>
      <c r="S81" s="431"/>
      <c r="T81" s="431"/>
      <c r="U81" s="431"/>
      <c r="V81" s="431"/>
      <c r="W81" s="431"/>
      <c r="X81" s="431"/>
      <c r="Y81" s="431"/>
    </row>
    <row r="82" spans="1:25" ht="99.75" customHeight="1">
      <c r="A82" s="433">
        <v>81</v>
      </c>
      <c r="B82" s="440" t="s">
        <v>2795</v>
      </c>
      <c r="C82" s="427" t="s">
        <v>2793</v>
      </c>
      <c r="D82" s="432" t="s">
        <v>2801</v>
      </c>
      <c r="E82" s="429"/>
      <c r="F82" s="430"/>
      <c r="G82" s="430"/>
      <c r="H82" s="430"/>
      <c r="I82" s="431"/>
      <c r="J82" s="431"/>
      <c r="K82" s="431"/>
      <c r="L82" s="431"/>
      <c r="M82" s="431"/>
      <c r="N82" s="431"/>
      <c r="O82" s="431"/>
      <c r="P82" s="431"/>
      <c r="Q82" s="431"/>
      <c r="R82" s="431"/>
      <c r="S82" s="431"/>
      <c r="T82" s="431"/>
      <c r="U82" s="431"/>
      <c r="V82" s="431"/>
      <c r="W82" s="431"/>
      <c r="X82" s="431"/>
      <c r="Y82" s="431"/>
    </row>
    <row r="83" spans="1:25" ht="99.75" customHeight="1">
      <c r="A83" s="433">
        <v>82</v>
      </c>
      <c r="B83" s="440" t="s">
        <v>2795</v>
      </c>
      <c r="C83" s="427" t="s">
        <v>2793</v>
      </c>
      <c r="D83" s="432" t="s">
        <v>2800</v>
      </c>
      <c r="E83" s="429"/>
      <c r="F83" s="429"/>
      <c r="G83" s="430"/>
      <c r="H83" s="430"/>
      <c r="I83" s="431"/>
      <c r="J83" s="431"/>
      <c r="K83" s="431"/>
      <c r="L83" s="431"/>
      <c r="M83" s="431"/>
      <c r="N83" s="431"/>
      <c r="O83" s="431"/>
      <c r="P83" s="431"/>
      <c r="Q83" s="431"/>
      <c r="R83" s="431"/>
      <c r="S83" s="431"/>
      <c r="T83" s="431"/>
      <c r="U83" s="431"/>
      <c r="V83" s="431"/>
      <c r="W83" s="431"/>
      <c r="X83" s="431"/>
      <c r="Y83" s="431"/>
    </row>
    <row r="84" spans="1:25" ht="99.75" customHeight="1">
      <c r="A84" s="433">
        <v>83</v>
      </c>
      <c r="B84" s="440" t="s">
        <v>2795</v>
      </c>
      <c r="C84" s="427" t="s">
        <v>2793</v>
      </c>
      <c r="D84" s="432" t="s">
        <v>2799</v>
      </c>
      <c r="E84" s="430"/>
      <c r="F84" s="429"/>
      <c r="G84" s="430"/>
      <c r="H84" s="430"/>
      <c r="I84" s="431"/>
      <c r="J84" s="431"/>
      <c r="K84" s="431"/>
      <c r="L84" s="431"/>
      <c r="M84" s="431"/>
      <c r="N84" s="431"/>
      <c r="O84" s="431"/>
      <c r="P84" s="431"/>
      <c r="Q84" s="431"/>
      <c r="R84" s="431"/>
      <c r="S84" s="431"/>
      <c r="T84" s="431"/>
      <c r="U84" s="431"/>
      <c r="V84" s="431"/>
      <c r="W84" s="431"/>
      <c r="X84" s="431"/>
      <c r="Y84" s="431"/>
    </row>
    <row r="85" spans="1:25" ht="99.75" customHeight="1">
      <c r="A85" s="433">
        <v>84</v>
      </c>
      <c r="B85" s="440" t="s">
        <v>2795</v>
      </c>
      <c r="C85" s="427" t="s">
        <v>2793</v>
      </c>
      <c r="D85" s="432" t="s">
        <v>2798</v>
      </c>
      <c r="E85" s="429"/>
      <c r="F85" s="430"/>
      <c r="G85" s="430"/>
      <c r="H85" s="430"/>
      <c r="I85" s="431"/>
      <c r="J85" s="431"/>
      <c r="K85" s="431"/>
      <c r="L85" s="431"/>
      <c r="M85" s="431"/>
      <c r="N85" s="431"/>
      <c r="O85" s="431"/>
      <c r="P85" s="431"/>
      <c r="Q85" s="431"/>
      <c r="R85" s="431"/>
      <c r="S85" s="431"/>
      <c r="T85" s="431"/>
      <c r="U85" s="431"/>
      <c r="V85" s="431"/>
      <c r="W85" s="431"/>
      <c r="X85" s="431"/>
      <c r="Y85" s="431"/>
    </row>
    <row r="86" spans="1:25" ht="99.75" customHeight="1">
      <c r="A86" s="433">
        <v>85</v>
      </c>
      <c r="B86" s="440" t="s">
        <v>2795</v>
      </c>
      <c r="C86" s="427" t="s">
        <v>2793</v>
      </c>
      <c r="D86" s="432" t="s">
        <v>2797</v>
      </c>
      <c r="E86" s="429"/>
      <c r="F86" s="430"/>
      <c r="G86" s="430"/>
      <c r="H86" s="430"/>
      <c r="I86" s="431"/>
      <c r="J86" s="431"/>
      <c r="K86" s="431"/>
      <c r="L86" s="431"/>
      <c r="M86" s="431"/>
      <c r="N86" s="431"/>
      <c r="O86" s="431"/>
      <c r="P86" s="431"/>
      <c r="Q86" s="431"/>
      <c r="R86" s="431"/>
      <c r="S86" s="431"/>
      <c r="T86" s="431"/>
      <c r="U86" s="431"/>
      <c r="V86" s="431"/>
      <c r="W86" s="431"/>
      <c r="X86" s="431"/>
      <c r="Y86" s="431"/>
    </row>
    <row r="87" spans="1:25" ht="99.75" customHeight="1">
      <c r="A87" s="433">
        <v>86</v>
      </c>
      <c r="B87" s="440" t="s">
        <v>2795</v>
      </c>
      <c r="C87" s="427" t="s">
        <v>2793</v>
      </c>
      <c r="D87" s="432" t="s">
        <v>2796</v>
      </c>
      <c r="E87" s="429"/>
      <c r="F87" s="430"/>
      <c r="G87" s="430"/>
      <c r="H87" s="430"/>
      <c r="I87" s="431"/>
      <c r="J87" s="431"/>
      <c r="K87" s="431"/>
      <c r="L87" s="431"/>
      <c r="M87" s="431"/>
      <c r="N87" s="431"/>
      <c r="O87" s="431"/>
      <c r="P87" s="431"/>
      <c r="Q87" s="431"/>
      <c r="R87" s="431"/>
      <c r="S87" s="431"/>
      <c r="T87" s="431"/>
      <c r="U87" s="431"/>
      <c r="V87" s="431"/>
      <c r="W87" s="431"/>
      <c r="X87" s="431"/>
      <c r="Y87" s="431"/>
    </row>
    <row r="88" spans="1:25" ht="99.75" customHeight="1">
      <c r="A88" s="433">
        <v>87</v>
      </c>
      <c r="B88" s="440" t="s">
        <v>2795</v>
      </c>
      <c r="C88" s="427" t="s">
        <v>2793</v>
      </c>
      <c r="D88" s="432" t="s">
        <v>2794</v>
      </c>
      <c r="E88" s="429"/>
      <c r="F88" s="430"/>
      <c r="G88" s="430"/>
      <c r="H88" s="430"/>
      <c r="I88" s="431"/>
      <c r="J88" s="431"/>
      <c r="K88" s="431"/>
      <c r="L88" s="431"/>
      <c r="M88" s="431"/>
      <c r="N88" s="431"/>
      <c r="O88" s="431"/>
      <c r="P88" s="431"/>
      <c r="Q88" s="431"/>
      <c r="R88" s="431"/>
      <c r="S88" s="431"/>
      <c r="T88" s="431"/>
      <c r="U88" s="431"/>
      <c r="V88" s="431"/>
      <c r="W88" s="431"/>
      <c r="X88" s="431"/>
      <c r="Y88" s="431"/>
    </row>
    <row r="89" spans="1:25" ht="99.75" customHeight="1">
      <c r="A89" s="433"/>
      <c r="B89" s="441"/>
      <c r="C89" s="442"/>
      <c r="D89" s="442"/>
      <c r="E89" s="443"/>
      <c r="F89" s="443"/>
      <c r="G89" s="443"/>
      <c r="H89" s="443"/>
      <c r="I89" s="442"/>
      <c r="J89" s="442"/>
      <c r="K89" s="442"/>
      <c r="L89" s="442"/>
      <c r="M89" s="442"/>
      <c r="N89" s="442"/>
      <c r="O89" s="442"/>
      <c r="P89" s="442"/>
      <c r="Q89" s="442"/>
      <c r="R89" s="442"/>
      <c r="S89" s="442"/>
      <c r="T89" s="442"/>
      <c r="U89" s="442"/>
      <c r="V89" s="442"/>
      <c r="W89" s="442"/>
      <c r="X89" s="442"/>
      <c r="Y89" s="442"/>
    </row>
    <row r="90" spans="1:25" ht="99.75" customHeight="1">
      <c r="A90" s="433"/>
      <c r="B90" s="441"/>
      <c r="C90" s="442"/>
      <c r="D90" s="442"/>
      <c r="E90" s="443"/>
      <c r="F90" s="443"/>
      <c r="G90" s="443"/>
      <c r="H90" s="443"/>
      <c r="I90" s="442"/>
      <c r="J90" s="442"/>
      <c r="K90" s="442"/>
      <c r="L90" s="442"/>
      <c r="M90" s="442"/>
      <c r="N90" s="442"/>
      <c r="O90" s="442"/>
      <c r="P90" s="442"/>
      <c r="Q90" s="442"/>
      <c r="R90" s="442"/>
      <c r="S90" s="442"/>
      <c r="T90" s="442"/>
      <c r="U90" s="442"/>
      <c r="V90" s="442"/>
      <c r="W90" s="442"/>
      <c r="X90" s="442"/>
      <c r="Y90" s="442"/>
    </row>
    <row r="91" spans="1:25" ht="99.75" customHeight="1">
      <c r="A91" s="433"/>
      <c r="B91" s="441"/>
      <c r="C91" s="442"/>
      <c r="D91" s="442"/>
      <c r="E91" s="443"/>
      <c r="F91" s="443"/>
      <c r="G91" s="443"/>
      <c r="H91" s="443"/>
      <c r="I91" s="442"/>
      <c r="J91" s="442"/>
      <c r="K91" s="442"/>
      <c r="L91" s="442"/>
      <c r="M91" s="442"/>
      <c r="N91" s="442"/>
      <c r="O91" s="442"/>
      <c r="P91" s="442"/>
      <c r="Q91" s="442"/>
      <c r="R91" s="442"/>
      <c r="S91" s="442"/>
      <c r="T91" s="442"/>
      <c r="U91" s="442"/>
      <c r="V91" s="442"/>
      <c r="W91" s="442"/>
      <c r="X91" s="442"/>
      <c r="Y91" s="442"/>
    </row>
    <row r="92" spans="1:25" ht="99.75" customHeight="1">
      <c r="A92" s="433"/>
      <c r="B92" s="441"/>
      <c r="C92" s="442"/>
      <c r="D92" s="442"/>
      <c r="E92" s="443"/>
      <c r="F92" s="443"/>
      <c r="G92" s="443"/>
      <c r="H92" s="443"/>
      <c r="I92" s="442"/>
      <c r="J92" s="442"/>
      <c r="K92" s="442"/>
      <c r="L92" s="442"/>
      <c r="M92" s="442"/>
      <c r="N92" s="442"/>
      <c r="O92" s="442"/>
      <c r="P92" s="442"/>
      <c r="Q92" s="442"/>
      <c r="R92" s="442"/>
      <c r="S92" s="442"/>
      <c r="T92" s="442"/>
      <c r="U92" s="442"/>
      <c r="V92" s="442"/>
      <c r="W92" s="442"/>
      <c r="X92" s="442"/>
      <c r="Y92" s="442"/>
    </row>
    <row r="93" spans="1:25" ht="99.75" customHeight="1">
      <c r="A93" s="433"/>
      <c r="B93" s="441"/>
      <c r="C93" s="444"/>
      <c r="D93" s="442"/>
      <c r="E93" s="443"/>
      <c r="F93" s="443"/>
      <c r="G93" s="443"/>
      <c r="H93" s="443"/>
      <c r="I93" s="442"/>
      <c r="J93" s="442"/>
      <c r="K93" s="442"/>
      <c r="L93" s="442"/>
      <c r="M93" s="442"/>
      <c r="N93" s="442"/>
      <c r="O93" s="442"/>
      <c r="P93" s="442"/>
      <c r="Q93" s="442"/>
      <c r="R93" s="442"/>
      <c r="S93" s="442"/>
      <c r="T93" s="442"/>
      <c r="U93" s="442"/>
      <c r="V93" s="442"/>
      <c r="W93" s="442"/>
      <c r="X93" s="442"/>
      <c r="Y93" s="442"/>
    </row>
    <row r="94" spans="1:25" ht="99.75" customHeight="1">
      <c r="A94" s="433"/>
      <c r="B94" s="441"/>
      <c r="C94" s="442"/>
      <c r="D94" s="442"/>
      <c r="E94" s="443"/>
      <c r="F94" s="443"/>
      <c r="G94" s="443"/>
      <c r="H94" s="443"/>
      <c r="I94" s="442"/>
      <c r="J94" s="442"/>
      <c r="K94" s="442"/>
      <c r="L94" s="442"/>
      <c r="M94" s="442"/>
      <c r="N94" s="442"/>
      <c r="O94" s="442"/>
      <c r="P94" s="442"/>
      <c r="Q94" s="442"/>
      <c r="R94" s="442"/>
      <c r="S94" s="442"/>
      <c r="T94" s="442"/>
      <c r="U94" s="442"/>
      <c r="V94" s="442"/>
      <c r="W94" s="442"/>
      <c r="X94" s="442"/>
      <c r="Y94" s="442"/>
    </row>
    <row r="95" spans="1:25" ht="99.75" customHeight="1">
      <c r="A95" s="433"/>
      <c r="B95" s="441"/>
      <c r="C95" s="442"/>
      <c r="D95" s="442"/>
      <c r="E95" s="443"/>
      <c r="F95" s="443"/>
      <c r="G95" s="443"/>
      <c r="H95" s="443"/>
      <c r="I95" s="442"/>
      <c r="J95" s="442"/>
      <c r="K95" s="442"/>
      <c r="L95" s="442"/>
      <c r="M95" s="442"/>
      <c r="N95" s="442"/>
      <c r="O95" s="442"/>
      <c r="P95" s="442"/>
      <c r="Q95" s="442"/>
      <c r="R95" s="442"/>
      <c r="S95" s="442"/>
      <c r="T95" s="442"/>
      <c r="U95" s="442"/>
      <c r="V95" s="442"/>
      <c r="W95" s="442"/>
      <c r="X95" s="442"/>
      <c r="Y95" s="442"/>
    </row>
    <row r="96" spans="1:25" ht="99.75" customHeight="1">
      <c r="A96" s="433"/>
      <c r="B96" s="441"/>
      <c r="C96" s="442"/>
      <c r="D96" s="442"/>
      <c r="E96" s="443"/>
      <c r="F96" s="443"/>
      <c r="G96" s="443"/>
      <c r="H96" s="443"/>
      <c r="I96" s="442"/>
      <c r="J96" s="442"/>
      <c r="K96" s="442"/>
      <c r="L96" s="442"/>
      <c r="M96" s="442"/>
      <c r="N96" s="442"/>
      <c r="O96" s="442"/>
      <c r="P96" s="442"/>
      <c r="Q96" s="442"/>
      <c r="R96" s="442"/>
      <c r="S96" s="442"/>
      <c r="T96" s="442"/>
      <c r="U96" s="442"/>
      <c r="V96" s="442"/>
      <c r="W96" s="442"/>
      <c r="X96" s="442"/>
      <c r="Y96" s="442"/>
    </row>
    <row r="97" spans="1:25" ht="99.75" customHeight="1">
      <c r="A97" s="433"/>
      <c r="B97" s="441"/>
      <c r="C97" s="442"/>
      <c r="D97" s="442"/>
      <c r="E97" s="443"/>
      <c r="F97" s="443"/>
      <c r="G97" s="443"/>
      <c r="H97" s="443"/>
      <c r="I97" s="442"/>
      <c r="J97" s="442"/>
      <c r="K97" s="442"/>
      <c r="L97" s="442"/>
      <c r="M97" s="442"/>
      <c r="N97" s="442"/>
      <c r="O97" s="442"/>
      <c r="P97" s="442"/>
      <c r="Q97" s="442"/>
      <c r="R97" s="442"/>
      <c r="S97" s="442"/>
      <c r="T97" s="442"/>
      <c r="U97" s="442"/>
      <c r="V97" s="442"/>
      <c r="W97" s="442"/>
      <c r="X97" s="442"/>
      <c r="Y97" s="442"/>
    </row>
    <row r="98" spans="1:25" ht="99.75" customHeight="1">
      <c r="A98" s="433"/>
      <c r="B98" s="441"/>
      <c r="C98" s="442"/>
      <c r="D98" s="442"/>
      <c r="E98" s="443"/>
      <c r="F98" s="443"/>
      <c r="G98" s="443"/>
      <c r="H98" s="443"/>
      <c r="I98" s="442"/>
      <c r="J98" s="442"/>
      <c r="K98" s="442"/>
      <c r="L98" s="442"/>
      <c r="M98" s="442"/>
      <c r="N98" s="442"/>
      <c r="O98" s="442"/>
      <c r="P98" s="442"/>
      <c r="Q98" s="442"/>
      <c r="R98" s="442"/>
      <c r="S98" s="442"/>
      <c r="T98" s="442"/>
      <c r="U98" s="442"/>
      <c r="V98" s="442"/>
      <c r="W98" s="442"/>
      <c r="X98" s="442"/>
      <c r="Y98" s="442"/>
    </row>
    <row r="99" spans="1:25" ht="99.75" customHeight="1">
      <c r="A99" s="433"/>
      <c r="B99" s="441"/>
      <c r="C99" s="442"/>
      <c r="D99" s="442"/>
      <c r="E99" s="443"/>
      <c r="F99" s="443"/>
      <c r="G99" s="443"/>
      <c r="H99" s="443"/>
      <c r="I99" s="442"/>
      <c r="J99" s="442"/>
      <c r="K99" s="442"/>
      <c r="L99" s="442"/>
      <c r="M99" s="442"/>
      <c r="N99" s="442"/>
      <c r="O99" s="442"/>
      <c r="P99" s="442"/>
      <c r="Q99" s="442"/>
      <c r="R99" s="442"/>
      <c r="S99" s="442"/>
      <c r="T99" s="442"/>
      <c r="U99" s="442"/>
      <c r="V99" s="442"/>
      <c r="W99" s="442"/>
      <c r="X99" s="442"/>
      <c r="Y99" s="442"/>
    </row>
    <row r="100" spans="1:25" ht="99.75" customHeight="1">
      <c r="A100" s="433"/>
      <c r="B100" s="441"/>
      <c r="C100" s="442"/>
      <c r="D100" s="442"/>
      <c r="E100" s="443"/>
      <c r="F100" s="443"/>
      <c r="G100" s="443"/>
      <c r="H100" s="443"/>
      <c r="I100" s="442"/>
      <c r="J100" s="442"/>
      <c r="K100" s="442"/>
      <c r="L100" s="442"/>
      <c r="M100" s="442"/>
      <c r="N100" s="442"/>
      <c r="O100" s="442"/>
      <c r="P100" s="442"/>
      <c r="Q100" s="442"/>
      <c r="R100" s="442"/>
      <c r="S100" s="442"/>
      <c r="T100" s="442"/>
      <c r="U100" s="442"/>
      <c r="V100" s="442"/>
      <c r="W100" s="442"/>
      <c r="X100" s="442"/>
      <c r="Y100" s="442"/>
    </row>
    <row r="101" spans="1:25" ht="99.75" customHeight="1">
      <c r="A101" s="442"/>
      <c r="B101" s="441"/>
      <c r="C101" s="442"/>
      <c r="D101" s="442"/>
      <c r="E101" s="443"/>
      <c r="F101" s="443"/>
      <c r="G101" s="443"/>
      <c r="H101" s="443"/>
      <c r="I101" s="442"/>
      <c r="J101" s="442"/>
      <c r="K101" s="442"/>
      <c r="L101" s="442"/>
      <c r="M101" s="442"/>
      <c r="N101" s="442"/>
      <c r="O101" s="442"/>
      <c r="P101" s="442"/>
      <c r="Q101" s="442"/>
      <c r="R101" s="442"/>
      <c r="S101" s="442"/>
      <c r="T101" s="442"/>
      <c r="U101" s="442"/>
      <c r="V101" s="442"/>
      <c r="W101" s="442"/>
      <c r="X101" s="442"/>
      <c r="Y101" s="442"/>
    </row>
    <row r="102" spans="1:25" ht="99.75" customHeight="1">
      <c r="A102" s="442"/>
      <c r="B102" s="441"/>
      <c r="C102" s="442"/>
      <c r="D102" s="442"/>
      <c r="E102" s="443"/>
      <c r="F102" s="443"/>
      <c r="G102" s="443"/>
      <c r="H102" s="443"/>
      <c r="I102" s="442"/>
      <c r="J102" s="442"/>
      <c r="K102" s="442"/>
      <c r="L102" s="442"/>
      <c r="M102" s="442"/>
      <c r="N102" s="442"/>
      <c r="O102" s="442"/>
      <c r="P102" s="442"/>
      <c r="Q102" s="442"/>
      <c r="R102" s="442"/>
      <c r="S102" s="442"/>
      <c r="T102" s="442"/>
      <c r="U102" s="442"/>
      <c r="V102" s="442"/>
      <c r="W102" s="442"/>
      <c r="X102" s="442"/>
      <c r="Y102" s="442"/>
    </row>
    <row r="103" spans="1:25" ht="99.75" customHeight="1">
      <c r="A103" s="442"/>
      <c r="B103" s="441"/>
      <c r="C103" s="442"/>
      <c r="D103" s="442"/>
      <c r="E103" s="443"/>
      <c r="F103" s="443"/>
      <c r="G103" s="443"/>
      <c r="H103" s="443"/>
      <c r="I103" s="442"/>
      <c r="J103" s="442"/>
      <c r="K103" s="442"/>
      <c r="L103" s="442"/>
      <c r="M103" s="442"/>
      <c r="N103" s="442"/>
      <c r="O103" s="442"/>
      <c r="P103" s="442"/>
      <c r="Q103" s="442"/>
      <c r="R103" s="442"/>
      <c r="S103" s="442"/>
      <c r="T103" s="442"/>
      <c r="U103" s="442"/>
      <c r="V103" s="442"/>
      <c r="W103" s="442"/>
      <c r="X103" s="442"/>
      <c r="Y103" s="442"/>
    </row>
    <row r="104" spans="1:25" ht="99.75" customHeight="1">
      <c r="A104" s="442"/>
      <c r="B104" s="441"/>
      <c r="C104" s="442"/>
      <c r="D104" s="442"/>
      <c r="E104" s="443"/>
      <c r="F104" s="443"/>
      <c r="G104" s="443"/>
      <c r="H104" s="443"/>
      <c r="I104" s="442"/>
      <c r="J104" s="442"/>
      <c r="K104" s="442"/>
      <c r="L104" s="442"/>
      <c r="M104" s="442"/>
      <c r="N104" s="442"/>
      <c r="O104" s="442"/>
      <c r="P104" s="442"/>
      <c r="Q104" s="442"/>
      <c r="R104" s="442"/>
      <c r="S104" s="442"/>
      <c r="T104" s="442"/>
      <c r="U104" s="442"/>
      <c r="V104" s="442"/>
      <c r="W104" s="442"/>
      <c r="X104" s="442"/>
      <c r="Y104" s="442"/>
    </row>
    <row r="105" spans="1:25" ht="99.75" customHeight="1">
      <c r="A105" s="442"/>
      <c r="B105" s="441"/>
      <c r="C105" s="442"/>
      <c r="D105" s="442"/>
      <c r="E105" s="443"/>
      <c r="F105" s="443"/>
      <c r="G105" s="443"/>
      <c r="H105" s="443"/>
      <c r="I105" s="442"/>
      <c r="J105" s="442"/>
      <c r="K105" s="442"/>
      <c r="L105" s="442"/>
      <c r="M105" s="442"/>
      <c r="N105" s="442"/>
      <c r="O105" s="442"/>
      <c r="P105" s="442"/>
      <c r="Q105" s="442"/>
      <c r="R105" s="442"/>
      <c r="S105" s="442"/>
      <c r="T105" s="442"/>
      <c r="U105" s="442"/>
      <c r="V105" s="442"/>
      <c r="W105" s="442"/>
      <c r="X105" s="442"/>
      <c r="Y105" s="442"/>
    </row>
    <row r="106" spans="1:25" ht="99.75" customHeight="1">
      <c r="A106" s="442"/>
      <c r="B106" s="441"/>
      <c r="C106" s="442"/>
      <c r="D106" s="442"/>
      <c r="E106" s="443"/>
      <c r="F106" s="443"/>
      <c r="G106" s="443"/>
      <c r="H106" s="443"/>
      <c r="I106" s="442"/>
      <c r="J106" s="442"/>
      <c r="K106" s="442"/>
      <c r="L106" s="442"/>
      <c r="M106" s="442"/>
      <c r="N106" s="442"/>
      <c r="O106" s="442"/>
      <c r="P106" s="442"/>
      <c r="Q106" s="442"/>
      <c r="R106" s="442"/>
      <c r="S106" s="442"/>
      <c r="T106" s="442"/>
      <c r="U106" s="442"/>
      <c r="V106" s="442"/>
      <c r="W106" s="442"/>
      <c r="X106" s="442"/>
      <c r="Y106" s="442"/>
    </row>
    <row r="107" spans="1:25" ht="99.75" customHeight="1">
      <c r="A107" s="442"/>
      <c r="B107" s="441"/>
      <c r="C107" s="442"/>
      <c r="D107" s="442"/>
      <c r="E107" s="443"/>
      <c r="F107" s="443"/>
      <c r="G107" s="443"/>
      <c r="H107" s="443"/>
      <c r="I107" s="442"/>
      <c r="J107" s="442"/>
      <c r="K107" s="442"/>
      <c r="L107" s="442"/>
      <c r="M107" s="442"/>
      <c r="N107" s="442"/>
      <c r="O107" s="442"/>
      <c r="P107" s="442"/>
      <c r="Q107" s="442"/>
      <c r="R107" s="442"/>
      <c r="S107" s="442"/>
      <c r="T107" s="442"/>
      <c r="U107" s="442"/>
      <c r="V107" s="442"/>
      <c r="W107" s="442"/>
      <c r="X107" s="442"/>
      <c r="Y107" s="442"/>
    </row>
    <row r="108" spans="1:25" ht="99.75" customHeight="1">
      <c r="A108" s="442"/>
      <c r="B108" s="441"/>
      <c r="C108" s="442"/>
      <c r="D108" s="442"/>
      <c r="E108" s="443"/>
      <c r="F108" s="443"/>
      <c r="G108" s="443"/>
      <c r="H108" s="443"/>
      <c r="I108" s="442"/>
      <c r="J108" s="442"/>
      <c r="K108" s="442"/>
      <c r="L108" s="442"/>
      <c r="M108" s="442"/>
      <c r="N108" s="442"/>
      <c r="O108" s="442"/>
      <c r="P108" s="442"/>
      <c r="Q108" s="442"/>
      <c r="R108" s="442"/>
      <c r="S108" s="442"/>
      <c r="T108" s="442"/>
      <c r="U108" s="442"/>
      <c r="V108" s="442"/>
      <c r="W108" s="442"/>
      <c r="X108" s="442"/>
      <c r="Y108" s="442"/>
    </row>
    <row r="109" spans="1:25" ht="99.75" customHeight="1">
      <c r="A109" s="442"/>
      <c r="B109" s="441"/>
      <c r="C109" s="442"/>
      <c r="D109" s="442"/>
      <c r="E109" s="443"/>
      <c r="F109" s="443"/>
      <c r="G109" s="443"/>
      <c r="H109" s="443"/>
      <c r="I109" s="442"/>
      <c r="J109" s="442"/>
      <c r="K109" s="442"/>
      <c r="L109" s="442"/>
      <c r="M109" s="442"/>
      <c r="N109" s="442"/>
      <c r="O109" s="442"/>
      <c r="P109" s="442"/>
      <c r="Q109" s="442"/>
      <c r="R109" s="442"/>
      <c r="S109" s="442"/>
      <c r="T109" s="442"/>
      <c r="U109" s="442"/>
      <c r="V109" s="442"/>
      <c r="W109" s="442"/>
      <c r="X109" s="442"/>
      <c r="Y109" s="442"/>
    </row>
    <row r="110" spans="1:25" ht="99.75" customHeight="1">
      <c r="A110" s="442"/>
      <c r="B110" s="441"/>
      <c r="C110" s="442"/>
      <c r="D110" s="442"/>
      <c r="E110" s="443"/>
      <c r="F110" s="443"/>
      <c r="G110" s="443"/>
      <c r="H110" s="443"/>
      <c r="I110" s="442"/>
      <c r="J110" s="442"/>
      <c r="K110" s="442"/>
      <c r="L110" s="442"/>
      <c r="M110" s="442"/>
      <c r="N110" s="442"/>
      <c r="O110" s="442"/>
      <c r="P110" s="442"/>
      <c r="Q110" s="442"/>
      <c r="R110" s="442"/>
      <c r="S110" s="442"/>
      <c r="T110" s="442"/>
      <c r="U110" s="442"/>
      <c r="V110" s="442"/>
      <c r="W110" s="442"/>
      <c r="X110" s="442"/>
      <c r="Y110" s="442"/>
    </row>
    <row r="111" spans="1:25" ht="99.75" customHeight="1">
      <c r="A111" s="442"/>
      <c r="B111" s="441"/>
      <c r="C111" s="442"/>
      <c r="D111" s="442"/>
      <c r="E111" s="443"/>
      <c r="F111" s="443"/>
      <c r="G111" s="443"/>
      <c r="H111" s="443"/>
      <c r="I111" s="442"/>
      <c r="J111" s="442"/>
      <c r="K111" s="442"/>
      <c r="L111" s="442"/>
      <c r="M111" s="442"/>
      <c r="N111" s="442"/>
      <c r="O111" s="442"/>
      <c r="P111" s="442"/>
      <c r="Q111" s="442"/>
      <c r="R111" s="442"/>
      <c r="S111" s="442"/>
      <c r="T111" s="442"/>
      <c r="U111" s="442"/>
      <c r="V111" s="442"/>
      <c r="W111" s="442"/>
      <c r="X111" s="442"/>
      <c r="Y111" s="442"/>
    </row>
    <row r="112" spans="1:25" ht="99.75" customHeight="1">
      <c r="A112" s="442"/>
      <c r="B112" s="441"/>
      <c r="C112" s="442"/>
      <c r="D112" s="442"/>
      <c r="E112" s="443"/>
      <c r="F112" s="443"/>
      <c r="G112" s="443"/>
      <c r="H112" s="443"/>
      <c r="I112" s="442"/>
      <c r="J112" s="442"/>
      <c r="K112" s="442"/>
      <c r="L112" s="442"/>
      <c r="M112" s="442"/>
      <c r="N112" s="442"/>
      <c r="O112" s="442"/>
      <c r="P112" s="442"/>
      <c r="Q112" s="442"/>
      <c r="R112" s="442"/>
      <c r="S112" s="442"/>
      <c r="T112" s="442"/>
      <c r="U112" s="442"/>
      <c r="V112" s="442"/>
      <c r="W112" s="442"/>
      <c r="X112" s="442"/>
      <c r="Y112" s="442"/>
    </row>
    <row r="113" spans="1:25" ht="99.75" customHeight="1">
      <c r="A113" s="442"/>
      <c r="B113" s="441"/>
      <c r="C113" s="442"/>
      <c r="D113" s="442"/>
      <c r="E113" s="443"/>
      <c r="F113" s="443"/>
      <c r="G113" s="443"/>
      <c r="H113" s="443"/>
      <c r="I113" s="442"/>
      <c r="J113" s="442"/>
      <c r="K113" s="442"/>
      <c r="L113" s="442"/>
      <c r="M113" s="442"/>
      <c r="N113" s="442"/>
      <c r="O113" s="442"/>
      <c r="P113" s="442"/>
      <c r="Q113" s="442"/>
      <c r="R113" s="442"/>
      <c r="S113" s="442"/>
      <c r="T113" s="442"/>
      <c r="U113" s="442"/>
      <c r="V113" s="442"/>
      <c r="W113" s="442"/>
      <c r="X113" s="442"/>
      <c r="Y113" s="442"/>
    </row>
    <row r="114" spans="1:25" ht="99.75" customHeight="1">
      <c r="A114" s="442"/>
      <c r="B114" s="441"/>
      <c r="C114" s="442"/>
      <c r="D114" s="442"/>
      <c r="E114" s="443"/>
      <c r="F114" s="443"/>
      <c r="G114" s="443"/>
      <c r="H114" s="443"/>
      <c r="I114" s="442"/>
      <c r="J114" s="442"/>
      <c r="K114" s="442"/>
      <c r="L114" s="442"/>
      <c r="M114" s="442"/>
      <c r="N114" s="442"/>
      <c r="O114" s="442"/>
      <c r="P114" s="442"/>
      <c r="Q114" s="442"/>
      <c r="R114" s="442"/>
      <c r="S114" s="442"/>
      <c r="T114" s="442"/>
      <c r="U114" s="442"/>
      <c r="V114" s="442"/>
      <c r="W114" s="442"/>
      <c r="X114" s="442"/>
      <c r="Y114" s="442"/>
    </row>
    <row r="115" spans="1:25" ht="99.75" customHeight="1">
      <c r="A115" s="442"/>
      <c r="B115" s="441"/>
      <c r="C115" s="442"/>
      <c r="D115" s="442"/>
      <c r="E115" s="443"/>
      <c r="F115" s="443"/>
      <c r="G115" s="443"/>
      <c r="H115" s="443"/>
      <c r="I115" s="442"/>
      <c r="J115" s="442"/>
      <c r="K115" s="442"/>
      <c r="L115" s="442"/>
      <c r="M115" s="442"/>
      <c r="N115" s="442"/>
      <c r="O115" s="442"/>
      <c r="P115" s="442"/>
      <c r="Q115" s="442"/>
      <c r="R115" s="442"/>
      <c r="S115" s="442"/>
      <c r="T115" s="442"/>
      <c r="U115" s="442"/>
      <c r="V115" s="442"/>
      <c r="W115" s="442"/>
      <c r="X115" s="442"/>
      <c r="Y115" s="442"/>
    </row>
    <row r="116" spans="1:25" ht="99.75" customHeight="1">
      <c r="A116" s="442"/>
      <c r="B116" s="441"/>
      <c r="C116" s="442"/>
      <c r="D116" s="442"/>
      <c r="E116" s="443"/>
      <c r="F116" s="443"/>
      <c r="G116" s="443"/>
      <c r="H116" s="443"/>
      <c r="I116" s="442"/>
      <c r="J116" s="442"/>
      <c r="K116" s="442"/>
      <c r="L116" s="442"/>
      <c r="M116" s="442"/>
      <c r="N116" s="442"/>
      <c r="O116" s="442"/>
      <c r="P116" s="442"/>
      <c r="Q116" s="442"/>
      <c r="R116" s="442"/>
      <c r="S116" s="442"/>
      <c r="T116" s="442"/>
      <c r="U116" s="442"/>
      <c r="V116" s="442"/>
      <c r="W116" s="442"/>
      <c r="X116" s="442"/>
      <c r="Y116" s="442"/>
    </row>
    <row r="117" spans="1:25" ht="99.75" customHeight="1">
      <c r="A117" s="442"/>
      <c r="B117" s="441"/>
      <c r="C117" s="442"/>
      <c r="D117" s="442"/>
      <c r="E117" s="443"/>
      <c r="F117" s="443"/>
      <c r="G117" s="443"/>
      <c r="H117" s="443"/>
      <c r="I117" s="442"/>
      <c r="J117" s="442"/>
      <c r="K117" s="442"/>
      <c r="L117" s="442"/>
      <c r="M117" s="442"/>
      <c r="N117" s="442"/>
      <c r="O117" s="442"/>
      <c r="P117" s="442"/>
      <c r="Q117" s="442"/>
      <c r="R117" s="442"/>
      <c r="S117" s="442"/>
      <c r="T117" s="442"/>
      <c r="U117" s="442"/>
      <c r="V117" s="442"/>
      <c r="W117" s="442"/>
      <c r="X117" s="442"/>
      <c r="Y117" s="442"/>
    </row>
    <row r="118" spans="1:25" ht="99.75" customHeight="1">
      <c r="A118" s="442"/>
      <c r="B118" s="441"/>
      <c r="C118" s="442"/>
      <c r="D118" s="442"/>
      <c r="E118" s="443"/>
      <c r="F118" s="443"/>
      <c r="G118" s="443"/>
      <c r="H118" s="443"/>
      <c r="I118" s="442"/>
      <c r="J118" s="442"/>
      <c r="K118" s="442"/>
      <c r="L118" s="442"/>
      <c r="M118" s="442"/>
      <c r="N118" s="442"/>
      <c r="O118" s="442"/>
      <c r="P118" s="442"/>
      <c r="Q118" s="442"/>
      <c r="R118" s="442"/>
      <c r="S118" s="442"/>
      <c r="T118" s="442"/>
      <c r="U118" s="442"/>
      <c r="V118" s="442"/>
      <c r="W118" s="442"/>
      <c r="X118" s="442"/>
      <c r="Y118" s="442"/>
    </row>
    <row r="119" spans="1:25" ht="99.75" customHeight="1">
      <c r="A119" s="442"/>
      <c r="B119" s="441"/>
      <c r="C119" s="442"/>
      <c r="D119" s="442"/>
      <c r="E119" s="443"/>
      <c r="F119" s="443"/>
      <c r="G119" s="443"/>
      <c r="H119" s="443"/>
      <c r="I119" s="442"/>
      <c r="J119" s="442"/>
      <c r="K119" s="442"/>
      <c r="L119" s="442"/>
      <c r="M119" s="442"/>
      <c r="N119" s="442"/>
      <c r="O119" s="442"/>
      <c r="P119" s="442"/>
      <c r="Q119" s="442"/>
      <c r="R119" s="442"/>
      <c r="S119" s="442"/>
      <c r="T119" s="442"/>
      <c r="U119" s="442"/>
      <c r="V119" s="442"/>
      <c r="W119" s="442"/>
      <c r="X119" s="442"/>
      <c r="Y119" s="442"/>
    </row>
    <row r="120" spans="1:25" ht="99.75" customHeight="1">
      <c r="A120" s="442"/>
      <c r="B120" s="441"/>
      <c r="C120" s="442"/>
      <c r="D120" s="442"/>
      <c r="E120" s="443"/>
      <c r="F120" s="443"/>
      <c r="G120" s="443"/>
      <c r="H120" s="443"/>
      <c r="I120" s="442"/>
      <c r="J120" s="442"/>
      <c r="K120" s="442"/>
      <c r="L120" s="442"/>
      <c r="M120" s="442"/>
      <c r="N120" s="442"/>
      <c r="O120" s="442"/>
      <c r="P120" s="442"/>
      <c r="Q120" s="442"/>
      <c r="R120" s="442"/>
      <c r="S120" s="442"/>
      <c r="T120" s="442"/>
      <c r="U120" s="442"/>
      <c r="V120" s="442"/>
      <c r="W120" s="442"/>
      <c r="X120" s="442"/>
      <c r="Y120" s="442"/>
    </row>
    <row r="121" spans="1:25" ht="99.75" customHeight="1">
      <c r="A121" s="442"/>
      <c r="B121" s="441"/>
      <c r="C121" s="442"/>
      <c r="D121" s="442"/>
      <c r="E121" s="443"/>
      <c r="F121" s="443"/>
      <c r="G121" s="443"/>
      <c r="H121" s="443"/>
      <c r="I121" s="442"/>
      <c r="J121" s="442"/>
      <c r="K121" s="442"/>
      <c r="L121" s="442"/>
      <c r="M121" s="442"/>
      <c r="N121" s="442"/>
      <c r="O121" s="442"/>
      <c r="P121" s="442"/>
      <c r="Q121" s="442"/>
      <c r="R121" s="442"/>
      <c r="S121" s="442"/>
      <c r="T121" s="442"/>
      <c r="U121" s="442"/>
      <c r="V121" s="442"/>
      <c r="W121" s="442"/>
      <c r="X121" s="442"/>
      <c r="Y121" s="442"/>
    </row>
    <row r="122" spans="1:25" ht="99.75" customHeight="1">
      <c r="A122" s="442"/>
      <c r="B122" s="441"/>
      <c r="C122" s="442"/>
      <c r="D122" s="442"/>
      <c r="E122" s="443"/>
      <c r="F122" s="443"/>
      <c r="G122" s="443"/>
      <c r="H122" s="443"/>
      <c r="I122" s="442"/>
      <c r="J122" s="442"/>
      <c r="K122" s="442"/>
      <c r="L122" s="442"/>
      <c r="M122" s="442"/>
      <c r="N122" s="442"/>
      <c r="O122" s="442"/>
      <c r="P122" s="442"/>
      <c r="Q122" s="442"/>
      <c r="R122" s="442"/>
      <c r="S122" s="442"/>
      <c r="T122" s="442"/>
      <c r="U122" s="442"/>
      <c r="V122" s="442"/>
      <c r="W122" s="442"/>
      <c r="X122" s="442"/>
      <c r="Y122" s="442"/>
    </row>
    <row r="123" spans="1:25" ht="99.75" customHeight="1">
      <c r="A123" s="442"/>
      <c r="B123" s="441"/>
      <c r="C123" s="442"/>
      <c r="D123" s="442"/>
      <c r="E123" s="443"/>
      <c r="F123" s="443"/>
      <c r="G123" s="443"/>
      <c r="H123" s="443"/>
      <c r="I123" s="442"/>
      <c r="J123" s="442"/>
      <c r="K123" s="442"/>
      <c r="L123" s="442"/>
      <c r="M123" s="442"/>
      <c r="N123" s="442"/>
      <c r="O123" s="442"/>
      <c r="P123" s="442"/>
      <c r="Q123" s="442"/>
      <c r="R123" s="442"/>
      <c r="S123" s="442"/>
      <c r="T123" s="442"/>
      <c r="U123" s="442"/>
      <c r="V123" s="442"/>
      <c r="W123" s="442"/>
      <c r="X123" s="442"/>
      <c r="Y123" s="442"/>
    </row>
    <row r="124" spans="1:25" ht="99.75" customHeight="1">
      <c r="A124" s="442"/>
      <c r="B124" s="441"/>
      <c r="C124" s="442"/>
      <c r="D124" s="442"/>
      <c r="E124" s="443"/>
      <c r="F124" s="443"/>
      <c r="G124" s="443"/>
      <c r="H124" s="443"/>
      <c r="I124" s="442"/>
      <c r="J124" s="442"/>
      <c r="K124" s="442"/>
      <c r="L124" s="442"/>
      <c r="M124" s="442"/>
      <c r="N124" s="442"/>
      <c r="O124" s="442"/>
      <c r="P124" s="442"/>
      <c r="Q124" s="442"/>
      <c r="R124" s="442"/>
      <c r="S124" s="442"/>
      <c r="T124" s="442"/>
      <c r="U124" s="442"/>
      <c r="V124" s="442"/>
      <c r="W124" s="442"/>
      <c r="X124" s="442"/>
      <c r="Y124" s="442"/>
    </row>
    <row r="125" spans="1:25" ht="99.75" customHeight="1">
      <c r="A125" s="442"/>
      <c r="B125" s="441"/>
      <c r="C125" s="442"/>
      <c r="D125" s="442"/>
      <c r="E125" s="443"/>
      <c r="F125" s="443"/>
      <c r="G125" s="443"/>
      <c r="H125" s="443"/>
      <c r="I125" s="442"/>
      <c r="J125" s="442"/>
      <c r="K125" s="442"/>
      <c r="L125" s="442"/>
      <c r="M125" s="442"/>
      <c r="N125" s="442"/>
      <c r="O125" s="442"/>
      <c r="P125" s="442"/>
      <c r="Q125" s="442"/>
      <c r="R125" s="442"/>
      <c r="S125" s="442"/>
      <c r="T125" s="442"/>
      <c r="U125" s="442"/>
      <c r="V125" s="442"/>
      <c r="W125" s="442"/>
      <c r="X125" s="442"/>
      <c r="Y125" s="442"/>
    </row>
    <row r="126" spans="1:25" ht="99.75" customHeight="1">
      <c r="A126" s="442"/>
      <c r="B126" s="441"/>
      <c r="C126" s="442"/>
      <c r="D126" s="442"/>
      <c r="E126" s="443"/>
      <c r="F126" s="443"/>
      <c r="G126" s="443"/>
      <c r="H126" s="443"/>
      <c r="I126" s="442"/>
      <c r="J126" s="442"/>
      <c r="K126" s="442"/>
      <c r="L126" s="442"/>
      <c r="M126" s="442"/>
      <c r="N126" s="442"/>
      <c r="O126" s="442"/>
      <c r="P126" s="442"/>
      <c r="Q126" s="442"/>
      <c r="R126" s="442"/>
      <c r="S126" s="442"/>
      <c r="T126" s="442"/>
      <c r="U126" s="442"/>
      <c r="V126" s="442"/>
      <c r="W126" s="442"/>
      <c r="X126" s="442"/>
      <c r="Y126" s="442"/>
    </row>
    <row r="127" spans="1:25" ht="99.75" customHeight="1">
      <c r="A127" s="442"/>
      <c r="B127" s="441"/>
      <c r="C127" s="442"/>
      <c r="D127" s="442"/>
      <c r="E127" s="443"/>
      <c r="F127" s="443"/>
      <c r="G127" s="443"/>
      <c r="H127" s="443"/>
      <c r="I127" s="442"/>
      <c r="J127" s="442"/>
      <c r="K127" s="442"/>
      <c r="L127" s="442"/>
      <c r="M127" s="442"/>
      <c r="N127" s="442"/>
      <c r="O127" s="442"/>
      <c r="P127" s="442"/>
      <c r="Q127" s="442"/>
      <c r="R127" s="442"/>
      <c r="S127" s="442"/>
      <c r="T127" s="442"/>
      <c r="U127" s="442"/>
      <c r="V127" s="442"/>
      <c r="W127" s="442"/>
      <c r="X127" s="442"/>
      <c r="Y127" s="442"/>
    </row>
    <row r="128" spans="1:25" ht="99.75" customHeight="1">
      <c r="A128" s="442"/>
      <c r="B128" s="441"/>
      <c r="C128" s="442"/>
      <c r="D128" s="442"/>
      <c r="E128" s="443"/>
      <c r="F128" s="443"/>
      <c r="G128" s="443"/>
      <c r="H128" s="443"/>
      <c r="I128" s="442"/>
      <c r="J128" s="442"/>
      <c r="K128" s="442"/>
      <c r="L128" s="442"/>
      <c r="M128" s="442"/>
      <c r="N128" s="442"/>
      <c r="O128" s="442"/>
      <c r="P128" s="442"/>
      <c r="Q128" s="442"/>
      <c r="R128" s="442"/>
      <c r="S128" s="442"/>
      <c r="T128" s="442"/>
      <c r="U128" s="442"/>
      <c r="V128" s="442"/>
      <c r="W128" s="442"/>
      <c r="X128" s="442"/>
      <c r="Y128" s="442"/>
    </row>
    <row r="129" spans="1:25" ht="99.75" customHeight="1">
      <c r="A129" s="442"/>
      <c r="B129" s="441"/>
      <c r="C129" s="442"/>
      <c r="D129" s="442"/>
      <c r="E129" s="443"/>
      <c r="F129" s="443"/>
      <c r="G129" s="443"/>
      <c r="H129" s="443"/>
      <c r="I129" s="442"/>
      <c r="J129" s="442"/>
      <c r="K129" s="442"/>
      <c r="L129" s="442"/>
      <c r="M129" s="442"/>
      <c r="N129" s="442"/>
      <c r="O129" s="442"/>
      <c r="P129" s="442"/>
      <c r="Q129" s="442"/>
      <c r="R129" s="442"/>
      <c r="S129" s="442"/>
      <c r="T129" s="442"/>
      <c r="U129" s="442"/>
      <c r="V129" s="442"/>
      <c r="W129" s="442"/>
      <c r="X129" s="442"/>
      <c r="Y129" s="442"/>
    </row>
    <row r="130" spans="1:25" ht="99.75" customHeight="1">
      <c r="A130" s="442"/>
      <c r="B130" s="441"/>
      <c r="C130" s="442"/>
      <c r="D130" s="442"/>
      <c r="E130" s="443"/>
      <c r="F130" s="443"/>
      <c r="G130" s="443"/>
      <c r="H130" s="443"/>
      <c r="I130" s="442"/>
      <c r="J130" s="442"/>
      <c r="K130" s="442"/>
      <c r="L130" s="442"/>
      <c r="M130" s="442"/>
      <c r="N130" s="442"/>
      <c r="O130" s="442"/>
      <c r="P130" s="442"/>
      <c r="Q130" s="442"/>
      <c r="R130" s="442"/>
      <c r="S130" s="442"/>
      <c r="T130" s="442"/>
      <c r="U130" s="442"/>
      <c r="V130" s="442"/>
      <c r="W130" s="442"/>
      <c r="X130" s="442"/>
      <c r="Y130" s="442"/>
    </row>
    <row r="131" spans="1:25" ht="99.75" customHeight="1">
      <c r="A131" s="442"/>
      <c r="B131" s="441"/>
      <c r="C131" s="442"/>
      <c r="D131" s="442"/>
      <c r="E131" s="443"/>
      <c r="F131" s="443"/>
      <c r="G131" s="443"/>
      <c r="H131" s="443"/>
      <c r="I131" s="442"/>
      <c r="J131" s="442"/>
      <c r="K131" s="442"/>
      <c r="L131" s="442"/>
      <c r="M131" s="442"/>
      <c r="N131" s="442"/>
      <c r="O131" s="442"/>
      <c r="P131" s="442"/>
      <c r="Q131" s="442"/>
      <c r="R131" s="442"/>
      <c r="S131" s="442"/>
      <c r="T131" s="442"/>
      <c r="U131" s="442"/>
      <c r="V131" s="442"/>
      <c r="W131" s="442"/>
      <c r="X131" s="442"/>
      <c r="Y131" s="442"/>
    </row>
    <row r="132" spans="1:25" ht="99.75" customHeight="1">
      <c r="A132" s="442"/>
      <c r="B132" s="441"/>
      <c r="C132" s="442"/>
      <c r="D132" s="442"/>
      <c r="E132" s="443"/>
      <c r="F132" s="443"/>
      <c r="G132" s="443"/>
      <c r="H132" s="443"/>
      <c r="I132" s="442"/>
      <c r="J132" s="442"/>
      <c r="K132" s="442"/>
      <c r="L132" s="442"/>
      <c r="M132" s="442"/>
      <c r="N132" s="442"/>
      <c r="O132" s="442"/>
      <c r="P132" s="442"/>
      <c r="Q132" s="442"/>
      <c r="R132" s="442"/>
      <c r="S132" s="442"/>
      <c r="T132" s="442"/>
      <c r="U132" s="442"/>
      <c r="V132" s="442"/>
      <c r="W132" s="442"/>
      <c r="X132" s="442"/>
      <c r="Y132" s="442"/>
    </row>
    <row r="133" spans="1:25" ht="99.75" customHeight="1">
      <c r="A133" s="442"/>
      <c r="B133" s="441"/>
      <c r="C133" s="442"/>
      <c r="D133" s="442"/>
      <c r="E133" s="443"/>
      <c r="F133" s="443"/>
      <c r="G133" s="443"/>
      <c r="H133" s="443"/>
      <c r="I133" s="442"/>
      <c r="J133" s="442"/>
      <c r="K133" s="442"/>
      <c r="L133" s="442"/>
      <c r="M133" s="442"/>
      <c r="N133" s="442"/>
      <c r="O133" s="442"/>
      <c r="P133" s="442"/>
      <c r="Q133" s="442"/>
      <c r="R133" s="442"/>
      <c r="S133" s="442"/>
      <c r="T133" s="442"/>
      <c r="U133" s="442"/>
      <c r="V133" s="442"/>
      <c r="W133" s="442"/>
      <c r="X133" s="442"/>
      <c r="Y133" s="442"/>
    </row>
    <row r="134" spans="1:25" ht="99.75" customHeight="1">
      <c r="A134" s="442"/>
      <c r="B134" s="441"/>
      <c r="C134" s="442"/>
      <c r="D134" s="442"/>
      <c r="E134" s="443"/>
      <c r="F134" s="443"/>
      <c r="G134" s="443"/>
      <c r="H134" s="443"/>
      <c r="I134" s="442"/>
      <c r="J134" s="442"/>
      <c r="K134" s="442"/>
      <c r="L134" s="442"/>
      <c r="M134" s="442"/>
      <c r="N134" s="442"/>
      <c r="O134" s="442"/>
      <c r="P134" s="442"/>
      <c r="Q134" s="442"/>
      <c r="R134" s="442"/>
      <c r="S134" s="442"/>
      <c r="T134" s="442"/>
      <c r="U134" s="442"/>
      <c r="V134" s="442"/>
      <c r="W134" s="442"/>
      <c r="X134" s="442"/>
      <c r="Y134" s="442"/>
    </row>
    <row r="135" spans="1:25" ht="99.75" customHeight="1">
      <c r="A135" s="442"/>
      <c r="B135" s="441"/>
      <c r="C135" s="442"/>
      <c r="D135" s="442"/>
      <c r="E135" s="443"/>
      <c r="F135" s="443"/>
      <c r="G135" s="443"/>
      <c r="H135" s="443"/>
      <c r="I135" s="442"/>
      <c r="J135" s="442"/>
      <c r="K135" s="442"/>
      <c r="L135" s="442"/>
      <c r="M135" s="442"/>
      <c r="N135" s="442"/>
      <c r="O135" s="442"/>
      <c r="P135" s="442"/>
      <c r="Q135" s="442"/>
      <c r="R135" s="442"/>
      <c r="S135" s="442"/>
      <c r="T135" s="442"/>
      <c r="U135" s="442"/>
      <c r="V135" s="442"/>
      <c r="W135" s="442"/>
      <c r="X135" s="442"/>
      <c r="Y135" s="442"/>
    </row>
    <row r="136" spans="1:25" ht="99.75" customHeight="1">
      <c r="A136" s="442"/>
      <c r="B136" s="441"/>
      <c r="C136" s="442"/>
      <c r="D136" s="442"/>
      <c r="E136" s="443"/>
      <c r="F136" s="443"/>
      <c r="G136" s="443"/>
      <c r="H136" s="443"/>
      <c r="I136" s="442"/>
      <c r="J136" s="442"/>
      <c r="K136" s="442"/>
      <c r="L136" s="442"/>
      <c r="M136" s="442"/>
      <c r="N136" s="442"/>
      <c r="O136" s="442"/>
      <c r="P136" s="442"/>
      <c r="Q136" s="442"/>
      <c r="R136" s="442"/>
      <c r="S136" s="442"/>
      <c r="T136" s="442"/>
      <c r="U136" s="442"/>
      <c r="V136" s="442"/>
      <c r="W136" s="442"/>
      <c r="X136" s="442"/>
      <c r="Y136" s="442"/>
    </row>
    <row r="137" spans="1:25" ht="99.75" customHeight="1">
      <c r="A137" s="442"/>
      <c r="B137" s="441"/>
      <c r="C137" s="442"/>
      <c r="D137" s="442"/>
      <c r="E137" s="443"/>
      <c r="F137" s="443"/>
      <c r="G137" s="443"/>
      <c r="H137" s="443"/>
      <c r="I137" s="442"/>
      <c r="J137" s="442"/>
      <c r="K137" s="442"/>
      <c r="L137" s="442"/>
      <c r="M137" s="442"/>
      <c r="N137" s="442"/>
      <c r="O137" s="442"/>
      <c r="P137" s="442"/>
      <c r="Q137" s="442"/>
      <c r="R137" s="442"/>
      <c r="S137" s="442"/>
      <c r="T137" s="442"/>
      <c r="U137" s="442"/>
      <c r="V137" s="442"/>
      <c r="W137" s="442"/>
      <c r="X137" s="442"/>
      <c r="Y137" s="442"/>
    </row>
    <row r="138" spans="1:25" ht="99.75" customHeight="1">
      <c r="A138" s="442"/>
      <c r="B138" s="441"/>
      <c r="C138" s="442"/>
      <c r="D138" s="442"/>
      <c r="E138" s="443"/>
      <c r="F138" s="443"/>
      <c r="G138" s="443"/>
      <c r="H138" s="443"/>
      <c r="I138" s="442"/>
      <c r="J138" s="442"/>
      <c r="K138" s="442"/>
      <c r="L138" s="442"/>
      <c r="M138" s="442"/>
      <c r="N138" s="442"/>
      <c r="O138" s="442"/>
      <c r="P138" s="442"/>
      <c r="Q138" s="442"/>
      <c r="R138" s="442"/>
      <c r="S138" s="442"/>
      <c r="T138" s="442"/>
      <c r="U138" s="442"/>
      <c r="V138" s="442"/>
      <c r="W138" s="442"/>
      <c r="X138" s="442"/>
      <c r="Y138" s="442"/>
    </row>
    <row r="139" spans="1:25" ht="99.75" customHeight="1">
      <c r="A139" s="442"/>
      <c r="B139" s="441"/>
      <c r="C139" s="442"/>
      <c r="D139" s="442"/>
      <c r="E139" s="443"/>
      <c r="F139" s="443"/>
      <c r="G139" s="443"/>
      <c r="H139" s="443"/>
      <c r="I139" s="442"/>
      <c r="J139" s="442"/>
      <c r="K139" s="442"/>
      <c r="L139" s="442"/>
      <c r="M139" s="442"/>
      <c r="N139" s="442"/>
      <c r="O139" s="442"/>
      <c r="P139" s="442"/>
      <c r="Q139" s="442"/>
      <c r="R139" s="442"/>
      <c r="S139" s="442"/>
      <c r="T139" s="442"/>
      <c r="U139" s="442"/>
      <c r="V139" s="442"/>
      <c r="W139" s="442"/>
      <c r="X139" s="442"/>
      <c r="Y139" s="442"/>
    </row>
    <row r="140" spans="1:25" ht="99.75" customHeight="1">
      <c r="A140" s="442"/>
      <c r="B140" s="441"/>
      <c r="C140" s="442"/>
      <c r="D140" s="442"/>
      <c r="E140" s="443"/>
      <c r="F140" s="443"/>
      <c r="G140" s="443"/>
      <c r="H140" s="443"/>
      <c r="I140" s="442"/>
      <c r="J140" s="442"/>
      <c r="K140" s="442"/>
      <c r="L140" s="442"/>
      <c r="M140" s="442"/>
      <c r="N140" s="442"/>
      <c r="O140" s="442"/>
      <c r="P140" s="442"/>
      <c r="Q140" s="442"/>
      <c r="R140" s="442"/>
      <c r="S140" s="442"/>
      <c r="T140" s="442"/>
      <c r="U140" s="442"/>
      <c r="V140" s="442"/>
      <c r="W140" s="442"/>
      <c r="X140" s="442"/>
      <c r="Y140" s="442"/>
    </row>
    <row r="141" spans="1:25" ht="99.75" customHeight="1">
      <c r="A141" s="442"/>
      <c r="B141" s="441"/>
      <c r="C141" s="442"/>
      <c r="D141" s="442"/>
      <c r="E141" s="443"/>
      <c r="F141" s="443"/>
      <c r="G141" s="443"/>
      <c r="H141" s="443"/>
      <c r="I141" s="442"/>
      <c r="J141" s="442"/>
      <c r="K141" s="442"/>
      <c r="L141" s="442"/>
      <c r="M141" s="442"/>
      <c r="N141" s="442"/>
      <c r="O141" s="442"/>
      <c r="P141" s="442"/>
      <c r="Q141" s="442"/>
      <c r="R141" s="442"/>
      <c r="S141" s="442"/>
      <c r="T141" s="442"/>
      <c r="U141" s="442"/>
      <c r="V141" s="442"/>
      <c r="W141" s="442"/>
      <c r="X141" s="442"/>
      <c r="Y141" s="442"/>
    </row>
    <row r="142" spans="1:25" ht="99.75" customHeight="1">
      <c r="A142" s="442"/>
      <c r="B142" s="441"/>
      <c r="C142" s="442"/>
      <c r="D142" s="442"/>
      <c r="E142" s="443"/>
      <c r="F142" s="443"/>
      <c r="G142" s="443"/>
      <c r="H142" s="443"/>
      <c r="I142" s="442"/>
      <c r="J142" s="442"/>
      <c r="K142" s="442"/>
      <c r="L142" s="442"/>
      <c r="M142" s="442"/>
      <c r="N142" s="442"/>
      <c r="O142" s="442"/>
      <c r="P142" s="442"/>
      <c r="Q142" s="442"/>
      <c r="R142" s="442"/>
      <c r="S142" s="442"/>
      <c r="T142" s="442"/>
      <c r="U142" s="442"/>
      <c r="V142" s="442"/>
      <c r="W142" s="442"/>
      <c r="X142" s="442"/>
      <c r="Y142" s="442"/>
    </row>
    <row r="143" spans="1:25" ht="99.75" customHeight="1">
      <c r="A143" s="442"/>
      <c r="B143" s="441"/>
      <c r="C143" s="442"/>
      <c r="D143" s="442"/>
      <c r="E143" s="443"/>
      <c r="F143" s="443"/>
      <c r="G143" s="443"/>
      <c r="H143" s="443"/>
      <c r="I143" s="442"/>
      <c r="J143" s="442"/>
      <c r="K143" s="442"/>
      <c r="L143" s="442"/>
      <c r="M143" s="442"/>
      <c r="N143" s="442"/>
      <c r="O143" s="442"/>
      <c r="P143" s="442"/>
      <c r="Q143" s="442"/>
      <c r="R143" s="442"/>
      <c r="S143" s="442"/>
      <c r="T143" s="442"/>
      <c r="U143" s="442"/>
      <c r="V143" s="442"/>
      <c r="W143" s="442"/>
      <c r="X143" s="442"/>
      <c r="Y143" s="442"/>
    </row>
    <row r="144" spans="1:25" ht="99.75" customHeight="1">
      <c r="A144" s="442"/>
      <c r="B144" s="441"/>
      <c r="C144" s="442"/>
      <c r="D144" s="442"/>
      <c r="E144" s="443"/>
      <c r="F144" s="443"/>
      <c r="G144" s="443"/>
      <c r="H144" s="443"/>
      <c r="I144" s="442"/>
      <c r="J144" s="442"/>
      <c r="K144" s="442"/>
      <c r="L144" s="442"/>
      <c r="M144" s="442"/>
      <c r="N144" s="442"/>
      <c r="O144" s="442"/>
      <c r="P144" s="442"/>
      <c r="Q144" s="442"/>
      <c r="R144" s="442"/>
      <c r="S144" s="442"/>
      <c r="T144" s="442"/>
      <c r="U144" s="442"/>
      <c r="V144" s="442"/>
      <c r="W144" s="442"/>
      <c r="X144" s="442"/>
      <c r="Y144" s="442"/>
    </row>
    <row r="145" spans="1:25" ht="99.75" customHeight="1">
      <c r="A145" s="442"/>
      <c r="B145" s="441"/>
      <c r="C145" s="442"/>
      <c r="D145" s="442"/>
      <c r="E145" s="443"/>
      <c r="F145" s="443"/>
      <c r="G145" s="443"/>
      <c r="H145" s="443"/>
      <c r="I145" s="442"/>
      <c r="J145" s="442"/>
      <c r="K145" s="442"/>
      <c r="L145" s="442"/>
      <c r="M145" s="442"/>
      <c r="N145" s="442"/>
      <c r="O145" s="442"/>
      <c r="P145" s="442"/>
      <c r="Q145" s="442"/>
      <c r="R145" s="442"/>
      <c r="S145" s="442"/>
      <c r="T145" s="442"/>
      <c r="U145" s="442"/>
      <c r="V145" s="442"/>
      <c r="W145" s="442"/>
      <c r="X145" s="442"/>
      <c r="Y145" s="442"/>
    </row>
    <row r="146" spans="1:25" ht="99.75" customHeight="1">
      <c r="A146" s="442"/>
      <c r="B146" s="441"/>
      <c r="C146" s="442"/>
      <c r="D146" s="442"/>
      <c r="E146" s="443"/>
      <c r="F146" s="443"/>
      <c r="G146" s="443"/>
      <c r="H146" s="443"/>
      <c r="I146" s="442"/>
      <c r="J146" s="442"/>
      <c r="K146" s="442"/>
      <c r="L146" s="442"/>
      <c r="M146" s="442"/>
      <c r="N146" s="442"/>
      <c r="O146" s="442"/>
      <c r="P146" s="442"/>
      <c r="Q146" s="442"/>
      <c r="R146" s="442"/>
      <c r="S146" s="442"/>
      <c r="T146" s="442"/>
      <c r="U146" s="442"/>
      <c r="V146" s="442"/>
      <c r="W146" s="442"/>
      <c r="X146" s="442"/>
      <c r="Y146" s="442"/>
    </row>
    <row r="147" spans="1:25" ht="99.75" customHeight="1">
      <c r="A147" s="442"/>
      <c r="B147" s="441"/>
      <c r="C147" s="442"/>
      <c r="D147" s="442"/>
      <c r="E147" s="443"/>
      <c r="F147" s="443"/>
      <c r="G147" s="443"/>
      <c r="H147" s="443"/>
      <c r="I147" s="442"/>
      <c r="J147" s="442"/>
      <c r="K147" s="442"/>
      <c r="L147" s="442"/>
      <c r="M147" s="442"/>
      <c r="N147" s="442"/>
      <c r="O147" s="442"/>
      <c r="P147" s="442"/>
      <c r="Q147" s="442"/>
      <c r="R147" s="442"/>
      <c r="S147" s="442"/>
      <c r="T147" s="442"/>
      <c r="U147" s="442"/>
      <c r="V147" s="442"/>
      <c r="W147" s="442"/>
      <c r="X147" s="442"/>
      <c r="Y147" s="442"/>
    </row>
    <row r="148" spans="1:25" ht="99.75" customHeight="1">
      <c r="A148" s="442"/>
      <c r="B148" s="441"/>
      <c r="C148" s="442"/>
      <c r="D148" s="442"/>
      <c r="E148" s="443"/>
      <c r="F148" s="443"/>
      <c r="G148" s="443"/>
      <c r="H148" s="443"/>
      <c r="I148" s="442"/>
      <c r="J148" s="442"/>
      <c r="K148" s="442"/>
      <c r="L148" s="442"/>
      <c r="M148" s="442"/>
      <c r="N148" s="442"/>
      <c r="O148" s="442"/>
      <c r="P148" s="442"/>
      <c r="Q148" s="442"/>
      <c r="R148" s="442"/>
      <c r="S148" s="442"/>
      <c r="T148" s="442"/>
      <c r="U148" s="442"/>
      <c r="V148" s="442"/>
      <c r="W148" s="442"/>
      <c r="X148" s="442"/>
      <c r="Y148" s="442"/>
    </row>
    <row r="149" spans="1:25" ht="99.75" customHeight="1">
      <c r="A149" s="442"/>
      <c r="B149" s="441"/>
      <c r="C149" s="442"/>
      <c r="D149" s="442"/>
      <c r="E149" s="443"/>
      <c r="F149" s="443"/>
      <c r="G149" s="443"/>
      <c r="H149" s="443"/>
      <c r="I149" s="442"/>
      <c r="J149" s="442"/>
      <c r="K149" s="442"/>
      <c r="L149" s="442"/>
      <c r="M149" s="442"/>
      <c r="N149" s="442"/>
      <c r="O149" s="442"/>
      <c r="P149" s="442"/>
      <c r="Q149" s="442"/>
      <c r="R149" s="442"/>
      <c r="S149" s="442"/>
      <c r="T149" s="442"/>
      <c r="U149" s="442"/>
      <c r="V149" s="442"/>
      <c r="W149" s="442"/>
      <c r="X149" s="442"/>
      <c r="Y149" s="442"/>
    </row>
    <row r="150" spans="1:25" ht="99.75" customHeight="1">
      <c r="A150" s="442"/>
      <c r="B150" s="441"/>
      <c r="C150" s="442"/>
      <c r="D150" s="442"/>
      <c r="E150" s="443"/>
      <c r="F150" s="443"/>
      <c r="G150" s="443"/>
      <c r="H150" s="443"/>
      <c r="I150" s="442"/>
      <c r="J150" s="442"/>
      <c r="K150" s="442"/>
      <c r="L150" s="442"/>
      <c r="M150" s="442"/>
      <c r="N150" s="442"/>
      <c r="O150" s="442"/>
      <c r="P150" s="442"/>
      <c r="Q150" s="442"/>
      <c r="R150" s="442"/>
      <c r="S150" s="442"/>
      <c r="T150" s="442"/>
      <c r="U150" s="442"/>
      <c r="V150" s="442"/>
      <c r="W150" s="442"/>
      <c r="X150" s="442"/>
      <c r="Y150" s="442"/>
    </row>
    <row r="151" spans="1:25" ht="99.75" customHeight="1">
      <c r="A151" s="442"/>
      <c r="B151" s="441"/>
      <c r="C151" s="442"/>
      <c r="D151" s="442"/>
      <c r="E151" s="443"/>
      <c r="F151" s="443"/>
      <c r="G151" s="443"/>
      <c r="H151" s="443"/>
      <c r="I151" s="442"/>
      <c r="J151" s="442"/>
      <c r="K151" s="442"/>
      <c r="L151" s="442"/>
      <c r="M151" s="442"/>
      <c r="N151" s="442"/>
      <c r="O151" s="442"/>
      <c r="P151" s="442"/>
      <c r="Q151" s="442"/>
      <c r="R151" s="442"/>
      <c r="S151" s="442"/>
      <c r="T151" s="442"/>
      <c r="U151" s="442"/>
      <c r="V151" s="442"/>
      <c r="W151" s="442"/>
      <c r="X151" s="442"/>
      <c r="Y151" s="442"/>
    </row>
    <row r="152" spans="1:25" ht="99.75" customHeight="1">
      <c r="A152" s="442"/>
      <c r="B152" s="441"/>
      <c r="C152" s="442"/>
      <c r="D152" s="442"/>
      <c r="E152" s="443"/>
      <c r="F152" s="443"/>
      <c r="G152" s="443"/>
      <c r="H152" s="443"/>
      <c r="I152" s="442"/>
      <c r="J152" s="442"/>
      <c r="K152" s="442"/>
      <c r="L152" s="442"/>
      <c r="M152" s="442"/>
      <c r="N152" s="442"/>
      <c r="O152" s="442"/>
      <c r="P152" s="442"/>
      <c r="Q152" s="442"/>
      <c r="R152" s="442"/>
      <c r="S152" s="442"/>
      <c r="T152" s="442"/>
      <c r="U152" s="442"/>
      <c r="V152" s="442"/>
      <c r="W152" s="442"/>
      <c r="X152" s="442"/>
      <c r="Y152" s="442"/>
    </row>
    <row r="153" spans="1:25" ht="99.75" customHeight="1">
      <c r="A153" s="442"/>
      <c r="B153" s="441"/>
      <c r="C153" s="442"/>
      <c r="D153" s="442"/>
      <c r="E153" s="443"/>
      <c r="F153" s="443"/>
      <c r="G153" s="443"/>
      <c r="H153" s="443"/>
      <c r="I153" s="442"/>
      <c r="J153" s="442"/>
      <c r="K153" s="442"/>
      <c r="L153" s="442"/>
      <c r="M153" s="442"/>
      <c r="N153" s="442"/>
      <c r="O153" s="442"/>
      <c r="P153" s="442"/>
      <c r="Q153" s="442"/>
      <c r="R153" s="442"/>
      <c r="S153" s="442"/>
      <c r="T153" s="442"/>
      <c r="U153" s="442"/>
      <c r="V153" s="442"/>
      <c r="W153" s="442"/>
      <c r="X153" s="442"/>
      <c r="Y153" s="442"/>
    </row>
    <row r="154" spans="1:25" ht="99.75" customHeight="1">
      <c r="A154" s="442"/>
      <c r="B154" s="441"/>
      <c r="C154" s="442"/>
      <c r="D154" s="442"/>
      <c r="E154" s="443"/>
      <c r="F154" s="443"/>
      <c r="G154" s="443"/>
      <c r="H154" s="443"/>
      <c r="I154" s="442"/>
      <c r="J154" s="442"/>
      <c r="K154" s="442"/>
      <c r="L154" s="442"/>
      <c r="M154" s="442"/>
      <c r="N154" s="442"/>
      <c r="O154" s="442"/>
      <c r="P154" s="442"/>
      <c r="Q154" s="442"/>
      <c r="R154" s="442"/>
      <c r="S154" s="442"/>
      <c r="T154" s="442"/>
      <c r="U154" s="442"/>
      <c r="V154" s="442"/>
      <c r="W154" s="442"/>
      <c r="X154" s="442"/>
      <c r="Y154" s="442"/>
    </row>
    <row r="155" spans="1:25" ht="99.75" customHeight="1">
      <c r="A155" s="442"/>
      <c r="B155" s="441"/>
      <c r="C155" s="442"/>
      <c r="D155" s="442"/>
      <c r="E155" s="443"/>
      <c r="F155" s="443"/>
      <c r="G155" s="443"/>
      <c r="H155" s="443"/>
      <c r="I155" s="442"/>
      <c r="J155" s="442"/>
      <c r="K155" s="442"/>
      <c r="L155" s="442"/>
      <c r="M155" s="442"/>
      <c r="N155" s="442"/>
      <c r="O155" s="442"/>
      <c r="P155" s="442"/>
      <c r="Q155" s="442"/>
      <c r="R155" s="442"/>
      <c r="S155" s="442"/>
      <c r="T155" s="442"/>
      <c r="U155" s="442"/>
      <c r="V155" s="442"/>
      <c r="W155" s="442"/>
      <c r="X155" s="442"/>
      <c r="Y155" s="442"/>
    </row>
    <row r="156" spans="1:25" ht="99.75" customHeight="1">
      <c r="A156" s="442"/>
      <c r="B156" s="441"/>
      <c r="C156" s="442"/>
      <c r="D156" s="442"/>
      <c r="E156" s="443"/>
      <c r="F156" s="443"/>
      <c r="G156" s="443"/>
      <c r="H156" s="443"/>
      <c r="I156" s="442"/>
      <c r="J156" s="442"/>
      <c r="K156" s="442"/>
      <c r="L156" s="442"/>
      <c r="M156" s="442"/>
      <c r="N156" s="442"/>
      <c r="O156" s="442"/>
      <c r="P156" s="442"/>
      <c r="Q156" s="442"/>
      <c r="R156" s="442"/>
      <c r="S156" s="442"/>
      <c r="T156" s="442"/>
      <c r="U156" s="442"/>
      <c r="V156" s="442"/>
      <c r="W156" s="442"/>
      <c r="X156" s="442"/>
      <c r="Y156" s="442"/>
    </row>
    <row r="157" spans="1:25" ht="99.75" customHeight="1">
      <c r="A157" s="442"/>
      <c r="B157" s="441"/>
      <c r="C157" s="442"/>
      <c r="D157" s="442"/>
      <c r="E157" s="443"/>
      <c r="F157" s="443"/>
      <c r="G157" s="443"/>
      <c r="H157" s="443"/>
      <c r="I157" s="442"/>
      <c r="J157" s="442"/>
      <c r="K157" s="442"/>
      <c r="L157" s="442"/>
      <c r="M157" s="442"/>
      <c r="N157" s="442"/>
      <c r="O157" s="442"/>
      <c r="P157" s="442"/>
      <c r="Q157" s="442"/>
      <c r="R157" s="442"/>
      <c r="S157" s="442"/>
      <c r="T157" s="442"/>
      <c r="U157" s="442"/>
      <c r="V157" s="442"/>
      <c r="W157" s="442"/>
      <c r="X157" s="442"/>
      <c r="Y157" s="442"/>
    </row>
    <row r="158" spans="1:25" ht="99.75" customHeight="1">
      <c r="A158" s="442"/>
      <c r="B158" s="441"/>
      <c r="C158" s="442"/>
      <c r="D158" s="442"/>
      <c r="E158" s="443"/>
      <c r="F158" s="443"/>
      <c r="G158" s="443"/>
      <c r="H158" s="443"/>
      <c r="I158" s="442"/>
      <c r="J158" s="442"/>
      <c r="K158" s="442"/>
      <c r="L158" s="442"/>
      <c r="M158" s="442"/>
      <c r="N158" s="442"/>
      <c r="O158" s="442"/>
      <c r="P158" s="442"/>
      <c r="Q158" s="442"/>
      <c r="R158" s="442"/>
      <c r="S158" s="442"/>
      <c r="T158" s="442"/>
      <c r="U158" s="442"/>
      <c r="V158" s="442"/>
      <c r="W158" s="442"/>
      <c r="X158" s="442"/>
      <c r="Y158" s="442"/>
    </row>
    <row r="159" spans="1:25" ht="99.75" customHeight="1">
      <c r="A159" s="442"/>
      <c r="B159" s="441"/>
      <c r="C159" s="442"/>
      <c r="D159" s="442"/>
      <c r="E159" s="443"/>
      <c r="F159" s="443"/>
      <c r="G159" s="443"/>
      <c r="H159" s="443"/>
      <c r="I159" s="442"/>
      <c r="J159" s="442"/>
      <c r="K159" s="442"/>
      <c r="L159" s="442"/>
      <c r="M159" s="442"/>
      <c r="N159" s="442"/>
      <c r="O159" s="442"/>
      <c r="P159" s="442"/>
      <c r="Q159" s="442"/>
      <c r="R159" s="442"/>
      <c r="S159" s="442"/>
      <c r="T159" s="442"/>
      <c r="U159" s="442"/>
      <c r="V159" s="442"/>
      <c r="W159" s="442"/>
      <c r="X159" s="442"/>
      <c r="Y159" s="442"/>
    </row>
    <row r="160" spans="1:25" ht="99.75" customHeight="1">
      <c r="A160" s="442"/>
      <c r="B160" s="441"/>
      <c r="C160" s="442"/>
      <c r="D160" s="442"/>
      <c r="E160" s="443"/>
      <c r="F160" s="443"/>
      <c r="G160" s="443"/>
      <c r="H160" s="443"/>
      <c r="I160" s="442"/>
      <c r="J160" s="442"/>
      <c r="K160" s="442"/>
      <c r="L160" s="442"/>
      <c r="M160" s="442"/>
      <c r="N160" s="442"/>
      <c r="O160" s="442"/>
      <c r="P160" s="442"/>
      <c r="Q160" s="442"/>
      <c r="R160" s="442"/>
      <c r="S160" s="442"/>
      <c r="T160" s="442"/>
      <c r="U160" s="442"/>
      <c r="V160" s="442"/>
      <c r="W160" s="442"/>
      <c r="X160" s="442"/>
      <c r="Y160" s="442"/>
    </row>
    <row r="161" spans="1:25" ht="99.75" customHeight="1">
      <c r="A161" s="442"/>
      <c r="B161" s="441"/>
      <c r="C161" s="442"/>
      <c r="D161" s="442"/>
      <c r="E161" s="443"/>
      <c r="F161" s="443"/>
      <c r="G161" s="443"/>
      <c r="H161" s="443"/>
      <c r="I161" s="442"/>
      <c r="J161" s="442"/>
      <c r="K161" s="442"/>
      <c r="L161" s="442"/>
      <c r="M161" s="442"/>
      <c r="N161" s="442"/>
      <c r="O161" s="442"/>
      <c r="P161" s="442"/>
      <c r="Q161" s="442"/>
      <c r="R161" s="442"/>
      <c r="S161" s="442"/>
      <c r="T161" s="442"/>
      <c r="U161" s="442"/>
      <c r="V161" s="442"/>
      <c r="W161" s="442"/>
      <c r="X161" s="442"/>
      <c r="Y161" s="442"/>
    </row>
    <row r="162" spans="1:25" ht="99.75" customHeight="1">
      <c r="A162" s="442"/>
      <c r="B162" s="441"/>
      <c r="C162" s="442"/>
      <c r="D162" s="442"/>
      <c r="E162" s="443"/>
      <c r="F162" s="443"/>
      <c r="G162" s="443"/>
      <c r="H162" s="443"/>
      <c r="I162" s="442"/>
      <c r="J162" s="442"/>
      <c r="K162" s="442"/>
      <c r="L162" s="442"/>
      <c r="M162" s="442"/>
      <c r="N162" s="442"/>
      <c r="O162" s="442"/>
      <c r="P162" s="442"/>
      <c r="Q162" s="442"/>
      <c r="R162" s="442"/>
      <c r="S162" s="442"/>
      <c r="T162" s="442"/>
      <c r="U162" s="442"/>
      <c r="V162" s="442"/>
      <c r="W162" s="442"/>
      <c r="X162" s="442"/>
      <c r="Y162" s="442"/>
    </row>
    <row r="163" spans="1:25" ht="99.75" customHeight="1">
      <c r="A163" s="442"/>
      <c r="B163" s="441"/>
      <c r="C163" s="442"/>
      <c r="D163" s="442"/>
      <c r="E163" s="443"/>
      <c r="F163" s="443"/>
      <c r="G163" s="443"/>
      <c r="H163" s="443"/>
      <c r="I163" s="442"/>
      <c r="J163" s="442"/>
      <c r="K163" s="442"/>
      <c r="L163" s="442"/>
      <c r="M163" s="442"/>
      <c r="N163" s="442"/>
      <c r="O163" s="442"/>
      <c r="P163" s="442"/>
      <c r="Q163" s="442"/>
      <c r="R163" s="442"/>
      <c r="S163" s="442"/>
      <c r="T163" s="442"/>
      <c r="U163" s="442"/>
      <c r="V163" s="442"/>
      <c r="W163" s="442"/>
      <c r="X163" s="442"/>
      <c r="Y163" s="442"/>
    </row>
    <row r="164" spans="1:25" ht="99.75" customHeight="1">
      <c r="A164" s="442"/>
      <c r="B164" s="441"/>
      <c r="C164" s="442"/>
      <c r="D164" s="442"/>
      <c r="E164" s="443"/>
      <c r="F164" s="443"/>
      <c r="G164" s="443"/>
      <c r="H164" s="443"/>
      <c r="I164" s="442"/>
      <c r="J164" s="442"/>
      <c r="K164" s="442"/>
      <c r="L164" s="442"/>
      <c r="M164" s="442"/>
      <c r="N164" s="442"/>
      <c r="O164" s="442"/>
      <c r="P164" s="442"/>
      <c r="Q164" s="442"/>
      <c r="R164" s="442"/>
      <c r="S164" s="442"/>
      <c r="T164" s="442"/>
      <c r="U164" s="442"/>
      <c r="V164" s="442"/>
      <c r="W164" s="442"/>
      <c r="X164" s="442"/>
      <c r="Y164" s="442"/>
    </row>
    <row r="165" spans="1:25" ht="99.75" customHeight="1">
      <c r="A165" s="442"/>
      <c r="B165" s="441"/>
      <c r="C165" s="442"/>
      <c r="D165" s="442"/>
      <c r="E165" s="443"/>
      <c r="F165" s="443"/>
      <c r="G165" s="443"/>
      <c r="H165" s="443"/>
      <c r="I165" s="442"/>
      <c r="J165" s="442"/>
      <c r="K165" s="442"/>
      <c r="L165" s="442"/>
      <c r="M165" s="442"/>
      <c r="N165" s="442"/>
      <c r="O165" s="442"/>
      <c r="P165" s="442"/>
      <c r="Q165" s="442"/>
      <c r="R165" s="442"/>
      <c r="S165" s="442"/>
      <c r="T165" s="442"/>
      <c r="U165" s="442"/>
      <c r="V165" s="442"/>
      <c r="W165" s="442"/>
      <c r="X165" s="442"/>
      <c r="Y165" s="442"/>
    </row>
    <row r="166" spans="1:25" ht="99.75" customHeight="1">
      <c r="A166" s="442"/>
      <c r="B166" s="441"/>
      <c r="C166" s="442"/>
      <c r="D166" s="442"/>
      <c r="E166" s="443"/>
      <c r="F166" s="443"/>
      <c r="G166" s="443"/>
      <c r="H166" s="443"/>
      <c r="I166" s="442"/>
      <c r="J166" s="442"/>
      <c r="K166" s="442"/>
      <c r="L166" s="442"/>
      <c r="M166" s="442"/>
      <c r="N166" s="442"/>
      <c r="O166" s="442"/>
      <c r="P166" s="442"/>
      <c r="Q166" s="442"/>
      <c r="R166" s="442"/>
      <c r="S166" s="442"/>
      <c r="T166" s="442"/>
      <c r="U166" s="442"/>
      <c r="V166" s="442"/>
      <c r="W166" s="442"/>
      <c r="X166" s="442"/>
      <c r="Y166" s="442"/>
    </row>
    <row r="167" spans="1:25" ht="99.75" customHeight="1">
      <c r="A167" s="442"/>
      <c r="B167" s="441"/>
      <c r="C167" s="442"/>
      <c r="D167" s="442"/>
      <c r="E167" s="443"/>
      <c r="F167" s="443"/>
      <c r="G167" s="443"/>
      <c r="H167" s="443"/>
      <c r="I167" s="442"/>
      <c r="J167" s="442"/>
      <c r="K167" s="442"/>
      <c r="L167" s="442"/>
      <c r="M167" s="442"/>
      <c r="N167" s="442"/>
      <c r="O167" s="442"/>
      <c r="P167" s="442"/>
      <c r="Q167" s="442"/>
      <c r="R167" s="442"/>
      <c r="S167" s="442"/>
      <c r="T167" s="442"/>
      <c r="U167" s="442"/>
      <c r="V167" s="442"/>
      <c r="W167" s="442"/>
      <c r="X167" s="442"/>
      <c r="Y167" s="442"/>
    </row>
    <row r="168" spans="1:25" ht="99.75" customHeight="1">
      <c r="A168" s="442"/>
      <c r="B168" s="441"/>
      <c r="C168" s="442"/>
      <c r="D168" s="442"/>
      <c r="E168" s="443"/>
      <c r="F168" s="443"/>
      <c r="G168" s="443"/>
      <c r="H168" s="443"/>
      <c r="I168" s="442"/>
      <c r="J168" s="442"/>
      <c r="K168" s="442"/>
      <c r="L168" s="442"/>
      <c r="M168" s="442"/>
      <c r="N168" s="442"/>
      <c r="O168" s="442"/>
      <c r="P168" s="442"/>
      <c r="Q168" s="442"/>
      <c r="R168" s="442"/>
      <c r="S168" s="442"/>
      <c r="T168" s="442"/>
      <c r="U168" s="442"/>
      <c r="V168" s="442"/>
      <c r="W168" s="442"/>
      <c r="X168" s="442"/>
      <c r="Y168" s="442"/>
    </row>
    <row r="169" spans="1:25" ht="99.75" customHeight="1">
      <c r="A169" s="442"/>
      <c r="B169" s="441"/>
      <c r="C169" s="442"/>
      <c r="D169" s="442"/>
      <c r="E169" s="443"/>
      <c r="F169" s="443"/>
      <c r="G169" s="443"/>
      <c r="H169" s="443"/>
      <c r="I169" s="442"/>
      <c r="J169" s="442"/>
      <c r="K169" s="442"/>
      <c r="L169" s="442"/>
      <c r="M169" s="442"/>
      <c r="N169" s="442"/>
      <c r="O169" s="442"/>
      <c r="P169" s="442"/>
      <c r="Q169" s="442"/>
      <c r="R169" s="442"/>
      <c r="S169" s="442"/>
      <c r="T169" s="442"/>
      <c r="U169" s="442"/>
      <c r="V169" s="442"/>
      <c r="W169" s="442"/>
      <c r="X169" s="442"/>
      <c r="Y169" s="442"/>
    </row>
    <row r="170" spans="1:25" ht="99.75" customHeight="1">
      <c r="A170" s="442"/>
      <c r="B170" s="441"/>
      <c r="C170" s="442"/>
      <c r="D170" s="442"/>
      <c r="E170" s="443"/>
      <c r="F170" s="443"/>
      <c r="G170" s="443"/>
      <c r="H170" s="443"/>
      <c r="I170" s="442"/>
      <c r="J170" s="442"/>
      <c r="K170" s="442"/>
      <c r="L170" s="442"/>
      <c r="M170" s="442"/>
      <c r="N170" s="442"/>
      <c r="O170" s="442"/>
      <c r="P170" s="442"/>
      <c r="Q170" s="442"/>
      <c r="R170" s="442"/>
      <c r="S170" s="442"/>
      <c r="T170" s="442"/>
      <c r="U170" s="442"/>
      <c r="V170" s="442"/>
      <c r="W170" s="442"/>
      <c r="X170" s="442"/>
      <c r="Y170" s="442"/>
    </row>
    <row r="171" spans="1:25" ht="99.75" customHeight="1">
      <c r="A171" s="442"/>
      <c r="B171" s="441"/>
      <c r="C171" s="442"/>
      <c r="D171" s="442"/>
      <c r="E171" s="443"/>
      <c r="F171" s="443"/>
      <c r="G171" s="443"/>
      <c r="H171" s="443"/>
      <c r="I171" s="442"/>
      <c r="J171" s="442"/>
      <c r="K171" s="442"/>
      <c r="L171" s="442"/>
      <c r="M171" s="442"/>
      <c r="N171" s="442"/>
      <c r="O171" s="442"/>
      <c r="P171" s="442"/>
      <c r="Q171" s="442"/>
      <c r="R171" s="442"/>
      <c r="S171" s="442"/>
      <c r="T171" s="442"/>
      <c r="U171" s="442"/>
      <c r="V171" s="442"/>
      <c r="W171" s="442"/>
      <c r="X171" s="442"/>
      <c r="Y171" s="442"/>
    </row>
    <row r="172" spans="1:25" ht="99.75" customHeight="1">
      <c r="A172" s="442"/>
      <c r="B172" s="441"/>
      <c r="C172" s="442"/>
      <c r="D172" s="442"/>
      <c r="E172" s="443"/>
      <c r="F172" s="443"/>
      <c r="G172" s="443"/>
      <c r="H172" s="443"/>
      <c r="I172" s="442"/>
      <c r="J172" s="442"/>
      <c r="K172" s="442"/>
      <c r="L172" s="442"/>
      <c r="M172" s="442"/>
      <c r="N172" s="442"/>
      <c r="O172" s="442"/>
      <c r="P172" s="442"/>
      <c r="Q172" s="442"/>
      <c r="R172" s="442"/>
      <c r="S172" s="442"/>
      <c r="T172" s="442"/>
      <c r="U172" s="442"/>
      <c r="V172" s="442"/>
      <c r="W172" s="442"/>
      <c r="X172" s="442"/>
      <c r="Y172" s="442"/>
    </row>
    <row r="173" spans="1:25" ht="99.75" customHeight="1">
      <c r="A173" s="442"/>
      <c r="B173" s="441"/>
      <c r="C173" s="442"/>
      <c r="D173" s="442"/>
      <c r="E173" s="443"/>
      <c r="F173" s="443"/>
      <c r="G173" s="443"/>
      <c r="H173" s="443"/>
      <c r="I173" s="442"/>
      <c r="J173" s="442"/>
      <c r="K173" s="442"/>
      <c r="L173" s="442"/>
      <c r="M173" s="442"/>
      <c r="N173" s="442"/>
      <c r="O173" s="442"/>
      <c r="P173" s="442"/>
      <c r="Q173" s="442"/>
      <c r="R173" s="442"/>
      <c r="S173" s="442"/>
      <c r="T173" s="442"/>
      <c r="U173" s="442"/>
      <c r="V173" s="442"/>
      <c r="W173" s="442"/>
      <c r="X173" s="442"/>
      <c r="Y173" s="442"/>
    </row>
    <row r="174" spans="1:25" ht="99.75" customHeight="1">
      <c r="A174" s="442"/>
      <c r="B174" s="441"/>
      <c r="C174" s="442"/>
      <c r="D174" s="442"/>
      <c r="E174" s="443"/>
      <c r="F174" s="443"/>
      <c r="G174" s="443"/>
      <c r="H174" s="443"/>
      <c r="I174" s="442"/>
      <c r="J174" s="442"/>
      <c r="K174" s="442"/>
      <c r="L174" s="442"/>
      <c r="M174" s="442"/>
      <c r="N174" s="442"/>
      <c r="O174" s="442"/>
      <c r="P174" s="442"/>
      <c r="Q174" s="442"/>
      <c r="R174" s="442"/>
      <c r="S174" s="442"/>
      <c r="T174" s="442"/>
      <c r="U174" s="442"/>
      <c r="V174" s="442"/>
      <c r="W174" s="442"/>
      <c r="X174" s="442"/>
      <c r="Y174" s="442"/>
    </row>
    <row r="175" spans="1:25" ht="99.75" customHeight="1">
      <c r="A175" s="442"/>
      <c r="B175" s="441"/>
      <c r="C175" s="442"/>
      <c r="D175" s="442"/>
      <c r="E175" s="443"/>
      <c r="F175" s="443"/>
      <c r="G175" s="443"/>
      <c r="H175" s="443"/>
      <c r="I175" s="442"/>
      <c r="J175" s="442"/>
      <c r="K175" s="442"/>
      <c r="L175" s="442"/>
      <c r="M175" s="442"/>
      <c r="N175" s="442"/>
      <c r="O175" s="442"/>
      <c r="P175" s="442"/>
      <c r="Q175" s="442"/>
      <c r="R175" s="442"/>
      <c r="S175" s="442"/>
      <c r="T175" s="442"/>
      <c r="U175" s="442"/>
      <c r="V175" s="442"/>
      <c r="W175" s="442"/>
      <c r="X175" s="442"/>
      <c r="Y175" s="442"/>
    </row>
    <row r="176" spans="1:25" ht="99.75" customHeight="1">
      <c r="A176" s="442"/>
      <c r="B176" s="441"/>
      <c r="C176" s="442"/>
      <c r="D176" s="442"/>
      <c r="E176" s="443"/>
      <c r="F176" s="443"/>
      <c r="G176" s="443"/>
      <c r="H176" s="443"/>
      <c r="I176" s="442"/>
      <c r="J176" s="442"/>
      <c r="K176" s="442"/>
      <c r="L176" s="442"/>
      <c r="M176" s="442"/>
      <c r="N176" s="442"/>
      <c r="O176" s="442"/>
      <c r="P176" s="442"/>
      <c r="Q176" s="442"/>
      <c r="R176" s="442"/>
      <c r="S176" s="442"/>
      <c r="T176" s="442"/>
      <c r="U176" s="442"/>
      <c r="V176" s="442"/>
      <c r="W176" s="442"/>
      <c r="X176" s="442"/>
      <c r="Y176" s="442"/>
    </row>
    <row r="177" spans="1:25" ht="99.75" customHeight="1">
      <c r="A177" s="442"/>
      <c r="B177" s="441"/>
      <c r="C177" s="442"/>
      <c r="D177" s="442"/>
      <c r="E177" s="443"/>
      <c r="F177" s="443"/>
      <c r="G177" s="443"/>
      <c r="H177" s="443"/>
      <c r="I177" s="442"/>
      <c r="J177" s="442"/>
      <c r="K177" s="442"/>
      <c r="L177" s="442"/>
      <c r="M177" s="442"/>
      <c r="N177" s="442"/>
      <c r="O177" s="442"/>
      <c r="P177" s="442"/>
      <c r="Q177" s="442"/>
      <c r="R177" s="442"/>
      <c r="S177" s="442"/>
      <c r="T177" s="442"/>
      <c r="U177" s="442"/>
      <c r="V177" s="442"/>
      <c r="W177" s="442"/>
      <c r="X177" s="442"/>
      <c r="Y177" s="442"/>
    </row>
    <row r="178" spans="1:25" ht="99.75" customHeight="1">
      <c r="A178" s="442"/>
      <c r="B178" s="441"/>
      <c r="C178" s="442"/>
      <c r="D178" s="442"/>
      <c r="E178" s="443"/>
      <c r="F178" s="443"/>
      <c r="G178" s="443"/>
      <c r="H178" s="443"/>
      <c r="I178" s="442"/>
      <c r="J178" s="442"/>
      <c r="K178" s="442"/>
      <c r="L178" s="442"/>
      <c r="M178" s="442"/>
      <c r="N178" s="442"/>
      <c r="O178" s="442"/>
      <c r="P178" s="442"/>
      <c r="Q178" s="442"/>
      <c r="R178" s="442"/>
      <c r="S178" s="442"/>
      <c r="T178" s="442"/>
      <c r="U178" s="442"/>
      <c r="V178" s="442"/>
      <c r="W178" s="442"/>
      <c r="X178" s="442"/>
      <c r="Y178" s="442"/>
    </row>
    <row r="179" spans="1:25" ht="99.75" customHeight="1">
      <c r="A179" s="442"/>
      <c r="B179" s="441"/>
      <c r="C179" s="442"/>
      <c r="D179" s="442"/>
      <c r="E179" s="443"/>
      <c r="F179" s="443"/>
      <c r="G179" s="443"/>
      <c r="H179" s="443"/>
      <c r="I179" s="442"/>
      <c r="J179" s="442"/>
      <c r="K179" s="442"/>
      <c r="L179" s="442"/>
      <c r="M179" s="442"/>
      <c r="N179" s="442"/>
      <c r="O179" s="442"/>
      <c r="P179" s="442"/>
      <c r="Q179" s="442"/>
      <c r="R179" s="442"/>
      <c r="S179" s="442"/>
      <c r="T179" s="442"/>
      <c r="U179" s="442"/>
      <c r="V179" s="442"/>
      <c r="W179" s="442"/>
      <c r="X179" s="442"/>
      <c r="Y179" s="442"/>
    </row>
    <row r="180" spans="1:25" ht="99.75" customHeight="1">
      <c r="A180" s="442"/>
      <c r="B180" s="441"/>
      <c r="C180" s="442"/>
      <c r="D180" s="442"/>
      <c r="E180" s="443"/>
      <c r="F180" s="443"/>
      <c r="G180" s="443"/>
      <c r="H180" s="443"/>
      <c r="I180" s="442"/>
      <c r="J180" s="442"/>
      <c r="K180" s="442"/>
      <c r="L180" s="442"/>
      <c r="M180" s="442"/>
      <c r="N180" s="442"/>
      <c r="O180" s="442"/>
      <c r="P180" s="442"/>
      <c r="Q180" s="442"/>
      <c r="R180" s="442"/>
      <c r="S180" s="442"/>
      <c r="T180" s="442"/>
      <c r="U180" s="442"/>
      <c r="V180" s="442"/>
      <c r="W180" s="442"/>
      <c r="X180" s="442"/>
      <c r="Y180" s="442"/>
    </row>
    <row r="181" spans="1:25" ht="99.75" customHeight="1">
      <c r="A181" s="442"/>
      <c r="B181" s="441"/>
      <c r="C181" s="442"/>
      <c r="D181" s="442"/>
      <c r="E181" s="443"/>
      <c r="F181" s="443"/>
      <c r="G181" s="443"/>
      <c r="H181" s="443"/>
      <c r="I181" s="442"/>
      <c r="J181" s="442"/>
      <c r="K181" s="442"/>
      <c r="L181" s="442"/>
      <c r="M181" s="442"/>
      <c r="N181" s="442"/>
      <c r="O181" s="442"/>
      <c r="P181" s="442"/>
      <c r="Q181" s="442"/>
      <c r="R181" s="442"/>
      <c r="S181" s="442"/>
      <c r="T181" s="442"/>
      <c r="U181" s="442"/>
      <c r="V181" s="442"/>
      <c r="W181" s="442"/>
      <c r="X181" s="442"/>
      <c r="Y181" s="442"/>
    </row>
    <row r="182" spans="1:25" ht="99.75" customHeight="1">
      <c r="A182" s="442"/>
      <c r="B182" s="441"/>
      <c r="C182" s="442"/>
      <c r="D182" s="442"/>
      <c r="E182" s="443"/>
      <c r="F182" s="443"/>
      <c r="G182" s="443"/>
      <c r="H182" s="443"/>
      <c r="I182" s="442"/>
      <c r="J182" s="442"/>
      <c r="K182" s="442"/>
      <c r="L182" s="442"/>
      <c r="M182" s="442"/>
      <c r="N182" s="442"/>
      <c r="O182" s="442"/>
      <c r="P182" s="442"/>
      <c r="Q182" s="442"/>
      <c r="R182" s="442"/>
      <c r="S182" s="442"/>
      <c r="T182" s="442"/>
      <c r="U182" s="442"/>
      <c r="V182" s="442"/>
      <c r="W182" s="442"/>
      <c r="X182" s="442"/>
      <c r="Y182" s="442"/>
    </row>
    <row r="183" spans="1:25" ht="99.75" customHeight="1">
      <c r="A183" s="442"/>
      <c r="B183" s="441"/>
      <c r="C183" s="442"/>
      <c r="D183" s="442"/>
      <c r="E183" s="443"/>
      <c r="F183" s="443"/>
      <c r="G183" s="443"/>
      <c r="H183" s="443"/>
      <c r="I183" s="442"/>
      <c r="J183" s="442"/>
      <c r="K183" s="442"/>
      <c r="L183" s="442"/>
      <c r="M183" s="442"/>
      <c r="N183" s="442"/>
      <c r="O183" s="442"/>
      <c r="P183" s="442"/>
      <c r="Q183" s="442"/>
      <c r="R183" s="442"/>
      <c r="S183" s="442"/>
      <c r="T183" s="442"/>
      <c r="U183" s="442"/>
      <c r="V183" s="442"/>
      <c r="W183" s="442"/>
      <c r="X183" s="442"/>
      <c r="Y183" s="442"/>
    </row>
    <row r="184" spans="1:25" ht="99.75" customHeight="1">
      <c r="A184" s="442"/>
      <c r="B184" s="441"/>
      <c r="C184" s="442"/>
      <c r="D184" s="442"/>
      <c r="E184" s="443"/>
      <c r="F184" s="443"/>
      <c r="G184" s="443"/>
      <c r="H184" s="443"/>
      <c r="I184" s="442"/>
      <c r="J184" s="442"/>
      <c r="K184" s="442"/>
      <c r="L184" s="442"/>
      <c r="M184" s="442"/>
      <c r="N184" s="442"/>
      <c r="O184" s="442"/>
      <c r="P184" s="442"/>
      <c r="Q184" s="442"/>
      <c r="R184" s="442"/>
      <c r="S184" s="442"/>
      <c r="T184" s="442"/>
      <c r="U184" s="442"/>
      <c r="V184" s="442"/>
      <c r="W184" s="442"/>
      <c r="X184" s="442"/>
      <c r="Y184" s="442"/>
    </row>
    <row r="185" spans="1:25" ht="99.75" customHeight="1">
      <c r="A185" s="442"/>
      <c r="B185" s="441"/>
      <c r="C185" s="442"/>
      <c r="D185" s="442"/>
      <c r="E185" s="443"/>
      <c r="F185" s="443"/>
      <c r="G185" s="443"/>
      <c r="H185" s="443"/>
      <c r="I185" s="442"/>
      <c r="J185" s="442"/>
      <c r="K185" s="442"/>
      <c r="L185" s="442"/>
      <c r="M185" s="442"/>
      <c r="N185" s="442"/>
      <c r="O185" s="442"/>
      <c r="P185" s="442"/>
      <c r="Q185" s="442"/>
      <c r="R185" s="442"/>
      <c r="S185" s="442"/>
      <c r="T185" s="442"/>
      <c r="U185" s="442"/>
      <c r="V185" s="442"/>
      <c r="W185" s="442"/>
      <c r="X185" s="442"/>
      <c r="Y185" s="442"/>
    </row>
    <row r="186" spans="1:25" ht="99.75" customHeight="1">
      <c r="A186" s="442"/>
      <c r="B186" s="441"/>
      <c r="C186" s="442"/>
      <c r="D186" s="442"/>
      <c r="E186" s="443"/>
      <c r="F186" s="443"/>
      <c r="G186" s="443"/>
      <c r="H186" s="443"/>
      <c r="I186" s="442"/>
      <c r="J186" s="442"/>
      <c r="K186" s="442"/>
      <c r="L186" s="442"/>
      <c r="M186" s="442"/>
      <c r="N186" s="442"/>
      <c r="O186" s="442"/>
      <c r="P186" s="442"/>
      <c r="Q186" s="442"/>
      <c r="R186" s="442"/>
      <c r="S186" s="442"/>
      <c r="T186" s="442"/>
      <c r="U186" s="442"/>
      <c r="V186" s="442"/>
      <c r="W186" s="442"/>
      <c r="X186" s="442"/>
      <c r="Y186" s="442"/>
    </row>
    <row r="187" spans="1:25" ht="99.75" customHeight="1">
      <c r="A187" s="442"/>
      <c r="B187" s="441"/>
      <c r="C187" s="442"/>
      <c r="D187" s="442"/>
      <c r="E187" s="443"/>
      <c r="F187" s="443"/>
      <c r="G187" s="443"/>
      <c r="H187" s="443"/>
      <c r="I187" s="442"/>
      <c r="J187" s="442"/>
      <c r="K187" s="442"/>
      <c r="L187" s="442"/>
      <c r="M187" s="442"/>
      <c r="N187" s="442"/>
      <c r="O187" s="442"/>
      <c r="P187" s="442"/>
      <c r="Q187" s="442"/>
      <c r="R187" s="442"/>
      <c r="S187" s="442"/>
      <c r="T187" s="442"/>
      <c r="U187" s="442"/>
      <c r="V187" s="442"/>
      <c r="W187" s="442"/>
      <c r="X187" s="442"/>
      <c r="Y187" s="442"/>
    </row>
    <row r="188" spans="1:25" ht="99.75" customHeight="1">
      <c r="A188" s="442"/>
      <c r="B188" s="441"/>
      <c r="C188" s="442"/>
      <c r="D188" s="442"/>
      <c r="E188" s="443"/>
      <c r="F188" s="443"/>
      <c r="G188" s="443"/>
      <c r="H188" s="443"/>
      <c r="I188" s="442"/>
      <c r="J188" s="442"/>
      <c r="K188" s="442"/>
      <c r="L188" s="442"/>
      <c r="M188" s="442"/>
      <c r="N188" s="442"/>
      <c r="O188" s="442"/>
      <c r="P188" s="442"/>
      <c r="Q188" s="442"/>
      <c r="R188" s="442"/>
      <c r="S188" s="442"/>
      <c r="T188" s="442"/>
      <c r="U188" s="442"/>
      <c r="V188" s="442"/>
      <c r="W188" s="442"/>
      <c r="X188" s="442"/>
      <c r="Y188" s="442"/>
    </row>
    <row r="189" spans="1:25" ht="99.75" customHeight="1">
      <c r="A189" s="442"/>
      <c r="B189" s="441"/>
      <c r="C189" s="442"/>
      <c r="D189" s="442"/>
      <c r="E189" s="443"/>
      <c r="F189" s="443"/>
      <c r="G189" s="443"/>
      <c r="H189" s="443"/>
      <c r="I189" s="442"/>
      <c r="J189" s="442"/>
      <c r="K189" s="442"/>
      <c r="L189" s="442"/>
      <c r="M189" s="442"/>
      <c r="N189" s="442"/>
      <c r="O189" s="442"/>
      <c r="P189" s="442"/>
      <c r="Q189" s="442"/>
      <c r="R189" s="442"/>
      <c r="S189" s="442"/>
      <c r="T189" s="442"/>
      <c r="U189" s="442"/>
      <c r="V189" s="442"/>
      <c r="W189" s="442"/>
      <c r="X189" s="442"/>
      <c r="Y189" s="442"/>
    </row>
    <row r="190" spans="1:25" ht="99.75" customHeight="1">
      <c r="A190" s="442"/>
      <c r="B190" s="441"/>
      <c r="C190" s="442"/>
      <c r="D190" s="442"/>
      <c r="E190" s="443"/>
      <c r="F190" s="443"/>
      <c r="G190" s="443"/>
      <c r="H190" s="443"/>
      <c r="I190" s="442"/>
      <c r="J190" s="442"/>
      <c r="K190" s="442"/>
      <c r="L190" s="442"/>
      <c r="M190" s="442"/>
      <c r="N190" s="442"/>
      <c r="O190" s="442"/>
      <c r="P190" s="442"/>
      <c r="Q190" s="442"/>
      <c r="R190" s="442"/>
      <c r="S190" s="442"/>
      <c r="T190" s="442"/>
      <c r="U190" s="442"/>
      <c r="V190" s="442"/>
      <c r="W190" s="442"/>
      <c r="X190" s="442"/>
      <c r="Y190" s="442"/>
    </row>
    <row r="191" spans="1:25" ht="99.75" customHeight="1">
      <c r="A191" s="442"/>
      <c r="B191" s="441"/>
      <c r="C191" s="442"/>
      <c r="D191" s="442"/>
      <c r="E191" s="443"/>
      <c r="F191" s="443"/>
      <c r="G191" s="443"/>
      <c r="H191" s="443"/>
      <c r="I191" s="442"/>
      <c r="J191" s="442"/>
      <c r="K191" s="442"/>
      <c r="L191" s="442"/>
      <c r="M191" s="442"/>
      <c r="N191" s="442"/>
      <c r="O191" s="442"/>
      <c r="P191" s="442"/>
      <c r="Q191" s="442"/>
      <c r="R191" s="442"/>
      <c r="S191" s="442"/>
      <c r="T191" s="442"/>
      <c r="U191" s="442"/>
      <c r="V191" s="442"/>
      <c r="W191" s="442"/>
      <c r="X191" s="442"/>
      <c r="Y191" s="442"/>
    </row>
    <row r="192" spans="1:25" ht="99.75" customHeight="1">
      <c r="A192" s="442"/>
      <c r="B192" s="441"/>
      <c r="C192" s="442"/>
      <c r="D192" s="442"/>
      <c r="E192" s="443"/>
      <c r="F192" s="443"/>
      <c r="G192" s="443"/>
      <c r="H192" s="443"/>
      <c r="I192" s="442"/>
      <c r="J192" s="442"/>
      <c r="K192" s="442"/>
      <c r="L192" s="442"/>
      <c r="M192" s="442"/>
      <c r="N192" s="442"/>
      <c r="O192" s="442"/>
      <c r="P192" s="442"/>
      <c r="Q192" s="442"/>
      <c r="R192" s="442"/>
      <c r="S192" s="442"/>
      <c r="T192" s="442"/>
      <c r="U192" s="442"/>
      <c r="V192" s="442"/>
      <c r="W192" s="442"/>
      <c r="X192" s="442"/>
      <c r="Y192" s="442"/>
    </row>
    <row r="193" spans="1:25" ht="99.75" customHeight="1">
      <c r="A193" s="442"/>
      <c r="B193" s="441"/>
      <c r="C193" s="442"/>
      <c r="D193" s="442"/>
      <c r="E193" s="443"/>
      <c r="F193" s="443"/>
      <c r="G193" s="443"/>
      <c r="H193" s="443"/>
      <c r="I193" s="442"/>
      <c r="J193" s="442"/>
      <c r="K193" s="442"/>
      <c r="L193" s="442"/>
      <c r="M193" s="442"/>
      <c r="N193" s="442"/>
      <c r="O193" s="442"/>
      <c r="P193" s="442"/>
      <c r="Q193" s="442"/>
      <c r="R193" s="442"/>
      <c r="S193" s="442"/>
      <c r="T193" s="442"/>
      <c r="U193" s="442"/>
      <c r="V193" s="442"/>
      <c r="W193" s="442"/>
      <c r="X193" s="442"/>
      <c r="Y193" s="442"/>
    </row>
    <row r="194" spans="1:25" ht="99.75" customHeight="1">
      <c r="A194" s="442"/>
      <c r="B194" s="441"/>
      <c r="C194" s="442"/>
      <c r="D194" s="442"/>
      <c r="E194" s="443"/>
      <c r="F194" s="443"/>
      <c r="G194" s="443"/>
      <c r="H194" s="443"/>
      <c r="I194" s="442"/>
      <c r="J194" s="442"/>
      <c r="K194" s="442"/>
      <c r="L194" s="442"/>
      <c r="M194" s="442"/>
      <c r="N194" s="442"/>
      <c r="O194" s="442"/>
      <c r="P194" s="442"/>
      <c r="Q194" s="442"/>
      <c r="R194" s="442"/>
      <c r="S194" s="442"/>
      <c r="T194" s="442"/>
      <c r="U194" s="442"/>
      <c r="V194" s="442"/>
      <c r="W194" s="442"/>
      <c r="X194" s="442"/>
      <c r="Y194" s="442"/>
    </row>
    <row r="195" spans="1:25" ht="99.75" customHeight="1">
      <c r="A195" s="442"/>
      <c r="B195" s="441"/>
      <c r="C195" s="442"/>
      <c r="D195" s="442"/>
      <c r="E195" s="443"/>
      <c r="F195" s="443"/>
      <c r="G195" s="443"/>
      <c r="H195" s="443"/>
      <c r="I195" s="442"/>
      <c r="J195" s="442"/>
      <c r="K195" s="442"/>
      <c r="L195" s="442"/>
      <c r="M195" s="442"/>
      <c r="N195" s="442"/>
      <c r="O195" s="442"/>
      <c r="P195" s="442"/>
      <c r="Q195" s="442"/>
      <c r="R195" s="442"/>
      <c r="S195" s="442"/>
      <c r="T195" s="442"/>
      <c r="U195" s="442"/>
      <c r="V195" s="442"/>
      <c r="W195" s="442"/>
      <c r="X195" s="442"/>
      <c r="Y195" s="442"/>
    </row>
    <row r="196" spans="1:25" ht="99.75" customHeight="1">
      <c r="A196" s="442"/>
      <c r="B196" s="441"/>
      <c r="C196" s="442"/>
      <c r="D196" s="442"/>
      <c r="E196" s="443"/>
      <c r="F196" s="443"/>
      <c r="G196" s="443"/>
      <c r="H196" s="443"/>
      <c r="I196" s="442"/>
      <c r="J196" s="442"/>
      <c r="K196" s="442"/>
      <c r="L196" s="442"/>
      <c r="M196" s="442"/>
      <c r="N196" s="442"/>
      <c r="O196" s="442"/>
      <c r="P196" s="442"/>
      <c r="Q196" s="442"/>
      <c r="R196" s="442"/>
      <c r="S196" s="442"/>
      <c r="T196" s="442"/>
      <c r="U196" s="442"/>
      <c r="V196" s="442"/>
      <c r="W196" s="442"/>
      <c r="X196" s="442"/>
      <c r="Y196" s="442"/>
    </row>
    <row r="197" spans="1:25" ht="99.75" customHeight="1">
      <c r="A197" s="442"/>
      <c r="B197" s="441"/>
      <c r="C197" s="442"/>
      <c r="D197" s="442"/>
      <c r="E197" s="443"/>
      <c r="F197" s="443"/>
      <c r="G197" s="443"/>
      <c r="H197" s="443"/>
      <c r="I197" s="442"/>
      <c r="J197" s="442"/>
      <c r="K197" s="442"/>
      <c r="L197" s="442"/>
      <c r="M197" s="442"/>
      <c r="N197" s="442"/>
      <c r="O197" s="442"/>
      <c r="P197" s="442"/>
      <c r="Q197" s="442"/>
      <c r="R197" s="442"/>
      <c r="S197" s="442"/>
      <c r="T197" s="442"/>
      <c r="U197" s="442"/>
      <c r="V197" s="442"/>
      <c r="W197" s="442"/>
      <c r="X197" s="442"/>
      <c r="Y197" s="442"/>
    </row>
    <row r="198" spans="1:25" ht="99.75" customHeight="1">
      <c r="A198" s="442"/>
      <c r="B198" s="441"/>
      <c r="C198" s="442"/>
      <c r="D198" s="442"/>
      <c r="E198" s="443"/>
      <c r="F198" s="443"/>
      <c r="G198" s="443"/>
      <c r="H198" s="443"/>
      <c r="I198" s="442"/>
      <c r="J198" s="442"/>
      <c r="K198" s="442"/>
      <c r="L198" s="442"/>
      <c r="M198" s="442"/>
      <c r="N198" s="442"/>
      <c r="O198" s="442"/>
      <c r="P198" s="442"/>
      <c r="Q198" s="442"/>
      <c r="R198" s="442"/>
      <c r="S198" s="442"/>
      <c r="T198" s="442"/>
      <c r="U198" s="442"/>
      <c r="V198" s="442"/>
      <c r="W198" s="442"/>
      <c r="X198" s="442"/>
      <c r="Y198" s="442"/>
    </row>
    <row r="199" spans="1:25" ht="99.75" customHeight="1">
      <c r="A199" s="442"/>
      <c r="B199" s="441"/>
      <c r="C199" s="442"/>
      <c r="D199" s="442"/>
      <c r="E199" s="443"/>
      <c r="F199" s="443"/>
      <c r="G199" s="443"/>
      <c r="H199" s="443"/>
      <c r="I199" s="442"/>
      <c r="J199" s="442"/>
      <c r="K199" s="442"/>
      <c r="L199" s="442"/>
      <c r="M199" s="442"/>
      <c r="N199" s="442"/>
      <c r="O199" s="442"/>
      <c r="P199" s="442"/>
      <c r="Q199" s="442"/>
      <c r="R199" s="442"/>
      <c r="S199" s="442"/>
      <c r="T199" s="442"/>
      <c r="U199" s="442"/>
      <c r="V199" s="442"/>
      <c r="W199" s="442"/>
      <c r="X199" s="442"/>
      <c r="Y199" s="442"/>
    </row>
    <row r="200" spans="1:25" ht="99.75" customHeight="1">
      <c r="A200" s="442"/>
      <c r="B200" s="441"/>
      <c r="C200" s="442"/>
      <c r="D200" s="442"/>
      <c r="E200" s="443"/>
      <c r="F200" s="443"/>
      <c r="G200" s="443"/>
      <c r="H200" s="443"/>
      <c r="I200" s="442"/>
      <c r="J200" s="442"/>
      <c r="K200" s="442"/>
      <c r="L200" s="442"/>
      <c r="M200" s="442"/>
      <c r="N200" s="442"/>
      <c r="O200" s="442"/>
      <c r="P200" s="442"/>
      <c r="Q200" s="442"/>
      <c r="R200" s="442"/>
      <c r="S200" s="442"/>
      <c r="T200" s="442"/>
      <c r="U200" s="442"/>
      <c r="V200" s="442"/>
      <c r="W200" s="442"/>
      <c r="X200" s="442"/>
      <c r="Y200" s="442"/>
    </row>
    <row r="201" spans="1:25" ht="99.75" customHeight="1">
      <c r="A201" s="442"/>
      <c r="B201" s="441"/>
      <c r="C201" s="442"/>
      <c r="D201" s="442"/>
      <c r="E201" s="443"/>
      <c r="F201" s="443"/>
      <c r="G201" s="443"/>
      <c r="H201" s="443"/>
      <c r="I201" s="442"/>
      <c r="J201" s="442"/>
      <c r="K201" s="442"/>
      <c r="L201" s="442"/>
      <c r="M201" s="442"/>
      <c r="N201" s="442"/>
      <c r="O201" s="442"/>
      <c r="P201" s="442"/>
      <c r="Q201" s="442"/>
      <c r="R201" s="442"/>
      <c r="S201" s="442"/>
      <c r="T201" s="442"/>
      <c r="U201" s="442"/>
      <c r="V201" s="442"/>
      <c r="W201" s="442"/>
      <c r="X201" s="442"/>
      <c r="Y201" s="442"/>
    </row>
    <row r="202" spans="1:25" ht="99.75" customHeight="1">
      <c r="A202" s="442"/>
      <c r="B202" s="441"/>
      <c r="C202" s="442"/>
      <c r="D202" s="442"/>
      <c r="E202" s="443"/>
      <c r="F202" s="443"/>
      <c r="G202" s="443"/>
      <c r="H202" s="443"/>
      <c r="I202" s="442"/>
      <c r="J202" s="442"/>
      <c r="K202" s="442"/>
      <c r="L202" s="442"/>
      <c r="M202" s="442"/>
      <c r="N202" s="442"/>
      <c r="O202" s="442"/>
      <c r="P202" s="442"/>
      <c r="Q202" s="442"/>
      <c r="R202" s="442"/>
      <c r="S202" s="442"/>
      <c r="T202" s="442"/>
      <c r="U202" s="442"/>
      <c r="V202" s="442"/>
      <c r="W202" s="442"/>
      <c r="X202" s="442"/>
      <c r="Y202" s="442"/>
    </row>
    <row r="203" spans="1:25" ht="99.75" customHeight="1">
      <c r="A203" s="442"/>
      <c r="B203" s="441"/>
      <c r="C203" s="442"/>
      <c r="D203" s="442"/>
      <c r="E203" s="443"/>
      <c r="F203" s="443"/>
      <c r="G203" s="443"/>
      <c r="H203" s="443"/>
      <c r="I203" s="442"/>
      <c r="J203" s="442"/>
      <c r="K203" s="442"/>
      <c r="L203" s="442"/>
      <c r="M203" s="442"/>
      <c r="N203" s="442"/>
      <c r="O203" s="442"/>
      <c r="P203" s="442"/>
      <c r="Q203" s="442"/>
      <c r="R203" s="442"/>
      <c r="S203" s="442"/>
      <c r="T203" s="442"/>
      <c r="U203" s="442"/>
      <c r="V203" s="442"/>
      <c r="W203" s="442"/>
      <c r="X203" s="442"/>
      <c r="Y203" s="442"/>
    </row>
    <row r="204" spans="1:25" ht="99.75" customHeight="1">
      <c r="A204" s="442"/>
      <c r="B204" s="441"/>
      <c r="C204" s="442"/>
      <c r="D204" s="442"/>
      <c r="E204" s="443"/>
      <c r="F204" s="443"/>
      <c r="G204" s="443"/>
      <c r="H204" s="443"/>
      <c r="I204" s="442"/>
      <c r="J204" s="442"/>
      <c r="K204" s="442"/>
      <c r="L204" s="442"/>
      <c r="M204" s="442"/>
      <c r="N204" s="442"/>
      <c r="O204" s="442"/>
      <c r="P204" s="442"/>
      <c r="Q204" s="442"/>
      <c r="R204" s="442"/>
      <c r="S204" s="442"/>
      <c r="T204" s="442"/>
      <c r="U204" s="442"/>
      <c r="V204" s="442"/>
      <c r="W204" s="442"/>
      <c r="X204" s="442"/>
      <c r="Y204" s="442"/>
    </row>
    <row r="205" spans="1:25" ht="99.75" customHeight="1">
      <c r="A205" s="442"/>
      <c r="B205" s="441"/>
      <c r="C205" s="442"/>
      <c r="D205" s="442"/>
      <c r="E205" s="443"/>
      <c r="F205" s="443"/>
      <c r="G205" s="443"/>
      <c r="H205" s="443"/>
      <c r="I205" s="442"/>
      <c r="J205" s="442"/>
      <c r="K205" s="442"/>
      <c r="L205" s="442"/>
      <c r="M205" s="442"/>
      <c r="N205" s="442"/>
      <c r="O205" s="442"/>
      <c r="P205" s="442"/>
      <c r="Q205" s="442"/>
      <c r="R205" s="442"/>
      <c r="S205" s="442"/>
      <c r="T205" s="442"/>
      <c r="U205" s="442"/>
      <c r="V205" s="442"/>
      <c r="W205" s="442"/>
      <c r="X205" s="442"/>
      <c r="Y205" s="442"/>
    </row>
    <row r="206" spans="1:25" ht="99.75" customHeight="1">
      <c r="A206" s="442"/>
      <c r="B206" s="441"/>
      <c r="C206" s="442"/>
      <c r="D206" s="442"/>
      <c r="E206" s="443"/>
      <c r="F206" s="443"/>
      <c r="G206" s="443"/>
      <c r="H206" s="443"/>
      <c r="I206" s="442"/>
      <c r="J206" s="442"/>
      <c r="K206" s="442"/>
      <c r="L206" s="442"/>
      <c r="M206" s="442"/>
      <c r="N206" s="442"/>
      <c r="O206" s="442"/>
      <c r="P206" s="442"/>
      <c r="Q206" s="442"/>
      <c r="R206" s="442"/>
      <c r="S206" s="442"/>
      <c r="T206" s="442"/>
      <c r="U206" s="442"/>
      <c r="V206" s="442"/>
      <c r="W206" s="442"/>
      <c r="X206" s="442"/>
      <c r="Y206" s="442"/>
    </row>
    <row r="207" spans="1:25" ht="99.75" customHeight="1">
      <c r="A207" s="442"/>
      <c r="B207" s="441"/>
      <c r="C207" s="442"/>
      <c r="D207" s="442"/>
      <c r="E207" s="443"/>
      <c r="F207" s="443"/>
      <c r="G207" s="443"/>
      <c r="H207" s="443"/>
      <c r="I207" s="442"/>
      <c r="J207" s="442"/>
      <c r="K207" s="442"/>
      <c r="L207" s="442"/>
      <c r="M207" s="442"/>
      <c r="N207" s="442"/>
      <c r="O207" s="442"/>
      <c r="P207" s="442"/>
      <c r="Q207" s="442"/>
      <c r="R207" s="442"/>
      <c r="S207" s="442"/>
      <c r="T207" s="442"/>
      <c r="U207" s="442"/>
      <c r="V207" s="442"/>
      <c r="W207" s="442"/>
      <c r="X207" s="442"/>
      <c r="Y207" s="442"/>
    </row>
    <row r="208" spans="1:25" ht="99.75" customHeight="1">
      <c r="A208" s="442"/>
      <c r="B208" s="441"/>
      <c r="C208" s="442"/>
      <c r="D208" s="442"/>
      <c r="E208" s="443"/>
      <c r="F208" s="443"/>
      <c r="G208" s="443"/>
      <c r="H208" s="443"/>
      <c r="I208" s="442"/>
      <c r="J208" s="442"/>
      <c r="K208" s="442"/>
      <c r="L208" s="442"/>
      <c r="M208" s="442"/>
      <c r="N208" s="442"/>
      <c r="O208" s="442"/>
      <c r="P208" s="442"/>
      <c r="Q208" s="442"/>
      <c r="R208" s="442"/>
      <c r="S208" s="442"/>
      <c r="T208" s="442"/>
      <c r="U208" s="442"/>
      <c r="V208" s="442"/>
      <c r="W208" s="442"/>
      <c r="X208" s="442"/>
      <c r="Y208" s="442"/>
    </row>
    <row r="209" spans="1:25" ht="99.75" customHeight="1">
      <c r="A209" s="442"/>
      <c r="B209" s="441"/>
      <c r="C209" s="442"/>
      <c r="D209" s="442"/>
      <c r="E209" s="443"/>
      <c r="F209" s="443"/>
      <c r="G209" s="443"/>
      <c r="H209" s="443"/>
      <c r="I209" s="442"/>
      <c r="J209" s="442"/>
      <c r="K209" s="442"/>
      <c r="L209" s="442"/>
      <c r="M209" s="442"/>
      <c r="N209" s="442"/>
      <c r="O209" s="442"/>
      <c r="P209" s="442"/>
      <c r="Q209" s="442"/>
      <c r="R209" s="442"/>
      <c r="S209" s="442"/>
      <c r="T209" s="442"/>
      <c r="U209" s="442"/>
      <c r="V209" s="442"/>
      <c r="W209" s="442"/>
      <c r="X209" s="442"/>
      <c r="Y209" s="442"/>
    </row>
    <row r="210" spans="1:25" ht="99.75" customHeight="1">
      <c r="A210" s="442"/>
      <c r="B210" s="441"/>
      <c r="C210" s="442"/>
      <c r="D210" s="442"/>
      <c r="E210" s="443"/>
      <c r="F210" s="443"/>
      <c r="G210" s="443"/>
      <c r="H210" s="443"/>
      <c r="I210" s="442"/>
      <c r="J210" s="442"/>
      <c r="K210" s="442"/>
      <c r="L210" s="442"/>
      <c r="M210" s="442"/>
      <c r="N210" s="442"/>
      <c r="O210" s="442"/>
      <c r="P210" s="442"/>
      <c r="Q210" s="442"/>
      <c r="R210" s="442"/>
      <c r="S210" s="442"/>
      <c r="T210" s="442"/>
      <c r="U210" s="442"/>
      <c r="V210" s="442"/>
      <c r="W210" s="442"/>
      <c r="X210" s="442"/>
      <c r="Y210" s="442"/>
    </row>
    <row r="211" spans="1:25" ht="99.75" customHeight="1">
      <c r="A211" s="442"/>
      <c r="B211" s="441"/>
      <c r="C211" s="442"/>
      <c r="D211" s="442"/>
      <c r="E211" s="443"/>
      <c r="F211" s="443"/>
      <c r="G211" s="443"/>
      <c r="H211" s="443"/>
      <c r="I211" s="442"/>
      <c r="J211" s="442"/>
      <c r="K211" s="442"/>
      <c r="L211" s="442"/>
      <c r="M211" s="442"/>
      <c r="N211" s="442"/>
      <c r="O211" s="442"/>
      <c r="P211" s="442"/>
      <c r="Q211" s="442"/>
      <c r="R211" s="442"/>
      <c r="S211" s="442"/>
      <c r="T211" s="442"/>
      <c r="U211" s="442"/>
      <c r="V211" s="442"/>
      <c r="W211" s="442"/>
      <c r="X211" s="442"/>
      <c r="Y211" s="442"/>
    </row>
    <row r="212" spans="1:25" ht="99.75" customHeight="1">
      <c r="A212" s="442"/>
      <c r="B212" s="441"/>
      <c r="C212" s="442"/>
      <c r="D212" s="442"/>
      <c r="E212" s="443"/>
      <c r="F212" s="443"/>
      <c r="G212" s="443"/>
      <c r="H212" s="443"/>
      <c r="I212" s="442"/>
      <c r="J212" s="442"/>
      <c r="K212" s="442"/>
      <c r="L212" s="442"/>
      <c r="M212" s="442"/>
      <c r="N212" s="442"/>
      <c r="O212" s="442"/>
      <c r="P212" s="442"/>
      <c r="Q212" s="442"/>
      <c r="R212" s="442"/>
      <c r="S212" s="442"/>
      <c r="T212" s="442"/>
      <c r="U212" s="442"/>
      <c r="V212" s="442"/>
      <c r="W212" s="442"/>
      <c r="X212" s="442"/>
      <c r="Y212" s="442"/>
    </row>
    <row r="213" spans="1:25" ht="99.75" customHeight="1">
      <c r="A213" s="442"/>
      <c r="B213" s="441"/>
      <c r="C213" s="442"/>
      <c r="D213" s="442"/>
      <c r="E213" s="443"/>
      <c r="F213" s="443"/>
      <c r="G213" s="443"/>
      <c r="H213" s="443"/>
      <c r="I213" s="442"/>
      <c r="J213" s="442"/>
      <c r="K213" s="442"/>
      <c r="L213" s="442"/>
      <c r="M213" s="442"/>
      <c r="N213" s="442"/>
      <c r="O213" s="442"/>
      <c r="P213" s="442"/>
      <c r="Q213" s="442"/>
      <c r="R213" s="442"/>
      <c r="S213" s="442"/>
      <c r="T213" s="442"/>
      <c r="U213" s="442"/>
      <c r="V213" s="442"/>
      <c r="W213" s="442"/>
      <c r="X213" s="442"/>
      <c r="Y213" s="442"/>
    </row>
    <row r="214" spans="1:25" ht="99.75" customHeight="1">
      <c r="A214" s="442"/>
      <c r="B214" s="441"/>
      <c r="C214" s="442"/>
      <c r="D214" s="442"/>
      <c r="E214" s="443"/>
      <c r="F214" s="443"/>
      <c r="G214" s="443"/>
      <c r="H214" s="443"/>
      <c r="I214" s="442"/>
      <c r="J214" s="442"/>
      <c r="K214" s="442"/>
      <c r="L214" s="442"/>
      <c r="M214" s="442"/>
      <c r="N214" s="442"/>
      <c r="O214" s="442"/>
      <c r="P214" s="442"/>
      <c r="Q214" s="442"/>
      <c r="R214" s="442"/>
      <c r="S214" s="442"/>
      <c r="T214" s="442"/>
      <c r="U214" s="442"/>
      <c r="V214" s="442"/>
      <c r="W214" s="442"/>
      <c r="X214" s="442"/>
      <c r="Y214" s="442"/>
    </row>
    <row r="215" spans="1:25" ht="99.75" customHeight="1">
      <c r="A215" s="442"/>
      <c r="B215" s="441"/>
      <c r="C215" s="442"/>
      <c r="D215" s="442"/>
      <c r="E215" s="443"/>
      <c r="F215" s="443"/>
      <c r="G215" s="443"/>
      <c r="H215" s="443"/>
      <c r="I215" s="442"/>
      <c r="J215" s="442"/>
      <c r="K215" s="442"/>
      <c r="L215" s="442"/>
      <c r="M215" s="442"/>
      <c r="N215" s="442"/>
      <c r="O215" s="442"/>
      <c r="P215" s="442"/>
      <c r="Q215" s="442"/>
      <c r="R215" s="442"/>
      <c r="S215" s="442"/>
      <c r="T215" s="442"/>
      <c r="U215" s="442"/>
      <c r="V215" s="442"/>
      <c r="W215" s="442"/>
      <c r="X215" s="442"/>
      <c r="Y215" s="442"/>
    </row>
    <row r="216" spans="1:25" ht="99.75" customHeight="1">
      <c r="A216" s="442"/>
      <c r="B216" s="441"/>
      <c r="C216" s="442"/>
      <c r="D216" s="442"/>
      <c r="E216" s="443"/>
      <c r="F216" s="443"/>
      <c r="G216" s="443"/>
      <c r="H216" s="443"/>
      <c r="I216" s="442"/>
      <c r="J216" s="442"/>
      <c r="K216" s="442"/>
      <c r="L216" s="442"/>
      <c r="M216" s="442"/>
      <c r="N216" s="442"/>
      <c r="O216" s="442"/>
      <c r="P216" s="442"/>
      <c r="Q216" s="442"/>
      <c r="R216" s="442"/>
      <c r="S216" s="442"/>
      <c r="T216" s="442"/>
      <c r="U216" s="442"/>
      <c r="V216" s="442"/>
      <c r="W216" s="442"/>
      <c r="X216" s="442"/>
      <c r="Y216" s="442"/>
    </row>
    <row r="217" spans="1:25" ht="99.75" customHeight="1">
      <c r="A217" s="442"/>
      <c r="B217" s="441"/>
      <c r="C217" s="442"/>
      <c r="D217" s="442"/>
      <c r="E217" s="443"/>
      <c r="F217" s="443"/>
      <c r="G217" s="443"/>
      <c r="H217" s="443"/>
      <c r="I217" s="442"/>
      <c r="J217" s="442"/>
      <c r="K217" s="442"/>
      <c r="L217" s="442"/>
      <c r="M217" s="442"/>
      <c r="N217" s="442"/>
      <c r="O217" s="442"/>
      <c r="P217" s="442"/>
      <c r="Q217" s="442"/>
      <c r="R217" s="442"/>
      <c r="S217" s="442"/>
      <c r="T217" s="442"/>
      <c r="U217" s="442"/>
      <c r="V217" s="442"/>
      <c r="W217" s="442"/>
      <c r="X217" s="442"/>
      <c r="Y217" s="442"/>
    </row>
    <row r="218" spans="1:25" ht="99.75" customHeight="1">
      <c r="A218" s="442"/>
      <c r="B218" s="441"/>
      <c r="C218" s="442"/>
      <c r="D218" s="442"/>
      <c r="E218" s="443"/>
      <c r="F218" s="443"/>
      <c r="G218" s="443"/>
      <c r="H218" s="443"/>
      <c r="I218" s="442"/>
      <c r="J218" s="442"/>
      <c r="K218" s="442"/>
      <c r="L218" s="442"/>
      <c r="M218" s="442"/>
      <c r="N218" s="442"/>
      <c r="O218" s="442"/>
      <c r="P218" s="442"/>
      <c r="Q218" s="442"/>
      <c r="R218" s="442"/>
      <c r="S218" s="442"/>
      <c r="T218" s="442"/>
      <c r="U218" s="442"/>
      <c r="V218" s="442"/>
      <c r="W218" s="442"/>
      <c r="X218" s="442"/>
      <c r="Y218" s="442"/>
    </row>
    <row r="219" spans="1:25" ht="99.75" customHeight="1">
      <c r="A219" s="442"/>
      <c r="B219" s="441"/>
      <c r="C219" s="442"/>
      <c r="D219" s="442"/>
      <c r="E219" s="443"/>
      <c r="F219" s="443"/>
      <c r="G219" s="443"/>
      <c r="H219" s="443"/>
      <c r="I219" s="442"/>
      <c r="J219" s="442"/>
      <c r="K219" s="442"/>
      <c r="L219" s="442"/>
      <c r="M219" s="442"/>
      <c r="N219" s="442"/>
      <c r="O219" s="442"/>
      <c r="P219" s="442"/>
      <c r="Q219" s="442"/>
      <c r="R219" s="442"/>
      <c r="S219" s="442"/>
      <c r="T219" s="442"/>
      <c r="U219" s="442"/>
      <c r="V219" s="442"/>
      <c r="W219" s="442"/>
      <c r="X219" s="442"/>
      <c r="Y219" s="442"/>
    </row>
    <row r="220" spans="1:25" ht="99.75" customHeight="1">
      <c r="A220" s="442"/>
      <c r="B220" s="441"/>
      <c r="C220" s="442"/>
      <c r="D220" s="442"/>
      <c r="E220" s="443"/>
      <c r="F220" s="443"/>
      <c r="G220" s="443"/>
      <c r="H220" s="443"/>
      <c r="I220" s="442"/>
      <c r="J220" s="442"/>
      <c r="K220" s="442"/>
      <c r="L220" s="442"/>
      <c r="M220" s="442"/>
      <c r="N220" s="442"/>
      <c r="O220" s="442"/>
      <c r="P220" s="442"/>
      <c r="Q220" s="442"/>
      <c r="R220" s="442"/>
      <c r="S220" s="442"/>
      <c r="T220" s="442"/>
      <c r="U220" s="442"/>
      <c r="V220" s="442"/>
      <c r="W220" s="442"/>
      <c r="X220" s="442"/>
      <c r="Y220" s="442"/>
    </row>
    <row r="221" spans="1:25" ht="99.75" customHeight="1">
      <c r="A221" s="442"/>
      <c r="B221" s="441"/>
      <c r="C221" s="442"/>
      <c r="D221" s="442"/>
      <c r="E221" s="443"/>
      <c r="F221" s="443"/>
      <c r="G221" s="443"/>
      <c r="H221" s="443"/>
      <c r="I221" s="442"/>
      <c r="J221" s="442"/>
      <c r="K221" s="442"/>
      <c r="L221" s="442"/>
      <c r="M221" s="442"/>
      <c r="N221" s="442"/>
      <c r="O221" s="442"/>
      <c r="P221" s="442"/>
      <c r="Q221" s="442"/>
      <c r="R221" s="442"/>
      <c r="S221" s="442"/>
      <c r="T221" s="442"/>
      <c r="U221" s="442"/>
      <c r="V221" s="442"/>
      <c r="W221" s="442"/>
      <c r="X221" s="442"/>
      <c r="Y221" s="442"/>
    </row>
    <row r="222" spans="1:25" ht="99.75" customHeight="1">
      <c r="A222" s="442"/>
      <c r="B222" s="441"/>
      <c r="C222" s="442"/>
      <c r="D222" s="442"/>
      <c r="E222" s="443"/>
      <c r="F222" s="443"/>
      <c r="G222" s="443"/>
      <c r="H222" s="443"/>
      <c r="I222" s="442"/>
      <c r="J222" s="442"/>
      <c r="K222" s="442"/>
      <c r="L222" s="442"/>
      <c r="M222" s="442"/>
      <c r="N222" s="442"/>
      <c r="O222" s="442"/>
      <c r="P222" s="442"/>
      <c r="Q222" s="442"/>
      <c r="R222" s="442"/>
      <c r="S222" s="442"/>
      <c r="T222" s="442"/>
      <c r="U222" s="442"/>
      <c r="V222" s="442"/>
      <c r="W222" s="442"/>
      <c r="X222" s="442"/>
      <c r="Y222" s="442"/>
    </row>
    <row r="223" spans="1:25" ht="99.75" customHeight="1">
      <c r="A223" s="442"/>
      <c r="B223" s="441"/>
      <c r="C223" s="442"/>
      <c r="D223" s="442"/>
      <c r="E223" s="443"/>
      <c r="F223" s="443"/>
      <c r="G223" s="443"/>
      <c r="H223" s="443"/>
      <c r="I223" s="442"/>
      <c r="J223" s="442"/>
      <c r="K223" s="442"/>
      <c r="L223" s="442"/>
      <c r="M223" s="442"/>
      <c r="N223" s="442"/>
      <c r="O223" s="442"/>
      <c r="P223" s="442"/>
      <c r="Q223" s="442"/>
      <c r="R223" s="442"/>
      <c r="S223" s="442"/>
      <c r="T223" s="442"/>
      <c r="U223" s="442"/>
      <c r="V223" s="442"/>
      <c r="W223" s="442"/>
      <c r="X223" s="442"/>
      <c r="Y223" s="442"/>
    </row>
    <row r="224" spans="1:25" ht="99.75" customHeight="1">
      <c r="A224" s="442"/>
      <c r="B224" s="441"/>
      <c r="C224" s="442"/>
      <c r="D224" s="442"/>
      <c r="E224" s="443"/>
      <c r="F224" s="443"/>
      <c r="G224" s="443"/>
      <c r="H224" s="443"/>
      <c r="I224" s="442"/>
      <c r="J224" s="442"/>
      <c r="K224" s="442"/>
      <c r="L224" s="442"/>
      <c r="M224" s="442"/>
      <c r="N224" s="442"/>
      <c r="O224" s="442"/>
      <c r="P224" s="442"/>
      <c r="Q224" s="442"/>
      <c r="R224" s="442"/>
      <c r="S224" s="442"/>
      <c r="T224" s="442"/>
      <c r="U224" s="442"/>
      <c r="V224" s="442"/>
      <c r="W224" s="442"/>
      <c r="X224" s="442"/>
      <c r="Y224" s="442"/>
    </row>
    <row r="225" spans="1:25" ht="99.75" customHeight="1">
      <c r="A225" s="442"/>
      <c r="B225" s="441"/>
      <c r="C225" s="442"/>
      <c r="D225" s="442"/>
      <c r="E225" s="443"/>
      <c r="F225" s="443"/>
      <c r="G225" s="443"/>
      <c r="H225" s="443"/>
      <c r="I225" s="442"/>
      <c r="J225" s="442"/>
      <c r="K225" s="442"/>
      <c r="L225" s="442"/>
      <c r="M225" s="442"/>
      <c r="N225" s="442"/>
      <c r="O225" s="442"/>
      <c r="P225" s="442"/>
      <c r="Q225" s="442"/>
      <c r="R225" s="442"/>
      <c r="S225" s="442"/>
      <c r="T225" s="442"/>
      <c r="U225" s="442"/>
      <c r="V225" s="442"/>
      <c r="W225" s="442"/>
      <c r="X225" s="442"/>
      <c r="Y225" s="442"/>
    </row>
    <row r="226" spans="1:25" ht="99.75" customHeight="1">
      <c r="A226" s="442"/>
      <c r="B226" s="441"/>
      <c r="C226" s="442"/>
      <c r="D226" s="442"/>
      <c r="E226" s="443"/>
      <c r="F226" s="443"/>
      <c r="G226" s="443"/>
      <c r="H226" s="443"/>
      <c r="I226" s="442"/>
      <c r="J226" s="442"/>
      <c r="K226" s="442"/>
      <c r="L226" s="442"/>
      <c r="M226" s="442"/>
      <c r="N226" s="442"/>
      <c r="O226" s="442"/>
      <c r="P226" s="442"/>
      <c r="Q226" s="442"/>
      <c r="R226" s="442"/>
      <c r="S226" s="442"/>
      <c r="T226" s="442"/>
      <c r="U226" s="442"/>
      <c r="V226" s="442"/>
      <c r="W226" s="442"/>
      <c r="X226" s="442"/>
      <c r="Y226" s="442"/>
    </row>
    <row r="227" spans="1:25" ht="99.75" customHeight="1">
      <c r="A227" s="442"/>
      <c r="B227" s="441"/>
      <c r="C227" s="442"/>
      <c r="D227" s="442"/>
      <c r="E227" s="443"/>
      <c r="F227" s="443"/>
      <c r="G227" s="443"/>
      <c r="H227" s="443"/>
      <c r="I227" s="442"/>
      <c r="J227" s="442"/>
      <c r="K227" s="442"/>
      <c r="L227" s="442"/>
      <c r="M227" s="442"/>
      <c r="N227" s="442"/>
      <c r="O227" s="442"/>
      <c r="P227" s="442"/>
      <c r="Q227" s="442"/>
      <c r="R227" s="442"/>
      <c r="S227" s="442"/>
      <c r="T227" s="442"/>
      <c r="U227" s="442"/>
      <c r="V227" s="442"/>
      <c r="W227" s="442"/>
      <c r="X227" s="442"/>
      <c r="Y227" s="442"/>
    </row>
    <row r="228" spans="1:25" ht="99.75" customHeight="1">
      <c r="A228" s="442"/>
      <c r="B228" s="441"/>
      <c r="C228" s="442"/>
      <c r="D228" s="442"/>
      <c r="E228" s="443"/>
      <c r="F228" s="443"/>
      <c r="G228" s="443"/>
      <c r="H228" s="443"/>
      <c r="I228" s="442"/>
      <c r="J228" s="442"/>
      <c r="K228" s="442"/>
      <c r="L228" s="442"/>
      <c r="M228" s="442"/>
      <c r="N228" s="442"/>
      <c r="O228" s="442"/>
      <c r="P228" s="442"/>
      <c r="Q228" s="442"/>
      <c r="R228" s="442"/>
      <c r="S228" s="442"/>
      <c r="T228" s="442"/>
      <c r="U228" s="442"/>
      <c r="V228" s="442"/>
      <c r="W228" s="442"/>
      <c r="X228" s="442"/>
      <c r="Y228" s="442"/>
    </row>
    <row r="229" spans="1:25" ht="99.75" customHeight="1">
      <c r="A229" s="442"/>
      <c r="B229" s="441"/>
      <c r="C229" s="442"/>
      <c r="D229" s="442"/>
      <c r="E229" s="443"/>
      <c r="F229" s="443"/>
      <c r="G229" s="443"/>
      <c r="H229" s="443"/>
      <c r="I229" s="442"/>
      <c r="J229" s="442"/>
      <c r="K229" s="442"/>
      <c r="L229" s="442"/>
      <c r="M229" s="442"/>
      <c r="N229" s="442"/>
      <c r="O229" s="442"/>
      <c r="P229" s="442"/>
      <c r="Q229" s="442"/>
      <c r="R229" s="442"/>
      <c r="S229" s="442"/>
      <c r="T229" s="442"/>
      <c r="U229" s="442"/>
      <c r="V229" s="442"/>
      <c r="W229" s="442"/>
      <c r="X229" s="442"/>
      <c r="Y229" s="442"/>
    </row>
    <row r="230" spans="1:25" ht="99.75" customHeight="1">
      <c r="A230" s="442"/>
      <c r="B230" s="441"/>
      <c r="C230" s="442"/>
      <c r="D230" s="442"/>
      <c r="E230" s="443"/>
      <c r="F230" s="443"/>
      <c r="G230" s="443"/>
      <c r="H230" s="443"/>
      <c r="I230" s="442"/>
      <c r="J230" s="442"/>
      <c r="K230" s="442"/>
      <c r="L230" s="442"/>
      <c r="M230" s="442"/>
      <c r="N230" s="442"/>
      <c r="O230" s="442"/>
      <c r="P230" s="442"/>
      <c r="Q230" s="442"/>
      <c r="R230" s="442"/>
      <c r="S230" s="442"/>
      <c r="T230" s="442"/>
      <c r="U230" s="442"/>
      <c r="V230" s="442"/>
      <c r="W230" s="442"/>
      <c r="X230" s="442"/>
      <c r="Y230" s="442"/>
    </row>
    <row r="231" spans="1:25" ht="99.75" customHeight="1">
      <c r="A231" s="442"/>
      <c r="B231" s="441"/>
      <c r="C231" s="442"/>
      <c r="D231" s="442"/>
      <c r="E231" s="443"/>
      <c r="F231" s="443"/>
      <c r="G231" s="443"/>
      <c r="H231" s="443"/>
      <c r="I231" s="442"/>
      <c r="J231" s="442"/>
      <c r="K231" s="442"/>
      <c r="L231" s="442"/>
      <c r="M231" s="442"/>
      <c r="N231" s="442"/>
      <c r="O231" s="442"/>
      <c r="P231" s="442"/>
      <c r="Q231" s="442"/>
      <c r="R231" s="442"/>
      <c r="S231" s="442"/>
      <c r="T231" s="442"/>
      <c r="U231" s="442"/>
      <c r="V231" s="442"/>
      <c r="W231" s="442"/>
      <c r="X231" s="442"/>
      <c r="Y231" s="442"/>
    </row>
    <row r="232" spans="1:25" ht="99.75" customHeight="1">
      <c r="A232" s="442"/>
      <c r="B232" s="441"/>
      <c r="C232" s="442"/>
      <c r="D232" s="442"/>
      <c r="E232" s="443"/>
      <c r="F232" s="443"/>
      <c r="G232" s="443"/>
      <c r="H232" s="443"/>
      <c r="I232" s="442"/>
      <c r="J232" s="442"/>
      <c r="K232" s="442"/>
      <c r="L232" s="442"/>
      <c r="M232" s="442"/>
      <c r="N232" s="442"/>
      <c r="O232" s="442"/>
      <c r="P232" s="442"/>
      <c r="Q232" s="442"/>
      <c r="R232" s="442"/>
      <c r="S232" s="442"/>
      <c r="T232" s="442"/>
      <c r="U232" s="442"/>
      <c r="V232" s="442"/>
      <c r="W232" s="442"/>
      <c r="X232" s="442"/>
      <c r="Y232" s="442"/>
    </row>
    <row r="233" spans="1:25" ht="99.75" customHeight="1">
      <c r="A233" s="442"/>
      <c r="B233" s="441"/>
      <c r="C233" s="442"/>
      <c r="D233" s="442"/>
      <c r="E233" s="443"/>
      <c r="F233" s="443"/>
      <c r="G233" s="443"/>
      <c r="H233" s="443"/>
      <c r="I233" s="442"/>
      <c r="J233" s="442"/>
      <c r="K233" s="442"/>
      <c r="L233" s="442"/>
      <c r="M233" s="442"/>
      <c r="N233" s="442"/>
      <c r="O233" s="442"/>
      <c r="P233" s="442"/>
      <c r="Q233" s="442"/>
      <c r="R233" s="442"/>
      <c r="S233" s="442"/>
      <c r="T233" s="442"/>
      <c r="U233" s="442"/>
      <c r="V233" s="442"/>
      <c r="W233" s="442"/>
      <c r="X233" s="442"/>
      <c r="Y233" s="442"/>
    </row>
    <row r="234" spans="1:25" ht="99.75" customHeight="1">
      <c r="A234" s="442"/>
      <c r="B234" s="441"/>
      <c r="C234" s="442"/>
      <c r="D234" s="442"/>
      <c r="E234" s="443"/>
      <c r="F234" s="443"/>
      <c r="G234" s="443"/>
      <c r="H234" s="443"/>
      <c r="I234" s="442"/>
      <c r="J234" s="442"/>
      <c r="K234" s="442"/>
      <c r="L234" s="442"/>
      <c r="M234" s="442"/>
      <c r="N234" s="442"/>
      <c r="O234" s="442"/>
      <c r="P234" s="442"/>
      <c r="Q234" s="442"/>
      <c r="R234" s="442"/>
      <c r="S234" s="442"/>
      <c r="T234" s="442"/>
      <c r="U234" s="442"/>
      <c r="V234" s="442"/>
      <c r="W234" s="442"/>
      <c r="X234" s="442"/>
      <c r="Y234" s="442"/>
    </row>
    <row r="235" spans="1:25" ht="99.75" customHeight="1">
      <c r="A235" s="442"/>
      <c r="B235" s="441"/>
      <c r="C235" s="442"/>
      <c r="D235" s="442"/>
      <c r="E235" s="443"/>
      <c r="F235" s="443"/>
      <c r="G235" s="443"/>
      <c r="H235" s="443"/>
      <c r="I235" s="442"/>
      <c r="J235" s="442"/>
      <c r="K235" s="442"/>
      <c r="L235" s="442"/>
      <c r="M235" s="442"/>
      <c r="N235" s="442"/>
      <c r="O235" s="442"/>
      <c r="P235" s="442"/>
      <c r="Q235" s="442"/>
      <c r="R235" s="442"/>
      <c r="S235" s="442"/>
      <c r="T235" s="442"/>
      <c r="U235" s="442"/>
      <c r="V235" s="442"/>
      <c r="W235" s="442"/>
      <c r="X235" s="442"/>
      <c r="Y235" s="442"/>
    </row>
    <row r="236" spans="1:25" ht="99.75" customHeight="1">
      <c r="A236" s="442"/>
      <c r="B236" s="441"/>
      <c r="C236" s="442"/>
      <c r="D236" s="442"/>
      <c r="E236" s="443"/>
      <c r="F236" s="443"/>
      <c r="G236" s="443"/>
      <c r="H236" s="443"/>
      <c r="I236" s="442"/>
      <c r="J236" s="442"/>
      <c r="K236" s="442"/>
      <c r="L236" s="442"/>
      <c r="M236" s="442"/>
      <c r="N236" s="442"/>
      <c r="O236" s="442"/>
      <c r="P236" s="442"/>
      <c r="Q236" s="442"/>
      <c r="R236" s="442"/>
      <c r="S236" s="442"/>
      <c r="T236" s="442"/>
      <c r="U236" s="442"/>
      <c r="V236" s="442"/>
      <c r="W236" s="442"/>
      <c r="X236" s="442"/>
      <c r="Y236" s="442"/>
    </row>
    <row r="237" spans="1:25" ht="99.75" customHeight="1">
      <c r="A237" s="442"/>
      <c r="B237" s="441"/>
      <c r="C237" s="442"/>
      <c r="D237" s="442"/>
      <c r="E237" s="443"/>
      <c r="F237" s="443"/>
      <c r="G237" s="443"/>
      <c r="H237" s="443"/>
      <c r="I237" s="442"/>
      <c r="J237" s="442"/>
      <c r="K237" s="442"/>
      <c r="L237" s="442"/>
      <c r="M237" s="442"/>
      <c r="N237" s="442"/>
      <c r="O237" s="442"/>
      <c r="P237" s="442"/>
      <c r="Q237" s="442"/>
      <c r="R237" s="442"/>
      <c r="S237" s="442"/>
      <c r="T237" s="442"/>
      <c r="U237" s="442"/>
      <c r="V237" s="442"/>
      <c r="W237" s="442"/>
      <c r="X237" s="442"/>
      <c r="Y237" s="442"/>
    </row>
    <row r="238" spans="1:25" ht="99.75" customHeight="1">
      <c r="A238" s="442"/>
      <c r="B238" s="441"/>
      <c r="C238" s="442"/>
      <c r="D238" s="442"/>
      <c r="E238" s="443"/>
      <c r="F238" s="443"/>
      <c r="G238" s="443"/>
      <c r="H238" s="443"/>
      <c r="I238" s="442"/>
      <c r="J238" s="442"/>
      <c r="K238" s="442"/>
      <c r="L238" s="442"/>
      <c r="M238" s="442"/>
      <c r="N238" s="442"/>
      <c r="O238" s="442"/>
      <c r="P238" s="442"/>
      <c r="Q238" s="442"/>
      <c r="R238" s="442"/>
      <c r="S238" s="442"/>
      <c r="T238" s="442"/>
      <c r="U238" s="442"/>
      <c r="V238" s="442"/>
      <c r="W238" s="442"/>
      <c r="X238" s="442"/>
      <c r="Y238" s="442"/>
    </row>
    <row r="239" spans="1:25" ht="99.75" customHeight="1">
      <c r="A239" s="442"/>
      <c r="B239" s="441"/>
      <c r="C239" s="442"/>
      <c r="D239" s="442"/>
      <c r="E239" s="443"/>
      <c r="F239" s="443"/>
      <c r="G239" s="443"/>
      <c r="H239" s="443"/>
      <c r="I239" s="442"/>
      <c r="J239" s="442"/>
      <c r="K239" s="442"/>
      <c r="L239" s="442"/>
      <c r="M239" s="442"/>
      <c r="N239" s="442"/>
      <c r="O239" s="442"/>
      <c r="P239" s="442"/>
      <c r="Q239" s="442"/>
      <c r="R239" s="442"/>
      <c r="S239" s="442"/>
      <c r="T239" s="442"/>
      <c r="U239" s="442"/>
      <c r="V239" s="442"/>
      <c r="W239" s="442"/>
      <c r="X239" s="442"/>
      <c r="Y239" s="442"/>
    </row>
    <row r="240" spans="1:25" ht="99.75" customHeight="1">
      <c r="A240" s="442"/>
      <c r="B240" s="441"/>
      <c r="C240" s="442"/>
      <c r="D240" s="442"/>
      <c r="E240" s="443"/>
      <c r="F240" s="443"/>
      <c r="G240" s="443"/>
      <c r="H240" s="443"/>
      <c r="I240" s="442"/>
      <c r="J240" s="442"/>
      <c r="K240" s="442"/>
      <c r="L240" s="442"/>
      <c r="M240" s="442"/>
      <c r="N240" s="442"/>
      <c r="O240" s="442"/>
      <c r="P240" s="442"/>
      <c r="Q240" s="442"/>
      <c r="R240" s="442"/>
      <c r="S240" s="442"/>
      <c r="T240" s="442"/>
      <c r="U240" s="442"/>
      <c r="V240" s="442"/>
      <c r="W240" s="442"/>
      <c r="X240" s="442"/>
      <c r="Y240" s="442"/>
    </row>
    <row r="241" spans="1:25" ht="99.75" customHeight="1">
      <c r="A241" s="442"/>
      <c r="B241" s="441"/>
      <c r="C241" s="442"/>
      <c r="D241" s="442"/>
      <c r="E241" s="443"/>
      <c r="F241" s="443"/>
      <c r="G241" s="443"/>
      <c r="H241" s="443"/>
      <c r="I241" s="442"/>
      <c r="J241" s="442"/>
      <c r="K241" s="442"/>
      <c r="L241" s="442"/>
      <c r="M241" s="442"/>
      <c r="N241" s="442"/>
      <c r="O241" s="442"/>
      <c r="P241" s="442"/>
      <c r="Q241" s="442"/>
      <c r="R241" s="442"/>
      <c r="S241" s="442"/>
      <c r="T241" s="442"/>
      <c r="U241" s="442"/>
      <c r="V241" s="442"/>
      <c r="W241" s="442"/>
      <c r="X241" s="442"/>
      <c r="Y241" s="442"/>
    </row>
    <row r="242" spans="1:25" ht="99.75" customHeight="1">
      <c r="A242" s="442"/>
      <c r="B242" s="441"/>
      <c r="C242" s="442"/>
      <c r="D242" s="442"/>
      <c r="E242" s="443"/>
      <c r="F242" s="443"/>
      <c r="G242" s="443"/>
      <c r="H242" s="443"/>
      <c r="I242" s="442"/>
      <c r="J242" s="442"/>
      <c r="K242" s="442"/>
      <c r="L242" s="442"/>
      <c r="M242" s="442"/>
      <c r="N242" s="442"/>
      <c r="O242" s="442"/>
      <c r="P242" s="442"/>
      <c r="Q242" s="442"/>
      <c r="R242" s="442"/>
      <c r="S242" s="442"/>
      <c r="T242" s="442"/>
      <c r="U242" s="442"/>
      <c r="V242" s="442"/>
      <c r="W242" s="442"/>
      <c r="X242" s="442"/>
      <c r="Y242" s="442"/>
    </row>
    <row r="243" spans="1:25" ht="99.75" customHeight="1">
      <c r="A243" s="442"/>
      <c r="B243" s="441"/>
      <c r="C243" s="442"/>
      <c r="D243" s="442"/>
      <c r="E243" s="443"/>
      <c r="F243" s="443"/>
      <c r="G243" s="443"/>
      <c r="H243" s="443"/>
      <c r="I243" s="442"/>
      <c r="J243" s="442"/>
      <c r="K243" s="442"/>
      <c r="L243" s="442"/>
      <c r="M243" s="442"/>
      <c r="N243" s="442"/>
      <c r="O243" s="442"/>
      <c r="P243" s="442"/>
      <c r="Q243" s="442"/>
      <c r="R243" s="442"/>
      <c r="S243" s="442"/>
      <c r="T243" s="442"/>
      <c r="U243" s="442"/>
      <c r="V243" s="442"/>
      <c r="W243" s="442"/>
      <c r="X243" s="442"/>
      <c r="Y243" s="442"/>
    </row>
    <row r="244" spans="1:25" ht="99.75" customHeight="1">
      <c r="A244" s="442"/>
      <c r="B244" s="441"/>
      <c r="C244" s="442"/>
      <c r="D244" s="442"/>
      <c r="E244" s="443"/>
      <c r="F244" s="443"/>
      <c r="G244" s="443"/>
      <c r="H244" s="443"/>
      <c r="I244" s="442"/>
      <c r="J244" s="442"/>
      <c r="K244" s="442"/>
      <c r="L244" s="442"/>
      <c r="M244" s="442"/>
      <c r="N244" s="442"/>
      <c r="O244" s="442"/>
      <c r="P244" s="442"/>
      <c r="Q244" s="442"/>
      <c r="R244" s="442"/>
      <c r="S244" s="442"/>
      <c r="T244" s="442"/>
      <c r="U244" s="442"/>
      <c r="V244" s="442"/>
      <c r="W244" s="442"/>
      <c r="X244" s="442"/>
      <c r="Y244" s="442"/>
    </row>
    <row r="245" spans="1:25" ht="99.75" customHeight="1">
      <c r="A245" s="442"/>
      <c r="B245" s="441"/>
      <c r="C245" s="442"/>
      <c r="D245" s="442"/>
      <c r="E245" s="443"/>
      <c r="F245" s="443"/>
      <c r="G245" s="443"/>
      <c r="H245" s="443"/>
      <c r="I245" s="442"/>
      <c r="J245" s="442"/>
      <c r="K245" s="442"/>
      <c r="L245" s="442"/>
      <c r="M245" s="442"/>
      <c r="N245" s="442"/>
      <c r="O245" s="442"/>
      <c r="P245" s="442"/>
      <c r="Q245" s="442"/>
      <c r="R245" s="442"/>
      <c r="S245" s="442"/>
      <c r="T245" s="442"/>
      <c r="U245" s="442"/>
      <c r="V245" s="442"/>
      <c r="W245" s="442"/>
      <c r="X245" s="442"/>
      <c r="Y245" s="442"/>
    </row>
    <row r="246" spans="1:25" ht="99.75" customHeight="1">
      <c r="A246" s="442"/>
      <c r="B246" s="441"/>
      <c r="C246" s="442"/>
      <c r="D246" s="442"/>
      <c r="E246" s="443"/>
      <c r="F246" s="443"/>
      <c r="G246" s="443"/>
      <c r="H246" s="443"/>
      <c r="I246" s="442"/>
      <c r="J246" s="442"/>
      <c r="K246" s="442"/>
      <c r="L246" s="442"/>
      <c r="M246" s="442"/>
      <c r="N246" s="442"/>
      <c r="O246" s="442"/>
      <c r="P246" s="442"/>
      <c r="Q246" s="442"/>
      <c r="R246" s="442"/>
      <c r="S246" s="442"/>
      <c r="T246" s="442"/>
      <c r="U246" s="442"/>
      <c r="V246" s="442"/>
      <c r="W246" s="442"/>
      <c r="X246" s="442"/>
      <c r="Y246" s="442"/>
    </row>
    <row r="247" spans="1:25" ht="99.75" customHeight="1">
      <c r="A247" s="442"/>
      <c r="B247" s="441"/>
      <c r="C247" s="442"/>
      <c r="D247" s="442"/>
      <c r="E247" s="443"/>
      <c r="F247" s="443"/>
      <c r="G247" s="443"/>
      <c r="H247" s="443"/>
      <c r="I247" s="442"/>
      <c r="J247" s="442"/>
      <c r="K247" s="442"/>
      <c r="L247" s="442"/>
      <c r="M247" s="442"/>
      <c r="N247" s="442"/>
      <c r="O247" s="442"/>
      <c r="P247" s="442"/>
      <c r="Q247" s="442"/>
      <c r="R247" s="442"/>
      <c r="S247" s="442"/>
      <c r="T247" s="442"/>
      <c r="U247" s="442"/>
      <c r="V247" s="442"/>
      <c r="W247" s="442"/>
      <c r="X247" s="442"/>
      <c r="Y247" s="442"/>
    </row>
    <row r="248" spans="1:25" ht="99.75" customHeight="1">
      <c r="A248" s="442"/>
      <c r="B248" s="441"/>
      <c r="C248" s="442"/>
      <c r="D248" s="442"/>
      <c r="E248" s="443"/>
      <c r="F248" s="443"/>
      <c r="G248" s="443"/>
      <c r="H248" s="443"/>
      <c r="I248" s="442"/>
      <c r="J248" s="442"/>
      <c r="K248" s="442"/>
      <c r="L248" s="442"/>
      <c r="M248" s="442"/>
      <c r="N248" s="442"/>
      <c r="O248" s="442"/>
      <c r="P248" s="442"/>
      <c r="Q248" s="442"/>
      <c r="R248" s="442"/>
      <c r="S248" s="442"/>
      <c r="T248" s="442"/>
      <c r="U248" s="442"/>
      <c r="V248" s="442"/>
      <c r="W248" s="442"/>
      <c r="X248" s="442"/>
      <c r="Y248" s="442"/>
    </row>
    <row r="249" spans="1:25" ht="99.75" customHeight="1">
      <c r="A249" s="442"/>
      <c r="B249" s="441"/>
      <c r="C249" s="442"/>
      <c r="D249" s="442"/>
      <c r="E249" s="443"/>
      <c r="F249" s="443"/>
      <c r="G249" s="443"/>
      <c r="H249" s="443"/>
      <c r="I249" s="442"/>
      <c r="J249" s="442"/>
      <c r="K249" s="442"/>
      <c r="L249" s="442"/>
      <c r="M249" s="442"/>
      <c r="N249" s="442"/>
      <c r="O249" s="442"/>
      <c r="P249" s="442"/>
      <c r="Q249" s="442"/>
      <c r="R249" s="442"/>
      <c r="S249" s="442"/>
      <c r="T249" s="442"/>
      <c r="U249" s="442"/>
      <c r="V249" s="442"/>
      <c r="W249" s="442"/>
      <c r="X249" s="442"/>
      <c r="Y249" s="442"/>
    </row>
    <row r="250" spans="1:25" ht="99.75" customHeight="1">
      <c r="A250" s="442"/>
      <c r="B250" s="441"/>
      <c r="C250" s="442"/>
      <c r="D250" s="442"/>
      <c r="E250" s="443"/>
      <c r="F250" s="443"/>
      <c r="G250" s="443"/>
      <c r="H250" s="443"/>
      <c r="I250" s="442"/>
      <c r="J250" s="442"/>
      <c r="K250" s="442"/>
      <c r="L250" s="442"/>
      <c r="M250" s="442"/>
      <c r="N250" s="442"/>
      <c r="O250" s="442"/>
      <c r="P250" s="442"/>
      <c r="Q250" s="442"/>
      <c r="R250" s="442"/>
      <c r="S250" s="442"/>
      <c r="T250" s="442"/>
      <c r="U250" s="442"/>
      <c r="V250" s="442"/>
      <c r="W250" s="442"/>
      <c r="X250" s="442"/>
      <c r="Y250" s="442"/>
    </row>
    <row r="251" spans="1:25" ht="99.75" customHeight="1">
      <c r="A251" s="442"/>
      <c r="B251" s="441"/>
      <c r="C251" s="442"/>
      <c r="D251" s="442"/>
      <c r="E251" s="443"/>
      <c r="F251" s="443"/>
      <c r="G251" s="443"/>
      <c r="H251" s="443"/>
      <c r="I251" s="442"/>
      <c r="J251" s="442"/>
      <c r="K251" s="442"/>
      <c r="L251" s="442"/>
      <c r="M251" s="442"/>
      <c r="N251" s="442"/>
      <c r="O251" s="442"/>
      <c r="P251" s="442"/>
      <c r="Q251" s="442"/>
      <c r="R251" s="442"/>
      <c r="S251" s="442"/>
      <c r="T251" s="442"/>
      <c r="U251" s="442"/>
      <c r="V251" s="442"/>
      <c r="W251" s="442"/>
      <c r="X251" s="442"/>
      <c r="Y251" s="442"/>
    </row>
    <row r="252" spans="1:25" ht="99.75" customHeight="1">
      <c r="A252" s="442"/>
      <c r="B252" s="441"/>
      <c r="C252" s="442"/>
      <c r="D252" s="442"/>
      <c r="E252" s="443"/>
      <c r="F252" s="443"/>
      <c r="G252" s="443"/>
      <c r="H252" s="443"/>
      <c r="I252" s="442"/>
      <c r="J252" s="442"/>
      <c r="K252" s="442"/>
      <c r="L252" s="442"/>
      <c r="M252" s="442"/>
      <c r="N252" s="442"/>
      <c r="O252" s="442"/>
      <c r="P252" s="442"/>
      <c r="Q252" s="442"/>
      <c r="R252" s="442"/>
      <c r="S252" s="442"/>
      <c r="T252" s="442"/>
      <c r="U252" s="442"/>
      <c r="V252" s="442"/>
      <c r="W252" s="442"/>
      <c r="X252" s="442"/>
      <c r="Y252" s="442"/>
    </row>
    <row r="253" spans="1:25" ht="99.75" customHeight="1">
      <c r="A253" s="442"/>
      <c r="B253" s="441"/>
      <c r="C253" s="442"/>
      <c r="D253" s="442"/>
      <c r="E253" s="443"/>
      <c r="F253" s="443"/>
      <c r="G253" s="443"/>
      <c r="H253" s="443"/>
      <c r="I253" s="442"/>
      <c r="J253" s="442"/>
      <c r="K253" s="442"/>
      <c r="L253" s="442"/>
      <c r="M253" s="442"/>
      <c r="N253" s="442"/>
      <c r="O253" s="442"/>
      <c r="P253" s="442"/>
      <c r="Q253" s="442"/>
      <c r="R253" s="442"/>
      <c r="S253" s="442"/>
      <c r="T253" s="442"/>
      <c r="U253" s="442"/>
      <c r="V253" s="442"/>
      <c r="W253" s="442"/>
      <c r="X253" s="442"/>
      <c r="Y253" s="442"/>
    </row>
    <row r="254" spans="1:25" ht="99.75" customHeight="1">
      <c r="A254" s="442"/>
      <c r="B254" s="441"/>
      <c r="C254" s="442"/>
      <c r="D254" s="442"/>
      <c r="E254" s="443"/>
      <c r="F254" s="443"/>
      <c r="G254" s="443"/>
      <c r="H254" s="443"/>
      <c r="I254" s="442"/>
      <c r="J254" s="442"/>
      <c r="K254" s="442"/>
      <c r="L254" s="442"/>
      <c r="M254" s="442"/>
      <c r="N254" s="442"/>
      <c r="O254" s="442"/>
      <c r="P254" s="442"/>
      <c r="Q254" s="442"/>
      <c r="R254" s="442"/>
      <c r="S254" s="442"/>
      <c r="T254" s="442"/>
      <c r="U254" s="442"/>
      <c r="V254" s="442"/>
      <c r="W254" s="442"/>
      <c r="X254" s="442"/>
      <c r="Y254" s="442"/>
    </row>
    <row r="255" spans="1:25" ht="99.75" customHeight="1">
      <c r="A255" s="442"/>
      <c r="B255" s="441"/>
      <c r="C255" s="442"/>
      <c r="D255" s="442"/>
      <c r="E255" s="443"/>
      <c r="F255" s="443"/>
      <c r="G255" s="443"/>
      <c r="H255" s="443"/>
      <c r="I255" s="442"/>
      <c r="J255" s="442"/>
      <c r="K255" s="442"/>
      <c r="L255" s="442"/>
      <c r="M255" s="442"/>
      <c r="N255" s="442"/>
      <c r="O255" s="442"/>
      <c r="P255" s="442"/>
      <c r="Q255" s="442"/>
      <c r="R255" s="442"/>
      <c r="S255" s="442"/>
      <c r="T255" s="442"/>
      <c r="U255" s="442"/>
      <c r="V255" s="442"/>
      <c r="W255" s="442"/>
      <c r="X255" s="442"/>
      <c r="Y255" s="442"/>
    </row>
    <row r="256" spans="1:25" ht="99.75" customHeight="1">
      <c r="A256" s="442"/>
      <c r="B256" s="441"/>
      <c r="C256" s="442"/>
      <c r="D256" s="442"/>
      <c r="E256" s="443"/>
      <c r="F256" s="443"/>
      <c r="G256" s="443"/>
      <c r="H256" s="443"/>
      <c r="I256" s="442"/>
      <c r="J256" s="442"/>
      <c r="K256" s="442"/>
      <c r="L256" s="442"/>
      <c r="M256" s="442"/>
      <c r="N256" s="442"/>
      <c r="O256" s="442"/>
      <c r="P256" s="442"/>
      <c r="Q256" s="442"/>
      <c r="R256" s="442"/>
      <c r="S256" s="442"/>
      <c r="T256" s="442"/>
      <c r="U256" s="442"/>
      <c r="V256" s="442"/>
      <c r="W256" s="442"/>
      <c r="X256" s="442"/>
      <c r="Y256" s="442"/>
    </row>
    <row r="257" spans="1:25" ht="99.75" customHeight="1">
      <c r="A257" s="442"/>
      <c r="B257" s="441"/>
      <c r="C257" s="442"/>
      <c r="D257" s="442"/>
      <c r="E257" s="443"/>
      <c r="F257" s="443"/>
      <c r="G257" s="443"/>
      <c r="H257" s="443"/>
      <c r="I257" s="442"/>
      <c r="J257" s="442"/>
      <c r="K257" s="442"/>
      <c r="L257" s="442"/>
      <c r="M257" s="442"/>
      <c r="N257" s="442"/>
      <c r="O257" s="442"/>
      <c r="P257" s="442"/>
      <c r="Q257" s="442"/>
      <c r="R257" s="442"/>
      <c r="S257" s="442"/>
      <c r="T257" s="442"/>
      <c r="U257" s="442"/>
      <c r="V257" s="442"/>
      <c r="W257" s="442"/>
      <c r="X257" s="442"/>
      <c r="Y257" s="442"/>
    </row>
    <row r="258" spans="1:25" ht="99.75" customHeight="1">
      <c r="A258" s="442"/>
      <c r="B258" s="441"/>
      <c r="C258" s="442"/>
      <c r="D258" s="442"/>
      <c r="E258" s="443"/>
      <c r="F258" s="443"/>
      <c r="G258" s="443"/>
      <c r="H258" s="443"/>
      <c r="I258" s="442"/>
      <c r="J258" s="442"/>
      <c r="K258" s="442"/>
      <c r="L258" s="442"/>
      <c r="M258" s="442"/>
      <c r="N258" s="442"/>
      <c r="O258" s="442"/>
      <c r="P258" s="442"/>
      <c r="Q258" s="442"/>
      <c r="R258" s="442"/>
      <c r="S258" s="442"/>
      <c r="T258" s="442"/>
      <c r="U258" s="442"/>
      <c r="V258" s="442"/>
      <c r="W258" s="442"/>
      <c r="X258" s="442"/>
      <c r="Y258" s="442"/>
    </row>
    <row r="259" spans="1:25" ht="99.75" customHeight="1">
      <c r="A259" s="442"/>
      <c r="B259" s="441"/>
      <c r="C259" s="442"/>
      <c r="D259" s="442"/>
      <c r="E259" s="443"/>
      <c r="F259" s="443"/>
      <c r="G259" s="443"/>
      <c r="H259" s="443"/>
      <c r="I259" s="442"/>
      <c r="J259" s="442"/>
      <c r="K259" s="442"/>
      <c r="L259" s="442"/>
      <c r="M259" s="442"/>
      <c r="N259" s="442"/>
      <c r="O259" s="442"/>
      <c r="P259" s="442"/>
      <c r="Q259" s="442"/>
      <c r="R259" s="442"/>
      <c r="S259" s="442"/>
      <c r="T259" s="442"/>
      <c r="U259" s="442"/>
      <c r="V259" s="442"/>
      <c r="W259" s="442"/>
      <c r="X259" s="442"/>
      <c r="Y259" s="442"/>
    </row>
    <row r="260" spans="1:25" ht="99.75" customHeight="1">
      <c r="A260" s="442"/>
      <c r="B260" s="441"/>
      <c r="C260" s="442"/>
      <c r="D260" s="442"/>
      <c r="E260" s="443"/>
      <c r="F260" s="443"/>
      <c r="G260" s="443"/>
      <c r="H260" s="443"/>
      <c r="I260" s="442"/>
      <c r="J260" s="442"/>
      <c r="K260" s="442"/>
      <c r="L260" s="442"/>
      <c r="M260" s="442"/>
      <c r="N260" s="442"/>
      <c r="O260" s="442"/>
      <c r="P260" s="442"/>
      <c r="Q260" s="442"/>
      <c r="R260" s="442"/>
      <c r="S260" s="442"/>
      <c r="T260" s="442"/>
      <c r="U260" s="442"/>
      <c r="V260" s="442"/>
      <c r="W260" s="442"/>
      <c r="X260" s="442"/>
      <c r="Y260" s="442"/>
    </row>
    <row r="261" spans="1:25" ht="99.75" customHeight="1">
      <c r="A261" s="442"/>
      <c r="B261" s="441"/>
      <c r="C261" s="442"/>
      <c r="D261" s="442"/>
      <c r="E261" s="443"/>
      <c r="F261" s="443"/>
      <c r="G261" s="443"/>
      <c r="H261" s="443"/>
      <c r="I261" s="442"/>
      <c r="J261" s="442"/>
      <c r="K261" s="442"/>
      <c r="L261" s="442"/>
      <c r="M261" s="442"/>
      <c r="N261" s="442"/>
      <c r="O261" s="442"/>
      <c r="P261" s="442"/>
      <c r="Q261" s="442"/>
      <c r="R261" s="442"/>
      <c r="S261" s="442"/>
      <c r="T261" s="442"/>
      <c r="U261" s="442"/>
      <c r="V261" s="442"/>
      <c r="W261" s="442"/>
      <c r="X261" s="442"/>
      <c r="Y261" s="442"/>
    </row>
    <row r="262" spans="1:25" ht="99.75" customHeight="1">
      <c r="A262" s="442"/>
      <c r="B262" s="441"/>
      <c r="C262" s="442"/>
      <c r="D262" s="442"/>
      <c r="E262" s="443"/>
      <c r="F262" s="443"/>
      <c r="G262" s="443"/>
      <c r="H262" s="443"/>
      <c r="I262" s="442"/>
      <c r="J262" s="442"/>
      <c r="K262" s="442"/>
      <c r="L262" s="442"/>
      <c r="M262" s="442"/>
      <c r="N262" s="442"/>
      <c r="O262" s="442"/>
      <c r="P262" s="442"/>
      <c r="Q262" s="442"/>
      <c r="R262" s="442"/>
      <c r="S262" s="442"/>
      <c r="T262" s="442"/>
      <c r="U262" s="442"/>
      <c r="V262" s="442"/>
      <c r="W262" s="442"/>
      <c r="X262" s="442"/>
      <c r="Y262" s="442"/>
    </row>
    <row r="263" spans="1:25" ht="99.75" customHeight="1">
      <c r="A263" s="442"/>
      <c r="B263" s="441"/>
      <c r="C263" s="442"/>
      <c r="D263" s="442"/>
      <c r="E263" s="443"/>
      <c r="F263" s="443"/>
      <c r="G263" s="443"/>
      <c r="H263" s="443"/>
      <c r="I263" s="442"/>
      <c r="J263" s="442"/>
      <c r="K263" s="442"/>
      <c r="L263" s="442"/>
      <c r="M263" s="442"/>
      <c r="N263" s="442"/>
      <c r="O263" s="442"/>
      <c r="P263" s="442"/>
      <c r="Q263" s="442"/>
      <c r="R263" s="442"/>
      <c r="S263" s="442"/>
      <c r="T263" s="442"/>
      <c r="U263" s="442"/>
      <c r="V263" s="442"/>
      <c r="W263" s="442"/>
      <c r="X263" s="442"/>
      <c r="Y263" s="442"/>
    </row>
    <row r="264" spans="1:25" ht="99.75" customHeight="1">
      <c r="A264" s="442"/>
      <c r="B264" s="441"/>
      <c r="C264" s="442"/>
      <c r="D264" s="442"/>
      <c r="E264" s="443"/>
      <c r="F264" s="443"/>
      <c r="G264" s="443"/>
      <c r="H264" s="443"/>
      <c r="I264" s="442"/>
      <c r="J264" s="442"/>
      <c r="K264" s="442"/>
      <c r="L264" s="442"/>
      <c r="M264" s="442"/>
      <c r="N264" s="442"/>
      <c r="O264" s="442"/>
      <c r="P264" s="442"/>
      <c r="Q264" s="442"/>
      <c r="R264" s="442"/>
      <c r="S264" s="442"/>
      <c r="T264" s="442"/>
      <c r="U264" s="442"/>
      <c r="V264" s="442"/>
      <c r="W264" s="442"/>
      <c r="X264" s="442"/>
      <c r="Y264" s="442"/>
    </row>
    <row r="265" spans="1:25" ht="99.75" customHeight="1">
      <c r="A265" s="442"/>
      <c r="B265" s="441"/>
      <c r="C265" s="442"/>
      <c r="D265" s="442"/>
      <c r="E265" s="443"/>
      <c r="F265" s="443"/>
      <c r="G265" s="443"/>
      <c r="H265" s="443"/>
      <c r="I265" s="442"/>
      <c r="J265" s="442"/>
      <c r="K265" s="442"/>
      <c r="L265" s="442"/>
      <c r="M265" s="442"/>
      <c r="N265" s="442"/>
      <c r="O265" s="442"/>
      <c r="P265" s="442"/>
      <c r="Q265" s="442"/>
      <c r="R265" s="442"/>
      <c r="S265" s="442"/>
      <c r="T265" s="442"/>
      <c r="U265" s="442"/>
      <c r="V265" s="442"/>
      <c r="W265" s="442"/>
      <c r="X265" s="442"/>
      <c r="Y265" s="442"/>
    </row>
    <row r="266" spans="1:25" ht="99.75" customHeight="1">
      <c r="A266" s="442"/>
      <c r="B266" s="441"/>
      <c r="C266" s="442"/>
      <c r="D266" s="442"/>
      <c r="E266" s="443"/>
      <c r="F266" s="443"/>
      <c r="G266" s="443"/>
      <c r="H266" s="443"/>
      <c r="I266" s="442"/>
      <c r="J266" s="442"/>
      <c r="K266" s="442"/>
      <c r="L266" s="442"/>
      <c r="M266" s="442"/>
      <c r="N266" s="442"/>
      <c r="O266" s="442"/>
      <c r="P266" s="442"/>
      <c r="Q266" s="442"/>
      <c r="R266" s="442"/>
      <c r="S266" s="442"/>
      <c r="T266" s="442"/>
      <c r="U266" s="442"/>
      <c r="V266" s="442"/>
      <c r="W266" s="442"/>
      <c r="X266" s="442"/>
      <c r="Y266" s="442"/>
    </row>
    <row r="267" spans="1:25" ht="99.75" customHeight="1">
      <c r="A267" s="442"/>
      <c r="B267" s="441"/>
      <c r="C267" s="442"/>
      <c r="D267" s="442"/>
      <c r="E267" s="443"/>
      <c r="F267" s="443"/>
      <c r="G267" s="443"/>
      <c r="H267" s="443"/>
      <c r="I267" s="442"/>
      <c r="J267" s="442"/>
      <c r="K267" s="442"/>
      <c r="L267" s="442"/>
      <c r="M267" s="442"/>
      <c r="N267" s="442"/>
      <c r="O267" s="442"/>
      <c r="P267" s="442"/>
      <c r="Q267" s="442"/>
      <c r="R267" s="442"/>
      <c r="S267" s="442"/>
      <c r="T267" s="442"/>
      <c r="U267" s="442"/>
      <c r="V267" s="442"/>
      <c r="W267" s="442"/>
      <c r="X267" s="442"/>
      <c r="Y267" s="442"/>
    </row>
    <row r="268" spans="1:25" ht="99.75" customHeight="1">
      <c r="A268" s="442"/>
      <c r="B268" s="441"/>
      <c r="C268" s="442"/>
      <c r="D268" s="442"/>
      <c r="E268" s="443"/>
      <c r="F268" s="443"/>
      <c r="G268" s="443"/>
      <c r="H268" s="443"/>
      <c r="I268" s="442"/>
      <c r="J268" s="442"/>
      <c r="K268" s="442"/>
      <c r="L268" s="442"/>
      <c r="M268" s="442"/>
      <c r="N268" s="442"/>
      <c r="O268" s="442"/>
      <c r="P268" s="442"/>
      <c r="Q268" s="442"/>
      <c r="R268" s="442"/>
      <c r="S268" s="442"/>
      <c r="T268" s="442"/>
      <c r="U268" s="442"/>
      <c r="V268" s="442"/>
      <c r="W268" s="442"/>
      <c r="X268" s="442"/>
      <c r="Y268" s="442"/>
    </row>
    <row r="269" spans="1:25" ht="99.75" customHeight="1">
      <c r="A269" s="442"/>
      <c r="B269" s="441"/>
      <c r="C269" s="442"/>
      <c r="D269" s="442"/>
      <c r="E269" s="443"/>
      <c r="F269" s="443"/>
      <c r="G269" s="443"/>
      <c r="H269" s="443"/>
      <c r="I269" s="442"/>
      <c r="J269" s="442"/>
      <c r="K269" s="442"/>
      <c r="L269" s="442"/>
      <c r="M269" s="442"/>
      <c r="N269" s="442"/>
      <c r="O269" s="442"/>
      <c r="P269" s="442"/>
      <c r="Q269" s="442"/>
      <c r="R269" s="442"/>
      <c r="S269" s="442"/>
      <c r="T269" s="442"/>
      <c r="U269" s="442"/>
      <c r="V269" s="442"/>
      <c r="W269" s="442"/>
      <c r="X269" s="442"/>
      <c r="Y269" s="442"/>
    </row>
    <row r="270" spans="1:25" ht="99.75" customHeight="1">
      <c r="A270" s="442"/>
      <c r="B270" s="441"/>
      <c r="C270" s="442"/>
      <c r="D270" s="442"/>
      <c r="E270" s="443"/>
      <c r="F270" s="443"/>
      <c r="G270" s="443"/>
      <c r="H270" s="443"/>
      <c r="I270" s="442"/>
      <c r="J270" s="442"/>
      <c r="K270" s="442"/>
      <c r="L270" s="442"/>
      <c r="M270" s="442"/>
      <c r="N270" s="442"/>
      <c r="O270" s="442"/>
      <c r="P270" s="442"/>
      <c r="Q270" s="442"/>
      <c r="R270" s="442"/>
      <c r="S270" s="442"/>
      <c r="T270" s="442"/>
      <c r="U270" s="442"/>
      <c r="V270" s="442"/>
      <c r="W270" s="442"/>
      <c r="X270" s="442"/>
      <c r="Y270" s="442"/>
    </row>
    <row r="271" spans="1:25" ht="99.75" customHeight="1">
      <c r="A271" s="442"/>
      <c r="B271" s="441"/>
      <c r="C271" s="442"/>
      <c r="D271" s="442"/>
      <c r="E271" s="443"/>
      <c r="F271" s="443"/>
      <c r="G271" s="443"/>
      <c r="H271" s="443"/>
      <c r="I271" s="442"/>
      <c r="J271" s="442"/>
      <c r="K271" s="442"/>
      <c r="L271" s="442"/>
      <c r="M271" s="442"/>
      <c r="N271" s="442"/>
      <c r="O271" s="442"/>
      <c r="P271" s="442"/>
      <c r="Q271" s="442"/>
      <c r="R271" s="442"/>
      <c r="S271" s="442"/>
      <c r="T271" s="442"/>
      <c r="U271" s="442"/>
      <c r="V271" s="442"/>
      <c r="W271" s="442"/>
      <c r="X271" s="442"/>
      <c r="Y271" s="442"/>
    </row>
    <row r="272" spans="1:25" ht="99.75" customHeight="1">
      <c r="A272" s="442"/>
      <c r="B272" s="441"/>
      <c r="C272" s="442"/>
      <c r="D272" s="442"/>
      <c r="E272" s="443"/>
      <c r="F272" s="443"/>
      <c r="G272" s="443"/>
      <c r="H272" s="443"/>
      <c r="I272" s="442"/>
      <c r="J272" s="442"/>
      <c r="K272" s="442"/>
      <c r="L272" s="442"/>
      <c r="M272" s="442"/>
      <c r="N272" s="442"/>
      <c r="O272" s="442"/>
      <c r="P272" s="442"/>
      <c r="Q272" s="442"/>
      <c r="R272" s="442"/>
      <c r="S272" s="442"/>
      <c r="T272" s="442"/>
      <c r="U272" s="442"/>
      <c r="V272" s="442"/>
      <c r="W272" s="442"/>
      <c r="X272" s="442"/>
      <c r="Y272" s="442"/>
    </row>
    <row r="273" spans="1:25" ht="99.75" customHeight="1">
      <c r="A273" s="442"/>
      <c r="B273" s="441"/>
      <c r="C273" s="442"/>
      <c r="D273" s="442"/>
      <c r="E273" s="443"/>
      <c r="F273" s="443"/>
      <c r="G273" s="443"/>
      <c r="H273" s="443"/>
      <c r="I273" s="442"/>
      <c r="J273" s="442"/>
      <c r="K273" s="442"/>
      <c r="L273" s="442"/>
      <c r="M273" s="442"/>
      <c r="N273" s="442"/>
      <c r="O273" s="442"/>
      <c r="P273" s="442"/>
      <c r="Q273" s="442"/>
      <c r="R273" s="442"/>
      <c r="S273" s="442"/>
      <c r="T273" s="442"/>
      <c r="U273" s="442"/>
      <c r="V273" s="442"/>
      <c r="W273" s="442"/>
      <c r="X273" s="442"/>
      <c r="Y273" s="442"/>
    </row>
    <row r="274" spans="1:25" ht="99.75" customHeight="1">
      <c r="A274" s="442"/>
      <c r="B274" s="441"/>
      <c r="C274" s="442"/>
      <c r="D274" s="442"/>
      <c r="E274" s="443"/>
      <c r="F274" s="443"/>
      <c r="G274" s="443"/>
      <c r="H274" s="443"/>
      <c r="I274" s="442"/>
      <c r="J274" s="442"/>
      <c r="K274" s="442"/>
      <c r="L274" s="442"/>
      <c r="M274" s="442"/>
      <c r="N274" s="442"/>
      <c r="O274" s="442"/>
      <c r="P274" s="442"/>
      <c r="Q274" s="442"/>
      <c r="R274" s="442"/>
      <c r="S274" s="442"/>
      <c r="T274" s="442"/>
      <c r="U274" s="442"/>
      <c r="V274" s="442"/>
      <c r="W274" s="442"/>
      <c r="X274" s="442"/>
      <c r="Y274" s="442"/>
    </row>
    <row r="275" spans="1:25" ht="99.75" customHeight="1">
      <c r="A275" s="442"/>
      <c r="B275" s="441"/>
      <c r="C275" s="442"/>
      <c r="D275" s="442"/>
      <c r="E275" s="443"/>
      <c r="F275" s="443"/>
      <c r="G275" s="443"/>
      <c r="H275" s="443"/>
      <c r="I275" s="442"/>
      <c r="J275" s="442"/>
      <c r="K275" s="442"/>
      <c r="L275" s="442"/>
      <c r="M275" s="442"/>
      <c r="N275" s="442"/>
      <c r="O275" s="442"/>
      <c r="P275" s="442"/>
      <c r="Q275" s="442"/>
      <c r="R275" s="442"/>
      <c r="S275" s="442"/>
      <c r="T275" s="442"/>
      <c r="U275" s="442"/>
      <c r="V275" s="442"/>
      <c r="W275" s="442"/>
      <c r="X275" s="442"/>
      <c r="Y275" s="442"/>
    </row>
    <row r="276" spans="1:25" ht="99.75" customHeight="1">
      <c r="A276" s="442"/>
      <c r="B276" s="441"/>
      <c r="C276" s="442"/>
      <c r="D276" s="442"/>
      <c r="E276" s="443"/>
      <c r="F276" s="443"/>
      <c r="G276" s="443"/>
      <c r="H276" s="443"/>
      <c r="I276" s="442"/>
      <c r="J276" s="442"/>
      <c r="K276" s="442"/>
      <c r="L276" s="442"/>
      <c r="M276" s="442"/>
      <c r="N276" s="442"/>
      <c r="O276" s="442"/>
      <c r="P276" s="442"/>
      <c r="Q276" s="442"/>
      <c r="R276" s="442"/>
      <c r="S276" s="442"/>
      <c r="T276" s="442"/>
      <c r="U276" s="442"/>
      <c r="V276" s="442"/>
      <c r="W276" s="442"/>
      <c r="X276" s="442"/>
      <c r="Y276" s="442"/>
    </row>
    <row r="277" spans="1:25" ht="99.75" customHeight="1">
      <c r="A277" s="442"/>
      <c r="B277" s="441"/>
      <c r="C277" s="442"/>
      <c r="D277" s="442"/>
      <c r="E277" s="443"/>
      <c r="F277" s="443"/>
      <c r="G277" s="443"/>
      <c r="H277" s="443"/>
      <c r="I277" s="442"/>
      <c r="J277" s="442"/>
      <c r="K277" s="442"/>
      <c r="L277" s="442"/>
      <c r="M277" s="442"/>
      <c r="N277" s="442"/>
      <c r="O277" s="442"/>
      <c r="P277" s="442"/>
      <c r="Q277" s="442"/>
      <c r="R277" s="442"/>
      <c r="S277" s="442"/>
      <c r="T277" s="442"/>
      <c r="U277" s="442"/>
      <c r="V277" s="442"/>
      <c r="W277" s="442"/>
      <c r="X277" s="442"/>
      <c r="Y277" s="442"/>
    </row>
    <row r="278" spans="1:25" ht="99.75" customHeight="1">
      <c r="A278" s="442"/>
      <c r="B278" s="441"/>
      <c r="C278" s="442"/>
      <c r="D278" s="442"/>
      <c r="E278" s="443"/>
      <c r="F278" s="443"/>
      <c r="G278" s="443"/>
      <c r="H278" s="443"/>
      <c r="I278" s="442"/>
      <c r="J278" s="442"/>
      <c r="K278" s="442"/>
      <c r="L278" s="442"/>
      <c r="M278" s="442"/>
      <c r="N278" s="442"/>
      <c r="O278" s="442"/>
      <c r="P278" s="442"/>
      <c r="Q278" s="442"/>
      <c r="R278" s="442"/>
      <c r="S278" s="442"/>
      <c r="T278" s="442"/>
      <c r="U278" s="442"/>
      <c r="V278" s="442"/>
      <c r="W278" s="442"/>
      <c r="X278" s="442"/>
      <c r="Y278" s="442"/>
    </row>
    <row r="279" spans="1:25" ht="99.75" customHeight="1">
      <c r="A279" s="442"/>
      <c r="B279" s="441"/>
      <c r="C279" s="442"/>
      <c r="D279" s="442"/>
      <c r="E279" s="443"/>
      <c r="F279" s="443"/>
      <c r="G279" s="443"/>
      <c r="H279" s="443"/>
      <c r="I279" s="442"/>
      <c r="J279" s="442"/>
      <c r="K279" s="442"/>
      <c r="L279" s="442"/>
      <c r="M279" s="442"/>
      <c r="N279" s="442"/>
      <c r="O279" s="442"/>
      <c r="P279" s="442"/>
      <c r="Q279" s="442"/>
      <c r="R279" s="442"/>
      <c r="S279" s="442"/>
      <c r="T279" s="442"/>
      <c r="U279" s="442"/>
      <c r="V279" s="442"/>
      <c r="W279" s="442"/>
      <c r="X279" s="442"/>
      <c r="Y279" s="442"/>
    </row>
    <row r="280" spans="1:25" ht="99.75" customHeight="1">
      <c r="A280" s="442"/>
      <c r="B280" s="441"/>
      <c r="C280" s="442"/>
      <c r="D280" s="442"/>
      <c r="E280" s="443"/>
      <c r="F280" s="443"/>
      <c r="G280" s="443"/>
      <c r="H280" s="443"/>
      <c r="I280" s="442"/>
      <c r="J280" s="442"/>
      <c r="K280" s="442"/>
      <c r="L280" s="442"/>
      <c r="M280" s="442"/>
      <c r="N280" s="442"/>
      <c r="O280" s="442"/>
      <c r="P280" s="442"/>
      <c r="Q280" s="442"/>
      <c r="R280" s="442"/>
      <c r="S280" s="442"/>
      <c r="T280" s="442"/>
      <c r="U280" s="442"/>
      <c r="V280" s="442"/>
      <c r="W280" s="442"/>
      <c r="X280" s="442"/>
      <c r="Y280" s="442"/>
    </row>
    <row r="281" spans="1:25" ht="99.75" customHeight="1">
      <c r="A281" s="442"/>
      <c r="B281" s="441"/>
      <c r="C281" s="442"/>
      <c r="D281" s="442"/>
      <c r="E281" s="443"/>
      <c r="F281" s="443"/>
      <c r="G281" s="443"/>
      <c r="H281" s="443"/>
      <c r="I281" s="442"/>
      <c r="J281" s="442"/>
      <c r="K281" s="442"/>
      <c r="L281" s="442"/>
      <c r="M281" s="442"/>
      <c r="N281" s="442"/>
      <c r="O281" s="442"/>
      <c r="P281" s="442"/>
      <c r="Q281" s="442"/>
      <c r="R281" s="442"/>
      <c r="S281" s="442"/>
      <c r="T281" s="442"/>
      <c r="U281" s="442"/>
      <c r="V281" s="442"/>
      <c r="W281" s="442"/>
      <c r="X281" s="442"/>
      <c r="Y281" s="442"/>
    </row>
    <row r="282" spans="1:25" ht="99.75" customHeight="1">
      <c r="A282" s="442"/>
      <c r="B282" s="441"/>
      <c r="C282" s="442"/>
      <c r="D282" s="442"/>
      <c r="E282" s="443"/>
      <c r="F282" s="443"/>
      <c r="G282" s="443"/>
      <c r="H282" s="443"/>
      <c r="I282" s="442"/>
      <c r="J282" s="442"/>
      <c r="K282" s="442"/>
      <c r="L282" s="442"/>
      <c r="M282" s="442"/>
      <c r="N282" s="442"/>
      <c r="O282" s="442"/>
      <c r="P282" s="442"/>
      <c r="Q282" s="442"/>
      <c r="R282" s="442"/>
      <c r="S282" s="442"/>
      <c r="T282" s="442"/>
      <c r="U282" s="442"/>
      <c r="V282" s="442"/>
      <c r="W282" s="442"/>
      <c r="X282" s="442"/>
      <c r="Y282" s="442"/>
    </row>
    <row r="283" spans="1:25" ht="99.75" customHeight="1">
      <c r="A283" s="442"/>
      <c r="B283" s="441"/>
      <c r="C283" s="442"/>
      <c r="D283" s="442"/>
      <c r="E283" s="443"/>
      <c r="F283" s="443"/>
      <c r="G283" s="443"/>
      <c r="H283" s="443"/>
      <c r="I283" s="442"/>
      <c r="J283" s="442"/>
      <c r="K283" s="442"/>
      <c r="L283" s="442"/>
      <c r="M283" s="442"/>
      <c r="N283" s="442"/>
      <c r="O283" s="442"/>
      <c r="P283" s="442"/>
      <c r="Q283" s="442"/>
      <c r="R283" s="442"/>
      <c r="S283" s="442"/>
      <c r="T283" s="442"/>
      <c r="U283" s="442"/>
      <c r="V283" s="442"/>
      <c r="W283" s="442"/>
      <c r="X283" s="442"/>
      <c r="Y283" s="442"/>
    </row>
    <row r="284" spans="1:25" ht="99.75" customHeight="1">
      <c r="A284" s="442"/>
      <c r="B284" s="441"/>
      <c r="C284" s="442"/>
      <c r="D284" s="442"/>
      <c r="E284" s="443"/>
      <c r="F284" s="443"/>
      <c r="G284" s="443"/>
      <c r="H284" s="443"/>
      <c r="I284" s="442"/>
      <c r="J284" s="442"/>
      <c r="K284" s="442"/>
      <c r="L284" s="442"/>
      <c r="M284" s="442"/>
      <c r="N284" s="442"/>
      <c r="O284" s="442"/>
      <c r="P284" s="442"/>
      <c r="Q284" s="442"/>
      <c r="R284" s="442"/>
      <c r="S284" s="442"/>
      <c r="T284" s="442"/>
      <c r="U284" s="442"/>
      <c r="V284" s="442"/>
      <c r="W284" s="442"/>
      <c r="X284" s="442"/>
      <c r="Y284" s="442"/>
    </row>
    <row r="285" spans="1:25" ht="99.75" customHeight="1">
      <c r="A285" s="442"/>
      <c r="B285" s="441"/>
      <c r="C285" s="442"/>
      <c r="D285" s="442"/>
      <c r="E285" s="443"/>
      <c r="F285" s="443"/>
      <c r="G285" s="443"/>
      <c r="H285" s="443"/>
      <c r="I285" s="442"/>
      <c r="J285" s="442"/>
      <c r="K285" s="442"/>
      <c r="L285" s="442"/>
      <c r="M285" s="442"/>
      <c r="N285" s="442"/>
      <c r="O285" s="442"/>
      <c r="P285" s="442"/>
      <c r="Q285" s="442"/>
      <c r="R285" s="442"/>
      <c r="S285" s="442"/>
      <c r="T285" s="442"/>
      <c r="U285" s="442"/>
      <c r="V285" s="442"/>
      <c r="W285" s="442"/>
      <c r="X285" s="442"/>
      <c r="Y285" s="442"/>
    </row>
    <row r="286" spans="1:25" ht="99.75" customHeight="1">
      <c r="A286" s="442"/>
      <c r="B286" s="441"/>
      <c r="C286" s="442"/>
      <c r="D286" s="442"/>
      <c r="E286" s="443"/>
      <c r="F286" s="443"/>
      <c r="G286" s="443"/>
      <c r="H286" s="443"/>
      <c r="I286" s="442"/>
      <c r="J286" s="442"/>
      <c r="K286" s="442"/>
      <c r="L286" s="442"/>
      <c r="M286" s="442"/>
      <c r="N286" s="442"/>
      <c r="O286" s="442"/>
      <c r="P286" s="442"/>
      <c r="Q286" s="442"/>
      <c r="R286" s="442"/>
      <c r="S286" s="442"/>
      <c r="T286" s="442"/>
      <c r="U286" s="442"/>
      <c r="V286" s="442"/>
      <c r="W286" s="442"/>
      <c r="X286" s="442"/>
      <c r="Y286" s="442"/>
    </row>
    <row r="287" spans="1:25" ht="99.75" customHeight="1">
      <c r="A287" s="442"/>
      <c r="B287" s="441"/>
      <c r="C287" s="442"/>
      <c r="D287" s="442"/>
      <c r="E287" s="443"/>
      <c r="F287" s="443"/>
      <c r="G287" s="443"/>
      <c r="H287" s="443"/>
      <c r="I287" s="442"/>
      <c r="J287" s="442"/>
      <c r="K287" s="442"/>
      <c r="L287" s="442"/>
      <c r="M287" s="442"/>
      <c r="N287" s="442"/>
      <c r="O287" s="442"/>
      <c r="P287" s="442"/>
      <c r="Q287" s="442"/>
      <c r="R287" s="442"/>
      <c r="S287" s="442"/>
      <c r="T287" s="442"/>
      <c r="U287" s="442"/>
      <c r="V287" s="442"/>
      <c r="W287" s="442"/>
      <c r="X287" s="442"/>
      <c r="Y287" s="442"/>
    </row>
    <row r="288" spans="1:25" ht="99.75" customHeight="1">
      <c r="A288" s="442"/>
      <c r="B288" s="441"/>
      <c r="C288" s="442"/>
      <c r="D288" s="442"/>
      <c r="E288" s="443"/>
      <c r="F288" s="443"/>
      <c r="G288" s="443"/>
      <c r="H288" s="443"/>
      <c r="I288" s="442"/>
      <c r="J288" s="442"/>
      <c r="K288" s="442"/>
      <c r="L288" s="442"/>
      <c r="M288" s="442"/>
      <c r="N288" s="442"/>
      <c r="O288" s="442"/>
      <c r="P288" s="442"/>
      <c r="Q288" s="442"/>
      <c r="R288" s="442"/>
      <c r="S288" s="442"/>
      <c r="T288" s="442"/>
      <c r="U288" s="442"/>
      <c r="V288" s="442"/>
      <c r="W288" s="442"/>
      <c r="X288" s="442"/>
      <c r="Y288" s="442"/>
    </row>
    <row r="289" spans="1:25" ht="99.75" customHeight="1">
      <c r="A289" s="442"/>
      <c r="B289" s="441"/>
      <c r="C289" s="442"/>
      <c r="D289" s="442"/>
      <c r="E289" s="443"/>
      <c r="F289" s="443"/>
      <c r="G289" s="443"/>
      <c r="H289" s="443"/>
      <c r="I289" s="442"/>
      <c r="J289" s="442"/>
      <c r="K289" s="442"/>
      <c r="L289" s="442"/>
      <c r="M289" s="442"/>
      <c r="N289" s="442"/>
      <c r="O289" s="442"/>
      <c r="P289" s="442"/>
      <c r="Q289" s="442"/>
      <c r="R289" s="442"/>
      <c r="S289" s="442"/>
      <c r="T289" s="442"/>
      <c r="U289" s="442"/>
      <c r="V289" s="442"/>
      <c r="W289" s="442"/>
      <c r="X289" s="442"/>
      <c r="Y289" s="442"/>
    </row>
    <row r="290" spans="1:25" ht="99.75" customHeight="1">
      <c r="A290" s="442"/>
      <c r="B290" s="441"/>
      <c r="C290" s="442"/>
      <c r="D290" s="442"/>
      <c r="E290" s="443"/>
      <c r="F290" s="443"/>
      <c r="G290" s="443"/>
      <c r="H290" s="443"/>
      <c r="I290" s="442"/>
      <c r="J290" s="442"/>
      <c r="K290" s="442"/>
      <c r="L290" s="442"/>
      <c r="M290" s="442"/>
      <c r="N290" s="442"/>
      <c r="O290" s="442"/>
      <c r="P290" s="442"/>
      <c r="Q290" s="442"/>
      <c r="R290" s="442"/>
      <c r="S290" s="442"/>
      <c r="T290" s="442"/>
      <c r="U290" s="442"/>
      <c r="V290" s="442"/>
      <c r="W290" s="442"/>
      <c r="X290" s="442"/>
      <c r="Y290" s="442"/>
    </row>
    <row r="291" spans="1:25" ht="99.75" customHeight="1">
      <c r="A291" s="442"/>
      <c r="B291" s="441"/>
      <c r="C291" s="442"/>
      <c r="D291" s="442"/>
      <c r="E291" s="443"/>
      <c r="F291" s="443"/>
      <c r="G291" s="443"/>
      <c r="H291" s="443"/>
      <c r="I291" s="442"/>
      <c r="J291" s="442"/>
      <c r="K291" s="442"/>
      <c r="L291" s="442"/>
      <c r="M291" s="442"/>
      <c r="N291" s="442"/>
      <c r="O291" s="442"/>
      <c r="P291" s="442"/>
      <c r="Q291" s="442"/>
      <c r="R291" s="442"/>
      <c r="S291" s="442"/>
      <c r="T291" s="442"/>
      <c r="U291" s="442"/>
      <c r="V291" s="442"/>
      <c r="W291" s="442"/>
      <c r="X291" s="442"/>
      <c r="Y291" s="442"/>
    </row>
    <row r="292" spans="1:25" ht="99.75" customHeight="1">
      <c r="A292" s="442"/>
      <c r="B292" s="441"/>
      <c r="C292" s="442"/>
      <c r="D292" s="442"/>
      <c r="E292" s="443"/>
      <c r="F292" s="443"/>
      <c r="G292" s="443"/>
      <c r="H292" s="443"/>
      <c r="I292" s="442"/>
      <c r="J292" s="442"/>
      <c r="K292" s="442"/>
      <c r="L292" s="442"/>
      <c r="M292" s="442"/>
      <c r="N292" s="442"/>
      <c r="O292" s="442"/>
      <c r="P292" s="442"/>
      <c r="Q292" s="442"/>
      <c r="R292" s="442"/>
      <c r="S292" s="442"/>
      <c r="T292" s="442"/>
      <c r="U292" s="442"/>
      <c r="V292" s="442"/>
      <c r="W292" s="442"/>
      <c r="X292" s="442"/>
      <c r="Y292" s="442"/>
    </row>
    <row r="293" spans="1:25" ht="99.75" customHeight="1">
      <c r="A293" s="442"/>
      <c r="B293" s="441"/>
      <c r="C293" s="442"/>
      <c r="D293" s="442"/>
      <c r="E293" s="443"/>
      <c r="F293" s="443"/>
      <c r="G293" s="443"/>
      <c r="H293" s="443"/>
      <c r="I293" s="442"/>
      <c r="J293" s="442"/>
      <c r="K293" s="442"/>
      <c r="L293" s="442"/>
      <c r="M293" s="442"/>
      <c r="N293" s="442"/>
      <c r="O293" s="442"/>
      <c r="P293" s="442"/>
      <c r="Q293" s="442"/>
      <c r="R293" s="442"/>
      <c r="S293" s="442"/>
      <c r="T293" s="442"/>
      <c r="U293" s="442"/>
      <c r="V293" s="442"/>
      <c r="W293" s="442"/>
      <c r="X293" s="442"/>
      <c r="Y293" s="442"/>
    </row>
    <row r="294" spans="1:25" ht="99.75" customHeight="1">
      <c r="A294" s="442"/>
      <c r="B294" s="441"/>
      <c r="C294" s="442"/>
      <c r="D294" s="442"/>
      <c r="E294" s="443"/>
      <c r="F294" s="443"/>
      <c r="G294" s="443"/>
      <c r="H294" s="443"/>
      <c r="I294" s="442"/>
      <c r="J294" s="442"/>
      <c r="K294" s="442"/>
      <c r="L294" s="442"/>
      <c r="M294" s="442"/>
      <c r="N294" s="442"/>
      <c r="O294" s="442"/>
      <c r="P294" s="442"/>
      <c r="Q294" s="442"/>
      <c r="R294" s="442"/>
      <c r="S294" s="442"/>
      <c r="T294" s="442"/>
      <c r="U294" s="442"/>
      <c r="V294" s="442"/>
      <c r="W294" s="442"/>
      <c r="X294" s="442"/>
      <c r="Y294" s="442"/>
    </row>
    <row r="295" spans="1:25" ht="99.75" customHeight="1">
      <c r="A295" s="442"/>
      <c r="B295" s="441"/>
      <c r="C295" s="442"/>
      <c r="D295" s="442"/>
      <c r="E295" s="443"/>
      <c r="F295" s="443"/>
      <c r="G295" s="443"/>
      <c r="H295" s="443"/>
      <c r="I295" s="442"/>
      <c r="J295" s="442"/>
      <c r="K295" s="442"/>
      <c r="L295" s="442"/>
      <c r="M295" s="442"/>
      <c r="N295" s="442"/>
      <c r="O295" s="442"/>
      <c r="P295" s="442"/>
      <c r="Q295" s="442"/>
      <c r="R295" s="442"/>
      <c r="S295" s="442"/>
      <c r="T295" s="442"/>
      <c r="U295" s="442"/>
      <c r="V295" s="442"/>
      <c r="W295" s="442"/>
      <c r="X295" s="442"/>
      <c r="Y295" s="442"/>
    </row>
    <row r="296" spans="1:25" ht="99.75" customHeight="1">
      <c r="A296" s="442"/>
      <c r="B296" s="441"/>
      <c r="C296" s="442"/>
      <c r="D296" s="442"/>
      <c r="E296" s="443"/>
      <c r="F296" s="443"/>
      <c r="G296" s="443"/>
      <c r="H296" s="443"/>
      <c r="I296" s="442"/>
      <c r="J296" s="442"/>
      <c r="K296" s="442"/>
      <c r="L296" s="442"/>
      <c r="M296" s="442"/>
      <c r="N296" s="442"/>
      <c r="O296" s="442"/>
      <c r="P296" s="442"/>
      <c r="Q296" s="442"/>
      <c r="R296" s="442"/>
      <c r="S296" s="442"/>
      <c r="T296" s="442"/>
      <c r="U296" s="442"/>
      <c r="V296" s="442"/>
      <c r="W296" s="442"/>
      <c r="X296" s="442"/>
      <c r="Y296" s="442"/>
    </row>
    <row r="297" spans="1:25" ht="99.75" customHeight="1">
      <c r="A297" s="442"/>
      <c r="B297" s="441"/>
      <c r="C297" s="442"/>
      <c r="D297" s="442"/>
      <c r="E297" s="443"/>
      <c r="F297" s="443"/>
      <c r="G297" s="443"/>
      <c r="H297" s="443"/>
      <c r="I297" s="442"/>
      <c r="J297" s="442"/>
      <c r="K297" s="442"/>
      <c r="L297" s="442"/>
      <c r="M297" s="442"/>
      <c r="N297" s="442"/>
      <c r="O297" s="442"/>
      <c r="P297" s="442"/>
      <c r="Q297" s="442"/>
      <c r="R297" s="442"/>
      <c r="S297" s="442"/>
      <c r="T297" s="442"/>
      <c r="U297" s="442"/>
      <c r="V297" s="442"/>
      <c r="W297" s="442"/>
      <c r="X297" s="442"/>
      <c r="Y297" s="442"/>
    </row>
    <row r="298" spans="1:25" ht="99.75" customHeight="1">
      <c r="A298" s="442"/>
      <c r="B298" s="441"/>
      <c r="C298" s="442"/>
      <c r="D298" s="442"/>
      <c r="E298" s="443"/>
      <c r="F298" s="443"/>
      <c r="G298" s="443"/>
      <c r="H298" s="443"/>
      <c r="I298" s="442"/>
      <c r="J298" s="442"/>
      <c r="K298" s="442"/>
      <c r="L298" s="442"/>
      <c r="M298" s="442"/>
      <c r="N298" s="442"/>
      <c r="O298" s="442"/>
      <c r="P298" s="442"/>
      <c r="Q298" s="442"/>
      <c r="R298" s="442"/>
      <c r="S298" s="442"/>
      <c r="T298" s="442"/>
      <c r="U298" s="442"/>
      <c r="V298" s="442"/>
      <c r="W298" s="442"/>
      <c r="X298" s="442"/>
      <c r="Y298" s="442"/>
    </row>
    <row r="299" spans="1:25" ht="99.75" customHeight="1">
      <c r="A299" s="442"/>
      <c r="B299" s="441"/>
      <c r="C299" s="442"/>
      <c r="D299" s="442"/>
      <c r="E299" s="443"/>
      <c r="F299" s="443"/>
      <c r="G299" s="443"/>
      <c r="H299" s="443"/>
      <c r="I299" s="442"/>
      <c r="J299" s="442"/>
      <c r="K299" s="442"/>
      <c r="L299" s="442"/>
      <c r="M299" s="442"/>
      <c r="N299" s="442"/>
      <c r="O299" s="442"/>
      <c r="P299" s="442"/>
      <c r="Q299" s="442"/>
      <c r="R299" s="442"/>
      <c r="S299" s="442"/>
      <c r="T299" s="442"/>
      <c r="U299" s="442"/>
      <c r="V299" s="442"/>
      <c r="W299" s="442"/>
      <c r="X299" s="442"/>
      <c r="Y299" s="442"/>
    </row>
    <row r="300" spans="1:25" ht="99.75" customHeight="1">
      <c r="A300" s="442"/>
      <c r="B300" s="441"/>
      <c r="C300" s="442"/>
      <c r="D300" s="442"/>
      <c r="E300" s="443"/>
      <c r="F300" s="443"/>
      <c r="G300" s="443"/>
      <c r="H300" s="443"/>
      <c r="I300" s="442"/>
      <c r="J300" s="442"/>
      <c r="K300" s="442"/>
      <c r="L300" s="442"/>
      <c r="M300" s="442"/>
      <c r="N300" s="442"/>
      <c r="O300" s="442"/>
      <c r="P300" s="442"/>
      <c r="Q300" s="442"/>
      <c r="R300" s="442"/>
      <c r="S300" s="442"/>
      <c r="T300" s="442"/>
      <c r="U300" s="442"/>
      <c r="V300" s="442"/>
      <c r="W300" s="442"/>
      <c r="X300" s="442"/>
      <c r="Y300" s="442"/>
    </row>
    <row r="301" spans="1:25" ht="99.75" customHeight="1">
      <c r="A301" s="442"/>
      <c r="B301" s="441"/>
      <c r="C301" s="442"/>
      <c r="D301" s="442"/>
      <c r="E301" s="443"/>
      <c r="F301" s="443"/>
      <c r="G301" s="443"/>
      <c r="H301" s="443"/>
      <c r="I301" s="442"/>
      <c r="J301" s="442"/>
      <c r="K301" s="442"/>
      <c r="L301" s="442"/>
      <c r="M301" s="442"/>
      <c r="N301" s="442"/>
      <c r="O301" s="442"/>
      <c r="P301" s="442"/>
      <c r="Q301" s="442"/>
      <c r="R301" s="442"/>
      <c r="S301" s="442"/>
      <c r="T301" s="442"/>
      <c r="U301" s="442"/>
      <c r="V301" s="442"/>
      <c r="W301" s="442"/>
      <c r="X301" s="442"/>
      <c r="Y301" s="442"/>
    </row>
    <row r="302" spans="1:25" ht="99.75" customHeight="1">
      <c r="A302" s="442"/>
      <c r="B302" s="441"/>
      <c r="C302" s="442"/>
      <c r="D302" s="442"/>
      <c r="E302" s="443"/>
      <c r="F302" s="443"/>
      <c r="G302" s="443"/>
      <c r="H302" s="443"/>
      <c r="I302" s="442"/>
      <c r="J302" s="442"/>
      <c r="K302" s="442"/>
      <c r="L302" s="442"/>
      <c r="M302" s="442"/>
      <c r="N302" s="442"/>
      <c r="O302" s="442"/>
      <c r="P302" s="442"/>
      <c r="Q302" s="442"/>
      <c r="R302" s="442"/>
      <c r="S302" s="442"/>
      <c r="T302" s="442"/>
      <c r="U302" s="442"/>
      <c r="V302" s="442"/>
      <c r="W302" s="442"/>
      <c r="X302" s="442"/>
      <c r="Y302" s="442"/>
    </row>
    <row r="303" spans="1:25" ht="99.75" customHeight="1">
      <c r="A303" s="442"/>
      <c r="B303" s="441"/>
      <c r="C303" s="442"/>
      <c r="D303" s="442"/>
      <c r="E303" s="443"/>
      <c r="F303" s="443"/>
      <c r="G303" s="443"/>
      <c r="H303" s="443"/>
      <c r="I303" s="442"/>
      <c r="J303" s="442"/>
      <c r="K303" s="442"/>
      <c r="L303" s="442"/>
      <c r="M303" s="442"/>
      <c r="N303" s="442"/>
      <c r="O303" s="442"/>
      <c r="P303" s="442"/>
      <c r="Q303" s="442"/>
      <c r="R303" s="442"/>
      <c r="S303" s="442"/>
      <c r="T303" s="442"/>
      <c r="U303" s="442"/>
      <c r="V303" s="442"/>
      <c r="W303" s="442"/>
      <c r="X303" s="442"/>
      <c r="Y303" s="442"/>
    </row>
    <row r="304" spans="1:25" ht="99.75" customHeight="1">
      <c r="A304" s="442"/>
      <c r="B304" s="441"/>
      <c r="C304" s="442"/>
      <c r="D304" s="442"/>
      <c r="E304" s="443"/>
      <c r="F304" s="443"/>
      <c r="G304" s="443"/>
      <c r="H304" s="443"/>
      <c r="I304" s="442"/>
      <c r="J304" s="442"/>
      <c r="K304" s="442"/>
      <c r="L304" s="442"/>
      <c r="M304" s="442"/>
      <c r="N304" s="442"/>
      <c r="O304" s="442"/>
      <c r="P304" s="442"/>
      <c r="Q304" s="442"/>
      <c r="R304" s="442"/>
      <c r="S304" s="442"/>
      <c r="T304" s="442"/>
      <c r="U304" s="442"/>
      <c r="V304" s="442"/>
      <c r="W304" s="442"/>
      <c r="X304" s="442"/>
      <c r="Y304" s="442"/>
    </row>
    <row r="305" spans="1:25" ht="99.75" customHeight="1">
      <c r="A305" s="442"/>
      <c r="B305" s="441"/>
      <c r="C305" s="442"/>
      <c r="D305" s="442"/>
      <c r="E305" s="443"/>
      <c r="F305" s="443"/>
      <c r="G305" s="443"/>
      <c r="H305" s="443"/>
      <c r="I305" s="442"/>
      <c r="J305" s="442"/>
      <c r="K305" s="442"/>
      <c r="L305" s="442"/>
      <c r="M305" s="442"/>
      <c r="N305" s="442"/>
      <c r="O305" s="442"/>
      <c r="P305" s="442"/>
      <c r="Q305" s="442"/>
      <c r="R305" s="442"/>
      <c r="S305" s="442"/>
      <c r="T305" s="442"/>
      <c r="U305" s="442"/>
      <c r="V305" s="442"/>
      <c r="W305" s="442"/>
      <c r="X305" s="442"/>
      <c r="Y305" s="442"/>
    </row>
    <row r="306" spans="1:25" ht="99.75" customHeight="1">
      <c r="A306" s="442"/>
      <c r="B306" s="441"/>
      <c r="C306" s="442"/>
      <c r="D306" s="442"/>
      <c r="E306" s="443"/>
      <c r="F306" s="443"/>
      <c r="G306" s="443"/>
      <c r="H306" s="443"/>
      <c r="I306" s="442"/>
      <c r="J306" s="442"/>
      <c r="K306" s="442"/>
      <c r="L306" s="442"/>
      <c r="M306" s="442"/>
      <c r="N306" s="442"/>
      <c r="O306" s="442"/>
      <c r="P306" s="442"/>
      <c r="Q306" s="442"/>
      <c r="R306" s="442"/>
      <c r="S306" s="442"/>
      <c r="T306" s="442"/>
      <c r="U306" s="442"/>
      <c r="V306" s="442"/>
      <c r="W306" s="442"/>
      <c r="X306" s="442"/>
      <c r="Y306" s="442"/>
    </row>
    <row r="307" spans="1:25" ht="99.75" customHeight="1">
      <c r="A307" s="442"/>
      <c r="B307" s="441"/>
      <c r="C307" s="442"/>
      <c r="D307" s="442"/>
      <c r="E307" s="443"/>
      <c r="F307" s="443"/>
      <c r="G307" s="443"/>
      <c r="H307" s="443"/>
      <c r="I307" s="442"/>
      <c r="J307" s="442"/>
      <c r="K307" s="442"/>
      <c r="L307" s="442"/>
      <c r="M307" s="442"/>
      <c r="N307" s="442"/>
      <c r="O307" s="442"/>
      <c r="P307" s="442"/>
      <c r="Q307" s="442"/>
      <c r="R307" s="442"/>
      <c r="S307" s="442"/>
      <c r="T307" s="442"/>
      <c r="U307" s="442"/>
      <c r="V307" s="442"/>
      <c r="W307" s="442"/>
      <c r="X307" s="442"/>
      <c r="Y307" s="442"/>
    </row>
    <row r="308" spans="1:25" ht="99.75" customHeight="1">
      <c r="A308" s="442"/>
      <c r="B308" s="441"/>
      <c r="C308" s="442"/>
      <c r="D308" s="442"/>
      <c r="E308" s="443"/>
      <c r="F308" s="443"/>
      <c r="G308" s="443"/>
      <c r="H308" s="443"/>
      <c r="I308" s="442"/>
      <c r="J308" s="442"/>
      <c r="K308" s="442"/>
      <c r="L308" s="442"/>
      <c r="M308" s="442"/>
      <c r="N308" s="442"/>
      <c r="O308" s="442"/>
      <c r="P308" s="442"/>
      <c r="Q308" s="442"/>
      <c r="R308" s="442"/>
      <c r="S308" s="442"/>
      <c r="T308" s="442"/>
      <c r="U308" s="442"/>
      <c r="V308" s="442"/>
      <c r="W308" s="442"/>
      <c r="X308" s="442"/>
      <c r="Y308" s="442"/>
    </row>
    <row r="309" spans="1:25" ht="99.75" customHeight="1">
      <c r="A309" s="442"/>
      <c r="B309" s="441"/>
      <c r="C309" s="442"/>
      <c r="D309" s="442"/>
      <c r="E309" s="443"/>
      <c r="F309" s="443"/>
      <c r="G309" s="443"/>
      <c r="H309" s="443"/>
      <c r="I309" s="442"/>
      <c r="J309" s="442"/>
      <c r="K309" s="442"/>
      <c r="L309" s="442"/>
      <c r="M309" s="442"/>
      <c r="N309" s="442"/>
      <c r="O309" s="442"/>
      <c r="P309" s="442"/>
      <c r="Q309" s="442"/>
      <c r="R309" s="442"/>
      <c r="S309" s="442"/>
      <c r="T309" s="442"/>
      <c r="U309" s="442"/>
      <c r="V309" s="442"/>
      <c r="W309" s="442"/>
      <c r="X309" s="442"/>
      <c r="Y309" s="442"/>
    </row>
    <row r="310" spans="1:25" ht="99.75" customHeight="1">
      <c r="A310" s="442"/>
      <c r="B310" s="441"/>
      <c r="C310" s="442"/>
      <c r="D310" s="442"/>
      <c r="E310" s="443"/>
      <c r="F310" s="443"/>
      <c r="G310" s="443"/>
      <c r="H310" s="443"/>
      <c r="I310" s="442"/>
      <c r="J310" s="442"/>
      <c r="K310" s="442"/>
      <c r="L310" s="442"/>
      <c r="M310" s="442"/>
      <c r="N310" s="442"/>
      <c r="O310" s="442"/>
      <c r="P310" s="442"/>
      <c r="Q310" s="442"/>
      <c r="R310" s="442"/>
      <c r="S310" s="442"/>
      <c r="T310" s="442"/>
      <c r="U310" s="442"/>
      <c r="V310" s="442"/>
      <c r="W310" s="442"/>
      <c r="X310" s="442"/>
      <c r="Y310" s="442"/>
    </row>
    <row r="311" spans="1:25" ht="99.75" customHeight="1">
      <c r="A311" s="442"/>
      <c r="B311" s="441"/>
      <c r="C311" s="442"/>
      <c r="D311" s="442"/>
      <c r="E311" s="443"/>
      <c r="F311" s="443"/>
      <c r="G311" s="443"/>
      <c r="H311" s="443"/>
      <c r="I311" s="442"/>
      <c r="J311" s="442"/>
      <c r="K311" s="442"/>
      <c r="L311" s="442"/>
      <c r="M311" s="442"/>
      <c r="N311" s="442"/>
      <c r="O311" s="442"/>
      <c r="P311" s="442"/>
      <c r="Q311" s="442"/>
      <c r="R311" s="442"/>
      <c r="S311" s="442"/>
      <c r="T311" s="442"/>
      <c r="U311" s="442"/>
      <c r="V311" s="442"/>
      <c r="W311" s="442"/>
      <c r="X311" s="442"/>
      <c r="Y311" s="442"/>
    </row>
    <row r="312" spans="1:25" ht="99.75" customHeight="1">
      <c r="A312" s="442"/>
      <c r="B312" s="441"/>
      <c r="C312" s="442"/>
      <c r="D312" s="442"/>
      <c r="E312" s="443"/>
      <c r="F312" s="443"/>
      <c r="G312" s="443"/>
      <c r="H312" s="443"/>
      <c r="I312" s="442"/>
      <c r="J312" s="442"/>
      <c r="K312" s="442"/>
      <c r="L312" s="442"/>
      <c r="M312" s="442"/>
      <c r="N312" s="442"/>
      <c r="O312" s="442"/>
      <c r="P312" s="442"/>
      <c r="Q312" s="442"/>
      <c r="R312" s="442"/>
      <c r="S312" s="442"/>
      <c r="T312" s="442"/>
      <c r="U312" s="442"/>
      <c r="V312" s="442"/>
      <c r="W312" s="442"/>
      <c r="X312" s="442"/>
      <c r="Y312" s="442"/>
    </row>
    <row r="313" spans="1:25" ht="99.75" customHeight="1">
      <c r="A313" s="442"/>
      <c r="B313" s="441"/>
      <c r="C313" s="442"/>
      <c r="D313" s="442"/>
      <c r="E313" s="443"/>
      <c r="F313" s="443"/>
      <c r="G313" s="443"/>
      <c r="H313" s="443"/>
      <c r="I313" s="442"/>
      <c r="J313" s="442"/>
      <c r="K313" s="442"/>
      <c r="L313" s="442"/>
      <c r="M313" s="442"/>
      <c r="N313" s="442"/>
      <c r="O313" s="442"/>
      <c r="P313" s="442"/>
      <c r="Q313" s="442"/>
      <c r="R313" s="442"/>
      <c r="S313" s="442"/>
      <c r="T313" s="442"/>
      <c r="U313" s="442"/>
      <c r="V313" s="442"/>
      <c r="W313" s="442"/>
      <c r="X313" s="442"/>
      <c r="Y313" s="442"/>
    </row>
    <row r="314" spans="1:25" ht="99.75" customHeight="1">
      <c r="A314" s="442"/>
      <c r="B314" s="441"/>
      <c r="C314" s="442"/>
      <c r="D314" s="442"/>
      <c r="E314" s="443"/>
      <c r="F314" s="443"/>
      <c r="G314" s="443"/>
      <c r="H314" s="443"/>
      <c r="I314" s="442"/>
      <c r="J314" s="442"/>
      <c r="K314" s="442"/>
      <c r="L314" s="442"/>
      <c r="M314" s="442"/>
      <c r="N314" s="442"/>
      <c r="O314" s="442"/>
      <c r="P314" s="442"/>
      <c r="Q314" s="442"/>
      <c r="R314" s="442"/>
      <c r="S314" s="442"/>
      <c r="T314" s="442"/>
      <c r="U314" s="442"/>
      <c r="V314" s="442"/>
      <c r="W314" s="442"/>
      <c r="X314" s="442"/>
      <c r="Y314" s="442"/>
    </row>
    <row r="315" spans="1:25" ht="99.75" customHeight="1">
      <c r="A315" s="442"/>
      <c r="B315" s="441"/>
      <c r="C315" s="442"/>
      <c r="D315" s="442"/>
      <c r="E315" s="443"/>
      <c r="F315" s="443"/>
      <c r="G315" s="443"/>
      <c r="H315" s="443"/>
      <c r="I315" s="442"/>
      <c r="J315" s="442"/>
      <c r="K315" s="442"/>
      <c r="L315" s="442"/>
      <c r="M315" s="442"/>
      <c r="N315" s="442"/>
      <c r="O315" s="442"/>
      <c r="P315" s="442"/>
      <c r="Q315" s="442"/>
      <c r="R315" s="442"/>
      <c r="S315" s="442"/>
      <c r="T315" s="442"/>
      <c r="U315" s="442"/>
      <c r="V315" s="442"/>
      <c r="W315" s="442"/>
      <c r="X315" s="442"/>
      <c r="Y315" s="442"/>
    </row>
    <row r="316" spans="1:25" ht="99.75" customHeight="1">
      <c r="A316" s="442"/>
      <c r="B316" s="441"/>
      <c r="C316" s="442"/>
      <c r="D316" s="442"/>
      <c r="E316" s="443"/>
      <c r="F316" s="443"/>
      <c r="G316" s="443"/>
      <c r="H316" s="443"/>
      <c r="I316" s="442"/>
      <c r="J316" s="442"/>
      <c r="K316" s="442"/>
      <c r="L316" s="442"/>
      <c r="M316" s="442"/>
      <c r="N316" s="442"/>
      <c r="O316" s="442"/>
      <c r="P316" s="442"/>
      <c r="Q316" s="442"/>
      <c r="R316" s="442"/>
      <c r="S316" s="442"/>
      <c r="T316" s="442"/>
      <c r="U316" s="442"/>
      <c r="V316" s="442"/>
      <c r="W316" s="442"/>
      <c r="X316" s="442"/>
      <c r="Y316" s="442"/>
    </row>
    <row r="317" spans="1:25" ht="99.75" customHeight="1">
      <c r="A317" s="442"/>
      <c r="B317" s="441"/>
      <c r="C317" s="442"/>
      <c r="D317" s="442"/>
      <c r="E317" s="443"/>
      <c r="F317" s="443"/>
      <c r="G317" s="443"/>
      <c r="H317" s="443"/>
      <c r="I317" s="442"/>
      <c r="J317" s="442"/>
      <c r="K317" s="442"/>
      <c r="L317" s="442"/>
      <c r="M317" s="442"/>
      <c r="N317" s="442"/>
      <c r="O317" s="442"/>
      <c r="P317" s="442"/>
      <c r="Q317" s="442"/>
      <c r="R317" s="442"/>
      <c r="S317" s="442"/>
      <c r="T317" s="442"/>
      <c r="U317" s="442"/>
      <c r="V317" s="442"/>
      <c r="W317" s="442"/>
      <c r="X317" s="442"/>
      <c r="Y317" s="442"/>
    </row>
    <row r="318" spans="1:25" ht="99.75" customHeight="1">
      <c r="A318" s="442"/>
      <c r="B318" s="441"/>
      <c r="C318" s="442"/>
      <c r="D318" s="442"/>
      <c r="E318" s="443"/>
      <c r="F318" s="443"/>
      <c r="G318" s="443"/>
      <c r="H318" s="443"/>
      <c r="I318" s="442"/>
      <c r="J318" s="442"/>
      <c r="K318" s="442"/>
      <c r="L318" s="442"/>
      <c r="M318" s="442"/>
      <c r="N318" s="442"/>
      <c r="O318" s="442"/>
      <c r="P318" s="442"/>
      <c r="Q318" s="442"/>
      <c r="R318" s="442"/>
      <c r="S318" s="442"/>
      <c r="T318" s="442"/>
      <c r="U318" s="442"/>
      <c r="V318" s="442"/>
      <c r="W318" s="442"/>
      <c r="X318" s="442"/>
      <c r="Y318" s="442"/>
    </row>
    <row r="319" spans="1:25" ht="99.75" customHeight="1">
      <c r="A319" s="442"/>
      <c r="B319" s="441"/>
      <c r="C319" s="442"/>
      <c r="D319" s="442"/>
      <c r="E319" s="443"/>
      <c r="F319" s="443"/>
      <c r="G319" s="443"/>
      <c r="H319" s="443"/>
      <c r="I319" s="442"/>
      <c r="J319" s="442"/>
      <c r="K319" s="442"/>
      <c r="L319" s="442"/>
      <c r="M319" s="442"/>
      <c r="N319" s="442"/>
      <c r="O319" s="442"/>
      <c r="P319" s="442"/>
      <c r="Q319" s="442"/>
      <c r="R319" s="442"/>
      <c r="S319" s="442"/>
      <c r="T319" s="442"/>
      <c r="U319" s="442"/>
      <c r="V319" s="442"/>
      <c r="W319" s="442"/>
      <c r="X319" s="442"/>
      <c r="Y319" s="442"/>
    </row>
    <row r="320" spans="1:25" ht="99.75" customHeight="1">
      <c r="A320" s="442"/>
      <c r="B320" s="441"/>
      <c r="C320" s="442"/>
      <c r="D320" s="442"/>
      <c r="E320" s="443"/>
      <c r="F320" s="443"/>
      <c r="G320" s="443"/>
      <c r="H320" s="443"/>
      <c r="I320" s="442"/>
      <c r="J320" s="442"/>
      <c r="K320" s="442"/>
      <c r="L320" s="442"/>
      <c r="M320" s="442"/>
      <c r="N320" s="442"/>
      <c r="O320" s="442"/>
      <c r="P320" s="442"/>
      <c r="Q320" s="442"/>
      <c r="R320" s="442"/>
      <c r="S320" s="442"/>
      <c r="T320" s="442"/>
      <c r="U320" s="442"/>
      <c r="V320" s="442"/>
      <c r="W320" s="442"/>
      <c r="X320" s="442"/>
      <c r="Y320" s="442"/>
    </row>
    <row r="321" spans="1:25" ht="99.75" customHeight="1">
      <c r="A321" s="442"/>
      <c r="B321" s="441"/>
      <c r="C321" s="442"/>
      <c r="D321" s="442"/>
      <c r="E321" s="443"/>
      <c r="F321" s="443"/>
      <c r="G321" s="443"/>
      <c r="H321" s="443"/>
      <c r="I321" s="442"/>
      <c r="J321" s="442"/>
      <c r="K321" s="442"/>
      <c r="L321" s="442"/>
      <c r="M321" s="442"/>
      <c r="N321" s="442"/>
      <c r="O321" s="442"/>
      <c r="P321" s="442"/>
      <c r="Q321" s="442"/>
      <c r="R321" s="442"/>
      <c r="S321" s="442"/>
      <c r="T321" s="442"/>
      <c r="U321" s="442"/>
      <c r="V321" s="442"/>
      <c r="W321" s="442"/>
      <c r="X321" s="442"/>
      <c r="Y321" s="442"/>
    </row>
    <row r="322" spans="1:25" ht="99.75" customHeight="1">
      <c r="A322" s="442"/>
      <c r="B322" s="441"/>
      <c r="C322" s="442"/>
      <c r="D322" s="442"/>
      <c r="E322" s="443"/>
      <c r="F322" s="443"/>
      <c r="G322" s="443"/>
      <c r="H322" s="443"/>
      <c r="I322" s="442"/>
      <c r="J322" s="442"/>
      <c r="K322" s="442"/>
      <c r="L322" s="442"/>
      <c r="M322" s="442"/>
      <c r="N322" s="442"/>
      <c r="O322" s="442"/>
      <c r="P322" s="442"/>
      <c r="Q322" s="442"/>
      <c r="R322" s="442"/>
      <c r="S322" s="442"/>
      <c r="T322" s="442"/>
      <c r="U322" s="442"/>
      <c r="V322" s="442"/>
      <c r="W322" s="442"/>
      <c r="X322" s="442"/>
      <c r="Y322" s="442"/>
    </row>
    <row r="323" spans="1:25" ht="99.75" customHeight="1">
      <c r="A323" s="442"/>
      <c r="B323" s="441"/>
      <c r="C323" s="442"/>
      <c r="D323" s="442"/>
      <c r="E323" s="443"/>
      <c r="F323" s="443"/>
      <c r="G323" s="443"/>
      <c r="H323" s="443"/>
      <c r="I323" s="442"/>
      <c r="J323" s="442"/>
      <c r="K323" s="442"/>
      <c r="L323" s="442"/>
      <c r="M323" s="442"/>
      <c r="N323" s="442"/>
      <c r="O323" s="442"/>
      <c r="P323" s="442"/>
      <c r="Q323" s="442"/>
      <c r="R323" s="442"/>
      <c r="S323" s="442"/>
      <c r="T323" s="442"/>
      <c r="U323" s="442"/>
      <c r="V323" s="442"/>
      <c r="W323" s="442"/>
      <c r="X323" s="442"/>
      <c r="Y323" s="442"/>
    </row>
    <row r="324" spans="1:25" ht="99.75" customHeight="1">
      <c r="A324" s="442"/>
      <c r="B324" s="441"/>
      <c r="C324" s="442"/>
      <c r="D324" s="442"/>
      <c r="E324" s="443"/>
      <c r="F324" s="443"/>
      <c r="G324" s="443"/>
      <c r="H324" s="443"/>
      <c r="I324" s="442"/>
      <c r="J324" s="442"/>
      <c r="K324" s="442"/>
      <c r="L324" s="442"/>
      <c r="M324" s="442"/>
      <c r="N324" s="442"/>
      <c r="O324" s="442"/>
      <c r="P324" s="442"/>
      <c r="Q324" s="442"/>
      <c r="R324" s="442"/>
      <c r="S324" s="442"/>
      <c r="T324" s="442"/>
      <c r="U324" s="442"/>
      <c r="V324" s="442"/>
      <c r="W324" s="442"/>
      <c r="X324" s="442"/>
      <c r="Y324" s="442"/>
    </row>
    <row r="325" spans="1:25" ht="99.75" customHeight="1">
      <c r="A325" s="442"/>
      <c r="B325" s="441"/>
      <c r="C325" s="442"/>
      <c r="D325" s="442"/>
      <c r="E325" s="443"/>
      <c r="F325" s="443"/>
      <c r="G325" s="443"/>
      <c r="H325" s="443"/>
      <c r="I325" s="442"/>
      <c r="J325" s="442"/>
      <c r="K325" s="442"/>
      <c r="L325" s="442"/>
      <c r="M325" s="442"/>
      <c r="N325" s="442"/>
      <c r="O325" s="442"/>
      <c r="P325" s="442"/>
      <c r="Q325" s="442"/>
      <c r="R325" s="442"/>
      <c r="S325" s="442"/>
      <c r="T325" s="442"/>
      <c r="U325" s="442"/>
      <c r="V325" s="442"/>
      <c r="W325" s="442"/>
      <c r="X325" s="442"/>
      <c r="Y325" s="442"/>
    </row>
    <row r="326" spans="1:25" ht="99.75" customHeight="1">
      <c r="A326" s="442"/>
      <c r="B326" s="441"/>
      <c r="C326" s="442"/>
      <c r="D326" s="442"/>
      <c r="E326" s="443"/>
      <c r="F326" s="443"/>
      <c r="G326" s="443"/>
      <c r="H326" s="443"/>
      <c r="I326" s="442"/>
      <c r="J326" s="442"/>
      <c r="K326" s="442"/>
      <c r="L326" s="442"/>
      <c r="M326" s="442"/>
      <c r="N326" s="442"/>
      <c r="O326" s="442"/>
      <c r="P326" s="442"/>
      <c r="Q326" s="442"/>
      <c r="R326" s="442"/>
      <c r="S326" s="442"/>
      <c r="T326" s="442"/>
      <c r="U326" s="442"/>
      <c r="V326" s="442"/>
      <c r="W326" s="442"/>
      <c r="X326" s="442"/>
      <c r="Y326" s="442"/>
    </row>
    <row r="327" spans="1:25" ht="99.75" customHeight="1">
      <c r="A327" s="442"/>
      <c r="B327" s="441"/>
      <c r="C327" s="442"/>
      <c r="D327" s="442"/>
      <c r="E327" s="443"/>
      <c r="F327" s="443"/>
      <c r="G327" s="443"/>
      <c r="H327" s="443"/>
      <c r="I327" s="442"/>
      <c r="J327" s="442"/>
      <c r="K327" s="442"/>
      <c r="L327" s="442"/>
      <c r="M327" s="442"/>
      <c r="N327" s="442"/>
      <c r="O327" s="442"/>
      <c r="P327" s="442"/>
      <c r="Q327" s="442"/>
      <c r="R327" s="442"/>
      <c r="S327" s="442"/>
      <c r="T327" s="442"/>
      <c r="U327" s="442"/>
      <c r="V327" s="442"/>
      <c r="W327" s="442"/>
      <c r="X327" s="442"/>
      <c r="Y327" s="442"/>
    </row>
    <row r="328" spans="1:25" ht="99.75" customHeight="1">
      <c r="A328" s="442"/>
      <c r="B328" s="441"/>
      <c r="C328" s="442"/>
      <c r="D328" s="442"/>
      <c r="E328" s="443"/>
      <c r="F328" s="443"/>
      <c r="G328" s="443"/>
      <c r="H328" s="443"/>
      <c r="I328" s="442"/>
      <c r="J328" s="442"/>
      <c r="K328" s="442"/>
      <c r="L328" s="442"/>
      <c r="M328" s="442"/>
      <c r="N328" s="442"/>
      <c r="O328" s="442"/>
      <c r="P328" s="442"/>
      <c r="Q328" s="442"/>
      <c r="R328" s="442"/>
      <c r="S328" s="442"/>
      <c r="T328" s="442"/>
      <c r="U328" s="442"/>
      <c r="V328" s="442"/>
      <c r="W328" s="442"/>
      <c r="X328" s="442"/>
      <c r="Y328" s="442"/>
    </row>
    <row r="329" spans="1:25" ht="99.75" customHeight="1">
      <c r="A329" s="442"/>
      <c r="B329" s="441"/>
      <c r="C329" s="442"/>
      <c r="D329" s="442"/>
      <c r="E329" s="443"/>
      <c r="F329" s="443"/>
      <c r="G329" s="443"/>
      <c r="H329" s="443"/>
      <c r="I329" s="442"/>
      <c r="J329" s="442"/>
      <c r="K329" s="442"/>
      <c r="L329" s="442"/>
      <c r="M329" s="442"/>
      <c r="N329" s="442"/>
      <c r="O329" s="442"/>
      <c r="P329" s="442"/>
      <c r="Q329" s="442"/>
      <c r="R329" s="442"/>
      <c r="S329" s="442"/>
      <c r="T329" s="442"/>
      <c r="U329" s="442"/>
      <c r="V329" s="442"/>
      <c r="W329" s="442"/>
      <c r="X329" s="442"/>
      <c r="Y329" s="442"/>
    </row>
    <row r="330" spans="1:25" ht="99.75" customHeight="1">
      <c r="A330" s="442"/>
      <c r="B330" s="441"/>
      <c r="C330" s="442"/>
      <c r="D330" s="442"/>
      <c r="E330" s="443"/>
      <c r="F330" s="443"/>
      <c r="G330" s="443"/>
      <c r="H330" s="443"/>
      <c r="I330" s="442"/>
      <c r="J330" s="442"/>
      <c r="K330" s="442"/>
      <c r="L330" s="442"/>
      <c r="M330" s="442"/>
      <c r="N330" s="442"/>
      <c r="O330" s="442"/>
      <c r="P330" s="442"/>
      <c r="Q330" s="442"/>
      <c r="R330" s="442"/>
      <c r="S330" s="442"/>
      <c r="T330" s="442"/>
      <c r="U330" s="442"/>
      <c r="V330" s="442"/>
      <c r="W330" s="442"/>
      <c r="X330" s="442"/>
      <c r="Y330" s="442"/>
    </row>
    <row r="331" spans="1:25" ht="99.75" customHeight="1">
      <c r="A331" s="442"/>
      <c r="B331" s="441"/>
      <c r="C331" s="442"/>
      <c r="D331" s="442"/>
      <c r="E331" s="443"/>
      <c r="F331" s="443"/>
      <c r="G331" s="443"/>
      <c r="H331" s="443"/>
      <c r="I331" s="442"/>
      <c r="J331" s="442"/>
      <c r="K331" s="442"/>
      <c r="L331" s="442"/>
      <c r="M331" s="442"/>
      <c r="N331" s="442"/>
      <c r="O331" s="442"/>
      <c r="P331" s="442"/>
      <c r="Q331" s="442"/>
      <c r="R331" s="442"/>
      <c r="S331" s="442"/>
      <c r="T331" s="442"/>
      <c r="U331" s="442"/>
      <c r="V331" s="442"/>
      <c r="W331" s="442"/>
      <c r="X331" s="442"/>
      <c r="Y331" s="442"/>
    </row>
    <row r="332" spans="1:25" ht="99.75" customHeight="1">
      <c r="A332" s="442"/>
      <c r="B332" s="441"/>
      <c r="C332" s="442"/>
      <c r="D332" s="442"/>
      <c r="E332" s="443"/>
      <c r="F332" s="443"/>
      <c r="G332" s="443"/>
      <c r="H332" s="443"/>
      <c r="I332" s="442"/>
      <c r="J332" s="442"/>
      <c r="K332" s="442"/>
      <c r="L332" s="442"/>
      <c r="M332" s="442"/>
      <c r="N332" s="442"/>
      <c r="O332" s="442"/>
      <c r="P332" s="442"/>
      <c r="Q332" s="442"/>
      <c r="R332" s="442"/>
      <c r="S332" s="442"/>
      <c r="T332" s="442"/>
      <c r="U332" s="442"/>
      <c r="V332" s="442"/>
      <c r="W332" s="442"/>
      <c r="X332" s="442"/>
      <c r="Y332" s="442"/>
    </row>
    <row r="333" spans="1:25" ht="99.75" customHeight="1">
      <c r="A333" s="442"/>
      <c r="B333" s="441"/>
      <c r="C333" s="442"/>
      <c r="D333" s="442"/>
      <c r="E333" s="443"/>
      <c r="F333" s="443"/>
      <c r="G333" s="443"/>
      <c r="H333" s="443"/>
      <c r="I333" s="442"/>
      <c r="J333" s="442"/>
      <c r="K333" s="442"/>
      <c r="L333" s="442"/>
      <c r="M333" s="442"/>
      <c r="N333" s="442"/>
      <c r="O333" s="442"/>
      <c r="P333" s="442"/>
      <c r="Q333" s="442"/>
      <c r="R333" s="442"/>
      <c r="S333" s="442"/>
      <c r="T333" s="442"/>
      <c r="U333" s="442"/>
      <c r="V333" s="442"/>
      <c r="W333" s="442"/>
      <c r="X333" s="442"/>
      <c r="Y333" s="442"/>
    </row>
    <row r="334" spans="1:25" ht="99.75" customHeight="1">
      <c r="A334" s="442"/>
      <c r="B334" s="441"/>
      <c r="C334" s="442"/>
      <c r="D334" s="442"/>
      <c r="E334" s="443"/>
      <c r="F334" s="443"/>
      <c r="G334" s="443"/>
      <c r="H334" s="443"/>
      <c r="I334" s="442"/>
      <c r="J334" s="442"/>
      <c r="K334" s="442"/>
      <c r="L334" s="442"/>
      <c r="M334" s="442"/>
      <c r="N334" s="442"/>
      <c r="O334" s="442"/>
      <c r="P334" s="442"/>
      <c r="Q334" s="442"/>
      <c r="R334" s="442"/>
      <c r="S334" s="442"/>
      <c r="T334" s="442"/>
      <c r="U334" s="442"/>
      <c r="V334" s="442"/>
      <c r="W334" s="442"/>
      <c r="X334" s="442"/>
      <c r="Y334" s="442"/>
    </row>
    <row r="335" spans="1:25" ht="99.75" customHeight="1">
      <c r="A335" s="442"/>
      <c r="B335" s="441"/>
      <c r="C335" s="442"/>
      <c r="D335" s="442"/>
      <c r="E335" s="443"/>
      <c r="F335" s="443"/>
      <c r="G335" s="443"/>
      <c r="H335" s="443"/>
      <c r="I335" s="442"/>
      <c r="J335" s="442"/>
      <c r="K335" s="442"/>
      <c r="L335" s="442"/>
      <c r="M335" s="442"/>
      <c r="N335" s="442"/>
      <c r="O335" s="442"/>
      <c r="P335" s="442"/>
      <c r="Q335" s="442"/>
      <c r="R335" s="442"/>
      <c r="S335" s="442"/>
      <c r="T335" s="442"/>
      <c r="U335" s="442"/>
      <c r="V335" s="442"/>
      <c r="W335" s="442"/>
      <c r="X335" s="442"/>
      <c r="Y335" s="442"/>
    </row>
    <row r="336" spans="1:25" ht="99.75" customHeight="1">
      <c r="A336" s="442"/>
      <c r="B336" s="441"/>
      <c r="C336" s="442"/>
      <c r="D336" s="442"/>
      <c r="E336" s="443"/>
      <c r="F336" s="443"/>
      <c r="G336" s="443"/>
      <c r="H336" s="443"/>
      <c r="I336" s="442"/>
      <c r="J336" s="442"/>
      <c r="K336" s="442"/>
      <c r="L336" s="442"/>
      <c r="M336" s="442"/>
      <c r="N336" s="442"/>
      <c r="O336" s="442"/>
      <c r="P336" s="442"/>
      <c r="Q336" s="442"/>
      <c r="R336" s="442"/>
      <c r="S336" s="442"/>
      <c r="T336" s="442"/>
      <c r="U336" s="442"/>
      <c r="V336" s="442"/>
      <c r="W336" s="442"/>
      <c r="X336" s="442"/>
      <c r="Y336" s="442"/>
    </row>
    <row r="337" spans="1:25" ht="99.75" customHeight="1">
      <c r="A337" s="442"/>
      <c r="B337" s="441"/>
      <c r="C337" s="442"/>
      <c r="D337" s="442"/>
      <c r="E337" s="443"/>
      <c r="F337" s="443"/>
      <c r="G337" s="443"/>
      <c r="H337" s="443"/>
      <c r="I337" s="442"/>
      <c r="J337" s="442"/>
      <c r="K337" s="442"/>
      <c r="L337" s="442"/>
      <c r="M337" s="442"/>
      <c r="N337" s="442"/>
      <c r="O337" s="442"/>
      <c r="P337" s="442"/>
      <c r="Q337" s="442"/>
      <c r="R337" s="442"/>
      <c r="S337" s="442"/>
      <c r="T337" s="442"/>
      <c r="U337" s="442"/>
      <c r="V337" s="442"/>
      <c r="W337" s="442"/>
      <c r="X337" s="442"/>
      <c r="Y337" s="442"/>
    </row>
    <row r="338" spans="1:25" ht="99.75" customHeight="1">
      <c r="A338" s="442"/>
      <c r="B338" s="441"/>
      <c r="C338" s="442"/>
      <c r="D338" s="442"/>
      <c r="E338" s="443"/>
      <c r="F338" s="443"/>
      <c r="G338" s="443"/>
      <c r="H338" s="443"/>
      <c r="I338" s="442"/>
      <c r="J338" s="442"/>
      <c r="K338" s="442"/>
      <c r="L338" s="442"/>
      <c r="M338" s="442"/>
      <c r="N338" s="442"/>
      <c r="O338" s="442"/>
      <c r="P338" s="442"/>
      <c r="Q338" s="442"/>
      <c r="R338" s="442"/>
      <c r="S338" s="442"/>
      <c r="T338" s="442"/>
      <c r="U338" s="442"/>
      <c r="V338" s="442"/>
      <c r="W338" s="442"/>
      <c r="X338" s="442"/>
      <c r="Y338" s="442"/>
    </row>
    <row r="339" spans="1:25" ht="99.75" customHeight="1">
      <c r="A339" s="442"/>
      <c r="B339" s="441"/>
      <c r="C339" s="442"/>
      <c r="D339" s="442"/>
      <c r="E339" s="443"/>
      <c r="F339" s="443"/>
      <c r="G339" s="443"/>
      <c r="H339" s="443"/>
      <c r="I339" s="442"/>
      <c r="J339" s="442"/>
      <c r="K339" s="442"/>
      <c r="L339" s="442"/>
      <c r="M339" s="442"/>
      <c r="N339" s="442"/>
      <c r="O339" s="442"/>
      <c r="P339" s="442"/>
      <c r="Q339" s="442"/>
      <c r="R339" s="442"/>
      <c r="S339" s="442"/>
      <c r="T339" s="442"/>
      <c r="U339" s="442"/>
      <c r="V339" s="442"/>
      <c r="W339" s="442"/>
      <c r="X339" s="442"/>
      <c r="Y339" s="442"/>
    </row>
    <row r="340" spans="1:25" ht="99.75" customHeight="1">
      <c r="A340" s="442"/>
      <c r="B340" s="441"/>
      <c r="C340" s="442"/>
      <c r="D340" s="442"/>
      <c r="E340" s="443"/>
      <c r="F340" s="443"/>
      <c r="G340" s="443"/>
      <c r="H340" s="443"/>
      <c r="I340" s="442"/>
      <c r="J340" s="442"/>
      <c r="K340" s="442"/>
      <c r="L340" s="442"/>
      <c r="M340" s="442"/>
      <c r="N340" s="442"/>
      <c r="O340" s="442"/>
      <c r="P340" s="442"/>
      <c r="Q340" s="442"/>
      <c r="R340" s="442"/>
      <c r="S340" s="442"/>
      <c r="T340" s="442"/>
      <c r="U340" s="442"/>
      <c r="V340" s="442"/>
      <c r="W340" s="442"/>
      <c r="X340" s="442"/>
      <c r="Y340" s="442"/>
    </row>
    <row r="341" spans="1:25" ht="99.75" customHeight="1">
      <c r="A341" s="442"/>
      <c r="B341" s="441"/>
      <c r="C341" s="442"/>
      <c r="D341" s="442"/>
      <c r="E341" s="443"/>
      <c r="F341" s="443"/>
      <c r="G341" s="443"/>
      <c r="H341" s="443"/>
      <c r="I341" s="442"/>
      <c r="J341" s="442"/>
      <c r="K341" s="442"/>
      <c r="L341" s="442"/>
      <c r="M341" s="442"/>
      <c r="N341" s="442"/>
      <c r="O341" s="442"/>
      <c r="P341" s="442"/>
      <c r="Q341" s="442"/>
      <c r="R341" s="442"/>
      <c r="S341" s="442"/>
      <c r="T341" s="442"/>
      <c r="U341" s="442"/>
      <c r="V341" s="442"/>
      <c r="W341" s="442"/>
      <c r="X341" s="442"/>
      <c r="Y341" s="442"/>
    </row>
    <row r="342" spans="1:25" ht="99.75" customHeight="1">
      <c r="A342" s="442"/>
      <c r="B342" s="441"/>
      <c r="C342" s="442"/>
      <c r="D342" s="442"/>
      <c r="E342" s="443"/>
      <c r="F342" s="443"/>
      <c r="G342" s="443"/>
      <c r="H342" s="443"/>
      <c r="I342" s="442"/>
      <c r="J342" s="442"/>
      <c r="K342" s="442"/>
      <c r="L342" s="442"/>
      <c r="M342" s="442"/>
      <c r="N342" s="442"/>
      <c r="O342" s="442"/>
      <c r="P342" s="442"/>
      <c r="Q342" s="442"/>
      <c r="R342" s="442"/>
      <c r="S342" s="442"/>
      <c r="T342" s="442"/>
      <c r="U342" s="442"/>
      <c r="V342" s="442"/>
      <c r="W342" s="442"/>
      <c r="X342" s="442"/>
      <c r="Y342" s="442"/>
    </row>
    <row r="343" spans="1:25" ht="99.75" customHeight="1">
      <c r="A343" s="442"/>
      <c r="B343" s="441"/>
      <c r="C343" s="442"/>
      <c r="D343" s="442"/>
      <c r="E343" s="443"/>
      <c r="F343" s="443"/>
      <c r="G343" s="443"/>
      <c r="H343" s="443"/>
      <c r="I343" s="442"/>
      <c r="J343" s="442"/>
      <c r="K343" s="442"/>
      <c r="L343" s="442"/>
      <c r="M343" s="442"/>
      <c r="N343" s="442"/>
      <c r="O343" s="442"/>
      <c r="P343" s="442"/>
      <c r="Q343" s="442"/>
      <c r="R343" s="442"/>
      <c r="S343" s="442"/>
      <c r="T343" s="442"/>
      <c r="U343" s="442"/>
      <c r="V343" s="442"/>
      <c r="W343" s="442"/>
      <c r="X343" s="442"/>
      <c r="Y343" s="442"/>
    </row>
    <row r="344" spans="1:25" ht="99.75" customHeight="1">
      <c r="A344" s="442"/>
      <c r="B344" s="441"/>
      <c r="C344" s="442"/>
      <c r="D344" s="442"/>
      <c r="E344" s="443"/>
      <c r="F344" s="443"/>
      <c r="G344" s="443"/>
      <c r="H344" s="443"/>
      <c r="I344" s="442"/>
      <c r="J344" s="442"/>
      <c r="K344" s="442"/>
      <c r="L344" s="442"/>
      <c r="M344" s="442"/>
      <c r="N344" s="442"/>
      <c r="O344" s="442"/>
      <c r="P344" s="442"/>
      <c r="Q344" s="442"/>
      <c r="R344" s="442"/>
      <c r="S344" s="442"/>
      <c r="T344" s="442"/>
      <c r="U344" s="442"/>
      <c r="V344" s="442"/>
      <c r="W344" s="442"/>
      <c r="X344" s="442"/>
      <c r="Y344" s="442"/>
    </row>
    <row r="345" spans="1:25" ht="99.75" customHeight="1">
      <c r="A345" s="442"/>
      <c r="B345" s="441"/>
      <c r="C345" s="442"/>
      <c r="D345" s="442"/>
      <c r="E345" s="443"/>
      <c r="F345" s="443"/>
      <c r="G345" s="443"/>
      <c r="H345" s="443"/>
      <c r="I345" s="442"/>
      <c r="J345" s="442"/>
      <c r="K345" s="442"/>
      <c r="L345" s="442"/>
      <c r="M345" s="442"/>
      <c r="N345" s="442"/>
      <c r="O345" s="442"/>
      <c r="P345" s="442"/>
      <c r="Q345" s="442"/>
      <c r="R345" s="442"/>
      <c r="S345" s="442"/>
      <c r="T345" s="442"/>
      <c r="U345" s="442"/>
      <c r="V345" s="442"/>
      <c r="W345" s="442"/>
      <c r="X345" s="442"/>
      <c r="Y345" s="442"/>
    </row>
    <row r="346" spans="1:25" ht="99.75" customHeight="1">
      <c r="A346" s="442"/>
      <c r="B346" s="441"/>
      <c r="C346" s="442"/>
      <c r="D346" s="442"/>
      <c r="E346" s="443"/>
      <c r="F346" s="443"/>
      <c r="G346" s="443"/>
      <c r="H346" s="443"/>
      <c r="I346" s="442"/>
      <c r="J346" s="442"/>
      <c r="K346" s="442"/>
      <c r="L346" s="442"/>
      <c r="M346" s="442"/>
      <c r="N346" s="442"/>
      <c r="O346" s="442"/>
      <c r="P346" s="442"/>
      <c r="Q346" s="442"/>
      <c r="R346" s="442"/>
      <c r="S346" s="442"/>
      <c r="T346" s="442"/>
      <c r="U346" s="442"/>
      <c r="V346" s="442"/>
      <c r="W346" s="442"/>
      <c r="X346" s="442"/>
      <c r="Y346" s="442"/>
    </row>
    <row r="347" spans="1:25" ht="99.75" customHeight="1">
      <c r="A347" s="442"/>
      <c r="B347" s="441"/>
      <c r="C347" s="442"/>
      <c r="D347" s="442"/>
      <c r="E347" s="443"/>
      <c r="F347" s="443"/>
      <c r="G347" s="443"/>
      <c r="H347" s="443"/>
      <c r="I347" s="442"/>
      <c r="J347" s="442"/>
      <c r="K347" s="442"/>
      <c r="L347" s="442"/>
      <c r="M347" s="442"/>
      <c r="N347" s="442"/>
      <c r="O347" s="442"/>
      <c r="P347" s="442"/>
      <c r="Q347" s="442"/>
      <c r="R347" s="442"/>
      <c r="S347" s="442"/>
      <c r="T347" s="442"/>
      <c r="U347" s="442"/>
      <c r="V347" s="442"/>
      <c r="W347" s="442"/>
      <c r="X347" s="442"/>
      <c r="Y347" s="442"/>
    </row>
    <row r="348" spans="1:25" ht="99.75" customHeight="1">
      <c r="A348" s="442"/>
      <c r="B348" s="441"/>
      <c r="C348" s="442"/>
      <c r="D348" s="442"/>
      <c r="E348" s="443"/>
      <c r="F348" s="443"/>
      <c r="G348" s="443"/>
      <c r="H348" s="443"/>
      <c r="I348" s="442"/>
      <c r="J348" s="442"/>
      <c r="K348" s="442"/>
      <c r="L348" s="442"/>
      <c r="M348" s="442"/>
      <c r="N348" s="442"/>
      <c r="O348" s="442"/>
      <c r="P348" s="442"/>
      <c r="Q348" s="442"/>
      <c r="R348" s="442"/>
      <c r="S348" s="442"/>
      <c r="T348" s="442"/>
      <c r="U348" s="442"/>
      <c r="V348" s="442"/>
      <c r="W348" s="442"/>
      <c r="X348" s="442"/>
      <c r="Y348" s="442"/>
    </row>
    <row r="349" spans="1:25" ht="99.75" customHeight="1">
      <c r="A349" s="442"/>
      <c r="B349" s="441"/>
      <c r="C349" s="442"/>
      <c r="D349" s="442"/>
      <c r="E349" s="443"/>
      <c r="F349" s="443"/>
      <c r="G349" s="443"/>
      <c r="H349" s="443"/>
      <c r="I349" s="442"/>
      <c r="J349" s="442"/>
      <c r="K349" s="442"/>
      <c r="L349" s="442"/>
      <c r="M349" s="442"/>
      <c r="N349" s="442"/>
      <c r="O349" s="442"/>
      <c r="P349" s="442"/>
      <c r="Q349" s="442"/>
      <c r="R349" s="442"/>
      <c r="S349" s="442"/>
      <c r="T349" s="442"/>
      <c r="U349" s="442"/>
      <c r="V349" s="442"/>
      <c r="W349" s="442"/>
      <c r="X349" s="442"/>
      <c r="Y349" s="442"/>
    </row>
    <row r="350" spans="1:25" ht="99.75" customHeight="1">
      <c r="A350" s="442"/>
      <c r="B350" s="441"/>
      <c r="C350" s="442"/>
      <c r="D350" s="442"/>
      <c r="E350" s="443"/>
      <c r="F350" s="443"/>
      <c r="G350" s="443"/>
      <c r="H350" s="443"/>
      <c r="I350" s="442"/>
      <c r="J350" s="442"/>
      <c r="K350" s="442"/>
      <c r="L350" s="442"/>
      <c r="M350" s="442"/>
      <c r="N350" s="442"/>
      <c r="O350" s="442"/>
      <c r="P350" s="442"/>
      <c r="Q350" s="442"/>
      <c r="R350" s="442"/>
      <c r="S350" s="442"/>
      <c r="T350" s="442"/>
      <c r="U350" s="442"/>
      <c r="V350" s="442"/>
      <c r="W350" s="442"/>
      <c r="X350" s="442"/>
      <c r="Y350" s="442"/>
    </row>
    <row r="351" spans="1:25" ht="99.75" customHeight="1">
      <c r="A351" s="442"/>
      <c r="B351" s="441"/>
      <c r="C351" s="442"/>
      <c r="D351" s="442"/>
      <c r="E351" s="443"/>
      <c r="F351" s="443"/>
      <c r="G351" s="443"/>
      <c r="H351" s="443"/>
      <c r="I351" s="442"/>
      <c r="J351" s="442"/>
      <c r="K351" s="442"/>
      <c r="L351" s="442"/>
      <c r="M351" s="442"/>
      <c r="N351" s="442"/>
      <c r="O351" s="442"/>
      <c r="P351" s="442"/>
      <c r="Q351" s="442"/>
      <c r="R351" s="442"/>
      <c r="S351" s="442"/>
      <c r="T351" s="442"/>
      <c r="U351" s="442"/>
      <c r="V351" s="442"/>
      <c r="W351" s="442"/>
      <c r="X351" s="442"/>
      <c r="Y351" s="442"/>
    </row>
    <row r="352" spans="1:25" ht="99.75" customHeight="1">
      <c r="A352" s="442"/>
      <c r="B352" s="441"/>
      <c r="C352" s="442"/>
      <c r="D352" s="442"/>
      <c r="E352" s="443"/>
      <c r="F352" s="443"/>
      <c r="G352" s="443"/>
      <c r="H352" s="443"/>
      <c r="I352" s="442"/>
      <c r="J352" s="442"/>
      <c r="K352" s="442"/>
      <c r="L352" s="442"/>
      <c r="M352" s="442"/>
      <c r="N352" s="442"/>
      <c r="O352" s="442"/>
      <c r="P352" s="442"/>
      <c r="Q352" s="442"/>
      <c r="R352" s="442"/>
      <c r="S352" s="442"/>
      <c r="T352" s="442"/>
      <c r="U352" s="442"/>
      <c r="V352" s="442"/>
      <c r="W352" s="442"/>
      <c r="X352" s="442"/>
      <c r="Y352" s="442"/>
    </row>
    <row r="353" spans="1:25" ht="99.75" customHeight="1">
      <c r="A353" s="442"/>
      <c r="B353" s="441"/>
      <c r="C353" s="442"/>
      <c r="D353" s="442"/>
      <c r="E353" s="443"/>
      <c r="F353" s="443"/>
      <c r="G353" s="443"/>
      <c r="H353" s="443"/>
      <c r="I353" s="442"/>
      <c r="J353" s="442"/>
      <c r="K353" s="442"/>
      <c r="L353" s="442"/>
      <c r="M353" s="442"/>
      <c r="N353" s="442"/>
      <c r="O353" s="442"/>
      <c r="P353" s="442"/>
      <c r="Q353" s="442"/>
      <c r="R353" s="442"/>
      <c r="S353" s="442"/>
      <c r="T353" s="442"/>
      <c r="U353" s="442"/>
      <c r="V353" s="442"/>
      <c r="W353" s="442"/>
      <c r="X353" s="442"/>
      <c r="Y353" s="442"/>
    </row>
    <row r="354" spans="1:25" ht="99.75" customHeight="1">
      <c r="A354" s="442"/>
      <c r="B354" s="441"/>
      <c r="C354" s="442"/>
      <c r="D354" s="442"/>
      <c r="E354" s="443"/>
      <c r="F354" s="443"/>
      <c r="G354" s="443"/>
      <c r="H354" s="443"/>
      <c r="I354" s="442"/>
      <c r="J354" s="442"/>
      <c r="K354" s="442"/>
      <c r="L354" s="442"/>
      <c r="M354" s="442"/>
      <c r="N354" s="442"/>
      <c r="O354" s="442"/>
      <c r="P354" s="442"/>
      <c r="Q354" s="442"/>
      <c r="R354" s="442"/>
      <c r="S354" s="442"/>
      <c r="T354" s="442"/>
      <c r="U354" s="442"/>
      <c r="V354" s="442"/>
      <c r="W354" s="442"/>
      <c r="X354" s="442"/>
      <c r="Y354" s="442"/>
    </row>
    <row r="355" spans="1:25" ht="99.75" customHeight="1">
      <c r="A355" s="442"/>
      <c r="B355" s="441"/>
      <c r="C355" s="442"/>
      <c r="D355" s="442"/>
      <c r="E355" s="443"/>
      <c r="F355" s="443"/>
      <c r="G355" s="443"/>
      <c r="H355" s="443"/>
      <c r="I355" s="442"/>
      <c r="J355" s="442"/>
      <c r="K355" s="442"/>
      <c r="L355" s="442"/>
      <c r="M355" s="442"/>
      <c r="N355" s="442"/>
      <c r="O355" s="442"/>
      <c r="P355" s="442"/>
      <c r="Q355" s="442"/>
      <c r="R355" s="442"/>
      <c r="S355" s="442"/>
      <c r="T355" s="442"/>
      <c r="U355" s="442"/>
      <c r="V355" s="442"/>
      <c r="W355" s="442"/>
      <c r="X355" s="442"/>
      <c r="Y355" s="442"/>
    </row>
    <row r="356" spans="1:25" ht="99.75" customHeight="1">
      <c r="A356" s="442"/>
      <c r="B356" s="441"/>
      <c r="C356" s="442"/>
      <c r="D356" s="442"/>
      <c r="E356" s="443"/>
      <c r="F356" s="443"/>
      <c r="G356" s="443"/>
      <c r="H356" s="443"/>
      <c r="I356" s="442"/>
      <c r="J356" s="442"/>
      <c r="K356" s="442"/>
      <c r="L356" s="442"/>
      <c r="M356" s="442"/>
      <c r="N356" s="442"/>
      <c r="O356" s="442"/>
      <c r="P356" s="442"/>
      <c r="Q356" s="442"/>
      <c r="R356" s="442"/>
      <c r="S356" s="442"/>
      <c r="T356" s="442"/>
      <c r="U356" s="442"/>
      <c r="V356" s="442"/>
      <c r="W356" s="442"/>
      <c r="X356" s="442"/>
      <c r="Y356" s="442"/>
    </row>
    <row r="357" spans="1:25" ht="99.75" customHeight="1">
      <c r="A357" s="442"/>
      <c r="B357" s="441"/>
      <c r="C357" s="442"/>
      <c r="D357" s="442"/>
      <c r="E357" s="443"/>
      <c r="F357" s="443"/>
      <c r="G357" s="443"/>
      <c r="H357" s="443"/>
      <c r="I357" s="442"/>
      <c r="J357" s="442"/>
      <c r="K357" s="442"/>
      <c r="L357" s="442"/>
      <c r="M357" s="442"/>
      <c r="N357" s="442"/>
      <c r="O357" s="442"/>
      <c r="P357" s="442"/>
      <c r="Q357" s="442"/>
      <c r="R357" s="442"/>
      <c r="S357" s="442"/>
      <c r="T357" s="442"/>
      <c r="U357" s="442"/>
      <c r="V357" s="442"/>
      <c r="W357" s="442"/>
      <c r="X357" s="442"/>
      <c r="Y357" s="442"/>
    </row>
    <row r="358" spans="1:25" ht="99.75" customHeight="1">
      <c r="A358" s="442"/>
      <c r="B358" s="441"/>
      <c r="C358" s="442"/>
      <c r="D358" s="442"/>
      <c r="E358" s="443"/>
      <c r="F358" s="443"/>
      <c r="G358" s="443"/>
      <c r="H358" s="443"/>
      <c r="I358" s="442"/>
      <c r="J358" s="442"/>
      <c r="K358" s="442"/>
      <c r="L358" s="442"/>
      <c r="M358" s="442"/>
      <c r="N358" s="442"/>
      <c r="O358" s="442"/>
      <c r="P358" s="442"/>
      <c r="Q358" s="442"/>
      <c r="R358" s="442"/>
      <c r="S358" s="442"/>
      <c r="T358" s="442"/>
      <c r="U358" s="442"/>
      <c r="V358" s="442"/>
      <c r="W358" s="442"/>
      <c r="X358" s="442"/>
      <c r="Y358" s="442"/>
    </row>
    <row r="359" spans="1:25" ht="99.75" customHeight="1">
      <c r="A359" s="442"/>
      <c r="B359" s="441"/>
      <c r="C359" s="442"/>
      <c r="D359" s="442"/>
      <c r="E359" s="443"/>
      <c r="F359" s="443"/>
      <c r="G359" s="443"/>
      <c r="H359" s="443"/>
      <c r="I359" s="442"/>
      <c r="J359" s="442"/>
      <c r="K359" s="442"/>
      <c r="L359" s="442"/>
      <c r="M359" s="442"/>
      <c r="N359" s="442"/>
      <c r="O359" s="442"/>
      <c r="P359" s="442"/>
      <c r="Q359" s="442"/>
      <c r="R359" s="442"/>
      <c r="S359" s="442"/>
      <c r="T359" s="442"/>
      <c r="U359" s="442"/>
      <c r="V359" s="442"/>
      <c r="W359" s="442"/>
      <c r="X359" s="442"/>
      <c r="Y359" s="442"/>
    </row>
    <row r="360" spans="1:25" ht="99.75" customHeight="1">
      <c r="A360" s="442"/>
      <c r="B360" s="441"/>
      <c r="C360" s="442"/>
      <c r="D360" s="442"/>
      <c r="E360" s="443"/>
      <c r="F360" s="443"/>
      <c r="G360" s="443"/>
      <c r="H360" s="443"/>
      <c r="I360" s="442"/>
      <c r="J360" s="442"/>
      <c r="K360" s="442"/>
      <c r="L360" s="442"/>
      <c r="M360" s="442"/>
      <c r="N360" s="442"/>
      <c r="O360" s="442"/>
      <c r="P360" s="442"/>
      <c r="Q360" s="442"/>
      <c r="R360" s="442"/>
      <c r="S360" s="442"/>
      <c r="T360" s="442"/>
      <c r="U360" s="442"/>
      <c r="V360" s="442"/>
      <c r="W360" s="442"/>
      <c r="X360" s="442"/>
      <c r="Y360" s="442"/>
    </row>
    <row r="361" spans="1:25" ht="99.75" customHeight="1">
      <c r="A361" s="442"/>
      <c r="B361" s="441"/>
      <c r="C361" s="442"/>
      <c r="D361" s="442"/>
      <c r="E361" s="443"/>
      <c r="F361" s="443"/>
      <c r="G361" s="443"/>
      <c r="H361" s="443"/>
      <c r="I361" s="442"/>
      <c r="J361" s="442"/>
      <c r="K361" s="442"/>
      <c r="L361" s="442"/>
      <c r="M361" s="442"/>
      <c r="N361" s="442"/>
      <c r="O361" s="442"/>
      <c r="P361" s="442"/>
      <c r="Q361" s="442"/>
      <c r="R361" s="442"/>
      <c r="S361" s="442"/>
      <c r="T361" s="442"/>
      <c r="U361" s="442"/>
      <c r="V361" s="442"/>
      <c r="W361" s="442"/>
      <c r="X361" s="442"/>
      <c r="Y361" s="442"/>
    </row>
    <row r="362" spans="1:25" ht="99.75" customHeight="1">
      <c r="A362" s="442"/>
      <c r="B362" s="441"/>
      <c r="C362" s="442"/>
      <c r="D362" s="442"/>
      <c r="E362" s="443"/>
      <c r="F362" s="443"/>
      <c r="G362" s="443"/>
      <c r="H362" s="443"/>
      <c r="I362" s="442"/>
      <c r="J362" s="442"/>
      <c r="K362" s="442"/>
      <c r="L362" s="442"/>
      <c r="M362" s="442"/>
      <c r="N362" s="442"/>
      <c r="O362" s="442"/>
      <c r="P362" s="442"/>
      <c r="Q362" s="442"/>
      <c r="R362" s="442"/>
      <c r="S362" s="442"/>
      <c r="T362" s="442"/>
      <c r="U362" s="442"/>
      <c r="V362" s="442"/>
      <c r="W362" s="442"/>
      <c r="X362" s="442"/>
      <c r="Y362" s="442"/>
    </row>
    <row r="363" spans="1:25" ht="99.75" customHeight="1">
      <c r="A363" s="442"/>
      <c r="B363" s="441"/>
      <c r="C363" s="442"/>
      <c r="D363" s="442"/>
      <c r="E363" s="443"/>
      <c r="F363" s="443"/>
      <c r="G363" s="443"/>
      <c r="H363" s="443"/>
      <c r="I363" s="442"/>
      <c r="J363" s="442"/>
      <c r="K363" s="442"/>
      <c r="L363" s="442"/>
      <c r="M363" s="442"/>
      <c r="N363" s="442"/>
      <c r="O363" s="442"/>
      <c r="P363" s="442"/>
      <c r="Q363" s="442"/>
      <c r="R363" s="442"/>
      <c r="S363" s="442"/>
      <c r="T363" s="442"/>
      <c r="U363" s="442"/>
      <c r="V363" s="442"/>
      <c r="W363" s="442"/>
      <c r="X363" s="442"/>
      <c r="Y363" s="442"/>
    </row>
    <row r="364" spans="1:25" ht="99.75" customHeight="1">
      <c r="A364" s="442"/>
      <c r="B364" s="441"/>
      <c r="C364" s="442"/>
      <c r="D364" s="442"/>
      <c r="E364" s="443"/>
      <c r="F364" s="443"/>
      <c r="G364" s="443"/>
      <c r="H364" s="443"/>
      <c r="I364" s="442"/>
      <c r="J364" s="442"/>
      <c r="K364" s="442"/>
      <c r="L364" s="442"/>
      <c r="M364" s="442"/>
      <c r="N364" s="442"/>
      <c r="O364" s="442"/>
      <c r="P364" s="442"/>
      <c r="Q364" s="442"/>
      <c r="R364" s="442"/>
      <c r="S364" s="442"/>
      <c r="T364" s="442"/>
      <c r="U364" s="442"/>
      <c r="V364" s="442"/>
      <c r="W364" s="442"/>
      <c r="X364" s="442"/>
      <c r="Y364" s="442"/>
    </row>
    <row r="365" spans="1:25" ht="99.75" customHeight="1">
      <c r="A365" s="442"/>
      <c r="B365" s="441"/>
      <c r="C365" s="442"/>
      <c r="D365" s="442"/>
      <c r="E365" s="443"/>
      <c r="F365" s="443"/>
      <c r="G365" s="443"/>
      <c r="H365" s="443"/>
      <c r="I365" s="442"/>
      <c r="J365" s="442"/>
      <c r="K365" s="442"/>
      <c r="L365" s="442"/>
      <c r="M365" s="442"/>
      <c r="N365" s="442"/>
      <c r="O365" s="442"/>
      <c r="P365" s="442"/>
      <c r="Q365" s="442"/>
      <c r="R365" s="442"/>
      <c r="S365" s="442"/>
      <c r="T365" s="442"/>
      <c r="U365" s="442"/>
      <c r="V365" s="442"/>
      <c r="W365" s="442"/>
      <c r="X365" s="442"/>
      <c r="Y365" s="442"/>
    </row>
    <row r="366" spans="1:25" ht="99.75" customHeight="1">
      <c r="A366" s="442"/>
      <c r="B366" s="441"/>
      <c r="C366" s="442"/>
      <c r="D366" s="442"/>
      <c r="E366" s="443"/>
      <c r="F366" s="443"/>
      <c r="G366" s="443"/>
      <c r="H366" s="443"/>
      <c r="I366" s="442"/>
      <c r="J366" s="442"/>
      <c r="K366" s="442"/>
      <c r="L366" s="442"/>
      <c r="M366" s="442"/>
      <c r="N366" s="442"/>
      <c r="O366" s="442"/>
      <c r="P366" s="442"/>
      <c r="Q366" s="442"/>
      <c r="R366" s="442"/>
      <c r="S366" s="442"/>
      <c r="T366" s="442"/>
      <c r="U366" s="442"/>
      <c r="V366" s="442"/>
      <c r="W366" s="442"/>
      <c r="X366" s="442"/>
      <c r="Y366" s="442"/>
    </row>
    <row r="367" spans="1:25" ht="99.75" customHeight="1">
      <c r="A367" s="442"/>
      <c r="B367" s="441"/>
      <c r="C367" s="442"/>
      <c r="D367" s="442"/>
      <c r="E367" s="443"/>
      <c r="F367" s="443"/>
      <c r="G367" s="443"/>
      <c r="H367" s="443"/>
      <c r="I367" s="442"/>
      <c r="J367" s="442"/>
      <c r="K367" s="442"/>
      <c r="L367" s="442"/>
      <c r="M367" s="442"/>
      <c r="N367" s="442"/>
      <c r="O367" s="442"/>
      <c r="P367" s="442"/>
      <c r="Q367" s="442"/>
      <c r="R367" s="442"/>
      <c r="S367" s="442"/>
      <c r="T367" s="442"/>
      <c r="U367" s="442"/>
      <c r="V367" s="442"/>
      <c r="W367" s="442"/>
      <c r="X367" s="442"/>
      <c r="Y367" s="442"/>
    </row>
    <row r="368" spans="1:25" ht="99.75" customHeight="1">
      <c r="A368" s="442"/>
      <c r="B368" s="441"/>
      <c r="C368" s="442"/>
      <c r="D368" s="442"/>
      <c r="E368" s="443"/>
      <c r="F368" s="443"/>
      <c r="G368" s="443"/>
      <c r="H368" s="443"/>
      <c r="I368" s="442"/>
      <c r="J368" s="442"/>
      <c r="K368" s="442"/>
      <c r="L368" s="442"/>
      <c r="M368" s="442"/>
      <c r="N368" s="442"/>
      <c r="O368" s="442"/>
      <c r="P368" s="442"/>
      <c r="Q368" s="442"/>
      <c r="R368" s="442"/>
      <c r="S368" s="442"/>
      <c r="T368" s="442"/>
      <c r="U368" s="442"/>
      <c r="V368" s="442"/>
      <c r="W368" s="442"/>
      <c r="X368" s="442"/>
      <c r="Y368" s="442"/>
    </row>
    <row r="369" spans="1:25" ht="99.75" customHeight="1">
      <c r="A369" s="442"/>
      <c r="B369" s="441"/>
      <c r="C369" s="442"/>
      <c r="D369" s="442"/>
      <c r="E369" s="443"/>
      <c r="F369" s="443"/>
      <c r="G369" s="443"/>
      <c r="H369" s="443"/>
      <c r="I369" s="442"/>
      <c r="J369" s="442"/>
      <c r="K369" s="442"/>
      <c r="L369" s="442"/>
      <c r="M369" s="442"/>
      <c r="N369" s="442"/>
      <c r="O369" s="442"/>
      <c r="P369" s="442"/>
      <c r="Q369" s="442"/>
      <c r="R369" s="442"/>
      <c r="S369" s="442"/>
      <c r="T369" s="442"/>
      <c r="U369" s="442"/>
      <c r="V369" s="442"/>
      <c r="W369" s="442"/>
      <c r="X369" s="442"/>
      <c r="Y369" s="442"/>
    </row>
    <row r="370" spans="1:25" ht="99.75" customHeight="1">
      <c r="A370" s="442"/>
      <c r="B370" s="441"/>
      <c r="C370" s="442"/>
      <c r="D370" s="442"/>
      <c r="E370" s="443"/>
      <c r="F370" s="443"/>
      <c r="G370" s="443"/>
      <c r="H370" s="443"/>
      <c r="I370" s="442"/>
      <c r="J370" s="442"/>
      <c r="K370" s="442"/>
      <c r="L370" s="442"/>
      <c r="M370" s="442"/>
      <c r="N370" s="442"/>
      <c r="O370" s="442"/>
      <c r="P370" s="442"/>
      <c r="Q370" s="442"/>
      <c r="R370" s="442"/>
      <c r="S370" s="442"/>
      <c r="T370" s="442"/>
      <c r="U370" s="442"/>
      <c r="V370" s="442"/>
      <c r="W370" s="442"/>
      <c r="X370" s="442"/>
      <c r="Y370" s="442"/>
    </row>
    <row r="371" spans="1:25" ht="99.75" customHeight="1">
      <c r="A371" s="442"/>
      <c r="B371" s="441"/>
      <c r="C371" s="442"/>
      <c r="D371" s="442"/>
      <c r="E371" s="443"/>
      <c r="F371" s="443"/>
      <c r="G371" s="443"/>
      <c r="H371" s="443"/>
      <c r="I371" s="442"/>
      <c r="J371" s="442"/>
      <c r="K371" s="442"/>
      <c r="L371" s="442"/>
      <c r="M371" s="442"/>
      <c r="N371" s="442"/>
      <c r="O371" s="442"/>
      <c r="P371" s="442"/>
      <c r="Q371" s="442"/>
      <c r="R371" s="442"/>
      <c r="S371" s="442"/>
      <c r="T371" s="442"/>
      <c r="U371" s="442"/>
      <c r="V371" s="442"/>
      <c r="W371" s="442"/>
      <c r="X371" s="442"/>
      <c r="Y371" s="442"/>
    </row>
    <row r="372" spans="1:25" ht="99.75" customHeight="1">
      <c r="A372" s="442"/>
      <c r="B372" s="441"/>
      <c r="C372" s="442"/>
      <c r="D372" s="442"/>
      <c r="E372" s="443"/>
      <c r="F372" s="443"/>
      <c r="G372" s="443"/>
      <c r="H372" s="443"/>
      <c r="I372" s="442"/>
      <c r="J372" s="442"/>
      <c r="K372" s="442"/>
      <c r="L372" s="442"/>
      <c r="M372" s="442"/>
      <c r="N372" s="442"/>
      <c r="O372" s="442"/>
      <c r="P372" s="442"/>
      <c r="Q372" s="442"/>
      <c r="R372" s="442"/>
      <c r="S372" s="442"/>
      <c r="T372" s="442"/>
      <c r="U372" s="442"/>
      <c r="V372" s="442"/>
      <c r="W372" s="442"/>
      <c r="X372" s="442"/>
      <c r="Y372" s="442"/>
    </row>
    <row r="373" spans="1:25" ht="99.75" customHeight="1">
      <c r="A373" s="442"/>
      <c r="B373" s="441"/>
      <c r="C373" s="442"/>
      <c r="D373" s="442"/>
      <c r="E373" s="443"/>
      <c r="F373" s="443"/>
      <c r="G373" s="443"/>
      <c r="H373" s="443"/>
      <c r="I373" s="442"/>
      <c r="J373" s="442"/>
      <c r="K373" s="442"/>
      <c r="L373" s="442"/>
      <c r="M373" s="442"/>
      <c r="N373" s="442"/>
      <c r="O373" s="442"/>
      <c r="P373" s="442"/>
      <c r="Q373" s="442"/>
      <c r="R373" s="442"/>
      <c r="S373" s="442"/>
      <c r="T373" s="442"/>
      <c r="U373" s="442"/>
      <c r="V373" s="442"/>
      <c r="W373" s="442"/>
      <c r="X373" s="442"/>
      <c r="Y373" s="442"/>
    </row>
    <row r="374" spans="1:25" ht="99.75" customHeight="1">
      <c r="A374" s="442"/>
      <c r="B374" s="441"/>
      <c r="C374" s="442"/>
      <c r="D374" s="442"/>
      <c r="E374" s="443"/>
      <c r="F374" s="443"/>
      <c r="G374" s="443"/>
      <c r="H374" s="443"/>
      <c r="I374" s="442"/>
      <c r="J374" s="442"/>
      <c r="K374" s="442"/>
      <c r="L374" s="442"/>
      <c r="M374" s="442"/>
      <c r="N374" s="442"/>
      <c r="O374" s="442"/>
      <c r="P374" s="442"/>
      <c r="Q374" s="442"/>
      <c r="R374" s="442"/>
      <c r="S374" s="442"/>
      <c r="T374" s="442"/>
      <c r="U374" s="442"/>
      <c r="V374" s="442"/>
      <c r="W374" s="442"/>
      <c r="X374" s="442"/>
      <c r="Y374" s="442"/>
    </row>
    <row r="375" spans="1:25" ht="99.75" customHeight="1">
      <c r="A375" s="442"/>
      <c r="B375" s="441"/>
      <c r="C375" s="442"/>
      <c r="D375" s="442"/>
      <c r="E375" s="443"/>
      <c r="F375" s="443"/>
      <c r="G375" s="443"/>
      <c r="H375" s="443"/>
      <c r="I375" s="442"/>
      <c r="J375" s="442"/>
      <c r="K375" s="442"/>
      <c r="L375" s="442"/>
      <c r="M375" s="442"/>
      <c r="N375" s="442"/>
      <c r="O375" s="442"/>
      <c r="P375" s="442"/>
      <c r="Q375" s="442"/>
      <c r="R375" s="442"/>
      <c r="S375" s="442"/>
      <c r="T375" s="442"/>
      <c r="U375" s="442"/>
      <c r="V375" s="442"/>
      <c r="W375" s="442"/>
      <c r="X375" s="442"/>
      <c r="Y375" s="442"/>
    </row>
    <row r="376" spans="1:25" ht="99.75" customHeight="1">
      <c r="A376" s="442"/>
      <c r="B376" s="441"/>
      <c r="C376" s="442"/>
      <c r="D376" s="442"/>
      <c r="E376" s="443"/>
      <c r="F376" s="443"/>
      <c r="G376" s="443"/>
      <c r="H376" s="443"/>
      <c r="I376" s="442"/>
      <c r="J376" s="442"/>
      <c r="K376" s="442"/>
      <c r="L376" s="442"/>
      <c r="M376" s="442"/>
      <c r="N376" s="442"/>
      <c r="O376" s="442"/>
      <c r="P376" s="442"/>
      <c r="Q376" s="442"/>
      <c r="R376" s="442"/>
      <c r="S376" s="442"/>
      <c r="T376" s="442"/>
      <c r="U376" s="442"/>
      <c r="V376" s="442"/>
      <c r="W376" s="442"/>
      <c r="X376" s="442"/>
      <c r="Y376" s="442"/>
    </row>
    <row r="377" spans="1:25" ht="99.75" customHeight="1">
      <c r="A377" s="442"/>
      <c r="B377" s="441"/>
      <c r="C377" s="442"/>
      <c r="D377" s="442"/>
      <c r="E377" s="443"/>
      <c r="F377" s="443"/>
      <c r="G377" s="443"/>
      <c r="H377" s="443"/>
      <c r="I377" s="442"/>
      <c r="J377" s="442"/>
      <c r="K377" s="442"/>
      <c r="L377" s="442"/>
      <c r="M377" s="442"/>
      <c r="N377" s="442"/>
      <c r="O377" s="442"/>
      <c r="P377" s="442"/>
      <c r="Q377" s="442"/>
      <c r="R377" s="442"/>
      <c r="S377" s="442"/>
      <c r="T377" s="442"/>
      <c r="U377" s="442"/>
      <c r="V377" s="442"/>
      <c r="W377" s="442"/>
      <c r="X377" s="442"/>
      <c r="Y377" s="442"/>
    </row>
    <row r="378" spans="1:25" ht="99.75" customHeight="1">
      <c r="A378" s="442"/>
      <c r="B378" s="441"/>
      <c r="C378" s="442"/>
      <c r="D378" s="442"/>
      <c r="E378" s="443"/>
      <c r="F378" s="443"/>
      <c r="G378" s="443"/>
      <c r="H378" s="443"/>
      <c r="I378" s="442"/>
      <c r="J378" s="442"/>
      <c r="K378" s="442"/>
      <c r="L378" s="442"/>
      <c r="M378" s="442"/>
      <c r="N378" s="442"/>
      <c r="O378" s="442"/>
      <c r="P378" s="442"/>
      <c r="Q378" s="442"/>
      <c r="R378" s="442"/>
      <c r="S378" s="442"/>
      <c r="T378" s="442"/>
      <c r="U378" s="442"/>
      <c r="V378" s="442"/>
      <c r="W378" s="442"/>
      <c r="X378" s="442"/>
      <c r="Y378" s="442"/>
    </row>
    <row r="379" spans="1:25" ht="99.75" customHeight="1">
      <c r="A379" s="442"/>
      <c r="B379" s="441"/>
      <c r="C379" s="442"/>
      <c r="D379" s="442"/>
      <c r="E379" s="443"/>
      <c r="F379" s="443"/>
      <c r="G379" s="443"/>
      <c r="H379" s="443"/>
      <c r="I379" s="442"/>
      <c r="J379" s="442"/>
      <c r="K379" s="442"/>
      <c r="L379" s="442"/>
      <c r="M379" s="442"/>
      <c r="N379" s="442"/>
      <c r="O379" s="442"/>
      <c r="P379" s="442"/>
      <c r="Q379" s="442"/>
      <c r="R379" s="442"/>
      <c r="S379" s="442"/>
      <c r="T379" s="442"/>
      <c r="U379" s="442"/>
      <c r="V379" s="442"/>
      <c r="W379" s="442"/>
      <c r="X379" s="442"/>
      <c r="Y379" s="442"/>
    </row>
    <row r="380" spans="1:25" ht="99.75" customHeight="1">
      <c r="A380" s="442"/>
      <c r="B380" s="441"/>
      <c r="C380" s="442"/>
      <c r="D380" s="442"/>
      <c r="E380" s="443"/>
      <c r="F380" s="443"/>
      <c r="G380" s="443"/>
      <c r="H380" s="443"/>
      <c r="I380" s="442"/>
      <c r="J380" s="442"/>
      <c r="K380" s="442"/>
      <c r="L380" s="442"/>
      <c r="M380" s="442"/>
      <c r="N380" s="442"/>
      <c r="O380" s="442"/>
      <c r="P380" s="442"/>
      <c r="Q380" s="442"/>
      <c r="R380" s="442"/>
      <c r="S380" s="442"/>
      <c r="T380" s="442"/>
      <c r="U380" s="442"/>
      <c r="V380" s="442"/>
      <c r="W380" s="442"/>
      <c r="X380" s="442"/>
      <c r="Y380" s="442"/>
    </row>
    <row r="381" spans="1:25" ht="99.75" customHeight="1">
      <c r="A381" s="442"/>
      <c r="B381" s="441"/>
      <c r="C381" s="442"/>
      <c r="D381" s="442"/>
      <c r="E381" s="443"/>
      <c r="F381" s="443"/>
      <c r="G381" s="443"/>
      <c r="H381" s="443"/>
      <c r="I381" s="442"/>
      <c r="J381" s="442"/>
      <c r="K381" s="442"/>
      <c r="L381" s="442"/>
      <c r="M381" s="442"/>
      <c r="N381" s="442"/>
      <c r="O381" s="442"/>
      <c r="P381" s="442"/>
      <c r="Q381" s="442"/>
      <c r="R381" s="442"/>
      <c r="S381" s="442"/>
      <c r="T381" s="442"/>
      <c r="U381" s="442"/>
      <c r="V381" s="442"/>
      <c r="W381" s="442"/>
      <c r="X381" s="442"/>
      <c r="Y381" s="442"/>
    </row>
    <row r="382" spans="1:25" ht="99.75" customHeight="1">
      <c r="A382" s="442"/>
      <c r="B382" s="441"/>
      <c r="C382" s="442"/>
      <c r="D382" s="442"/>
      <c r="E382" s="443"/>
      <c r="F382" s="443"/>
      <c r="G382" s="443"/>
      <c r="H382" s="443"/>
      <c r="I382" s="442"/>
      <c r="J382" s="442"/>
      <c r="K382" s="442"/>
      <c r="L382" s="442"/>
      <c r="M382" s="442"/>
      <c r="N382" s="442"/>
      <c r="O382" s="442"/>
      <c r="P382" s="442"/>
      <c r="Q382" s="442"/>
      <c r="R382" s="442"/>
      <c r="S382" s="442"/>
      <c r="T382" s="442"/>
      <c r="U382" s="442"/>
      <c r="V382" s="442"/>
      <c r="W382" s="442"/>
      <c r="X382" s="442"/>
      <c r="Y382" s="442"/>
    </row>
    <row r="383" spans="1:25" ht="99.75" customHeight="1">
      <c r="A383" s="442"/>
      <c r="B383" s="441"/>
      <c r="C383" s="442"/>
      <c r="D383" s="442"/>
      <c r="E383" s="443"/>
      <c r="F383" s="443"/>
      <c r="G383" s="443"/>
      <c r="H383" s="443"/>
      <c r="I383" s="442"/>
      <c r="J383" s="442"/>
      <c r="K383" s="442"/>
      <c r="L383" s="442"/>
      <c r="M383" s="442"/>
      <c r="N383" s="442"/>
      <c r="O383" s="442"/>
      <c r="P383" s="442"/>
      <c r="Q383" s="442"/>
      <c r="R383" s="442"/>
      <c r="S383" s="442"/>
      <c r="T383" s="442"/>
      <c r="U383" s="442"/>
      <c r="V383" s="442"/>
      <c r="W383" s="442"/>
      <c r="X383" s="442"/>
      <c r="Y383" s="442"/>
    </row>
    <row r="384" spans="1:25" ht="99.75" customHeight="1">
      <c r="A384" s="442"/>
      <c r="B384" s="441"/>
      <c r="C384" s="442"/>
      <c r="D384" s="442"/>
      <c r="E384" s="443"/>
      <c r="F384" s="443"/>
      <c r="G384" s="443"/>
      <c r="H384" s="443"/>
      <c r="I384" s="442"/>
      <c r="J384" s="442"/>
      <c r="K384" s="442"/>
      <c r="L384" s="442"/>
      <c r="M384" s="442"/>
      <c r="N384" s="442"/>
      <c r="O384" s="442"/>
      <c r="P384" s="442"/>
      <c r="Q384" s="442"/>
      <c r="R384" s="442"/>
      <c r="S384" s="442"/>
      <c r="T384" s="442"/>
      <c r="U384" s="442"/>
      <c r="V384" s="442"/>
      <c r="W384" s="442"/>
      <c r="X384" s="442"/>
      <c r="Y384" s="442"/>
    </row>
    <row r="385" spans="1:25" ht="99.75" customHeight="1">
      <c r="A385" s="442"/>
      <c r="B385" s="441"/>
      <c r="C385" s="442"/>
      <c r="D385" s="442"/>
      <c r="E385" s="443"/>
      <c r="F385" s="443"/>
      <c r="G385" s="443"/>
      <c r="H385" s="443"/>
      <c r="I385" s="442"/>
      <c r="J385" s="442"/>
      <c r="K385" s="442"/>
      <c r="L385" s="442"/>
      <c r="M385" s="442"/>
      <c r="N385" s="442"/>
      <c r="O385" s="442"/>
      <c r="P385" s="442"/>
      <c r="Q385" s="442"/>
      <c r="R385" s="442"/>
      <c r="S385" s="442"/>
      <c r="T385" s="442"/>
      <c r="U385" s="442"/>
      <c r="V385" s="442"/>
      <c r="W385" s="442"/>
      <c r="X385" s="442"/>
      <c r="Y385" s="442"/>
    </row>
    <row r="386" spans="1:25" ht="99.75" customHeight="1">
      <c r="A386" s="442"/>
      <c r="B386" s="441"/>
      <c r="C386" s="442"/>
      <c r="D386" s="442"/>
      <c r="E386" s="443"/>
      <c r="F386" s="443"/>
      <c r="G386" s="443"/>
      <c r="H386" s="443"/>
      <c r="I386" s="442"/>
      <c r="J386" s="442"/>
      <c r="K386" s="442"/>
      <c r="L386" s="442"/>
      <c r="M386" s="442"/>
      <c r="N386" s="442"/>
      <c r="O386" s="442"/>
      <c r="P386" s="442"/>
      <c r="Q386" s="442"/>
      <c r="R386" s="442"/>
      <c r="S386" s="442"/>
      <c r="T386" s="442"/>
      <c r="U386" s="442"/>
      <c r="V386" s="442"/>
      <c r="W386" s="442"/>
      <c r="X386" s="442"/>
      <c r="Y386" s="442"/>
    </row>
    <row r="387" spans="1:25" ht="99.75" customHeight="1">
      <c r="A387" s="442"/>
      <c r="B387" s="441"/>
      <c r="C387" s="442"/>
      <c r="D387" s="442"/>
      <c r="E387" s="443"/>
      <c r="F387" s="443"/>
      <c r="G387" s="443"/>
      <c r="H387" s="443"/>
      <c r="I387" s="442"/>
      <c r="J387" s="442"/>
      <c r="K387" s="442"/>
      <c r="L387" s="442"/>
      <c r="M387" s="442"/>
      <c r="N387" s="442"/>
      <c r="O387" s="442"/>
      <c r="P387" s="442"/>
      <c r="Q387" s="442"/>
      <c r="R387" s="442"/>
      <c r="S387" s="442"/>
      <c r="T387" s="442"/>
      <c r="U387" s="442"/>
      <c r="V387" s="442"/>
      <c r="W387" s="442"/>
      <c r="X387" s="442"/>
      <c r="Y387" s="442"/>
    </row>
    <row r="388" spans="1:25" ht="99.75" customHeight="1">
      <c r="A388" s="442"/>
      <c r="B388" s="441"/>
      <c r="C388" s="442"/>
      <c r="D388" s="442"/>
      <c r="E388" s="443"/>
      <c r="F388" s="443"/>
      <c r="G388" s="443"/>
      <c r="H388" s="443"/>
      <c r="I388" s="442"/>
      <c r="J388" s="442"/>
      <c r="K388" s="442"/>
      <c r="L388" s="442"/>
      <c r="M388" s="442"/>
      <c r="N388" s="442"/>
      <c r="O388" s="442"/>
      <c r="P388" s="442"/>
      <c r="Q388" s="442"/>
      <c r="R388" s="442"/>
      <c r="S388" s="442"/>
      <c r="T388" s="442"/>
      <c r="U388" s="442"/>
      <c r="V388" s="442"/>
      <c r="W388" s="442"/>
      <c r="X388" s="442"/>
      <c r="Y388" s="442"/>
    </row>
    <row r="389" spans="1:25" ht="99.75" customHeight="1">
      <c r="A389" s="442"/>
      <c r="B389" s="441"/>
      <c r="C389" s="442"/>
      <c r="D389" s="442"/>
      <c r="E389" s="443"/>
      <c r="F389" s="443"/>
      <c r="G389" s="443"/>
      <c r="H389" s="443"/>
      <c r="I389" s="442"/>
      <c r="J389" s="442"/>
      <c r="K389" s="442"/>
      <c r="L389" s="442"/>
      <c r="M389" s="442"/>
      <c r="N389" s="442"/>
      <c r="O389" s="442"/>
      <c r="P389" s="442"/>
      <c r="Q389" s="442"/>
      <c r="R389" s="442"/>
      <c r="S389" s="442"/>
      <c r="T389" s="442"/>
      <c r="U389" s="442"/>
      <c r="V389" s="442"/>
      <c r="W389" s="442"/>
      <c r="X389" s="442"/>
      <c r="Y389" s="442"/>
    </row>
    <row r="390" spans="1:25" ht="99.75" customHeight="1">
      <c r="A390" s="442"/>
      <c r="B390" s="441"/>
      <c r="C390" s="442"/>
      <c r="D390" s="442"/>
      <c r="E390" s="443"/>
      <c r="F390" s="443"/>
      <c r="G390" s="443"/>
      <c r="H390" s="443"/>
      <c r="I390" s="442"/>
      <c r="J390" s="442"/>
      <c r="K390" s="442"/>
      <c r="L390" s="442"/>
      <c r="M390" s="442"/>
      <c r="N390" s="442"/>
      <c r="O390" s="442"/>
      <c r="P390" s="442"/>
      <c r="Q390" s="442"/>
      <c r="R390" s="442"/>
      <c r="S390" s="442"/>
      <c r="T390" s="442"/>
      <c r="U390" s="442"/>
      <c r="V390" s="442"/>
      <c r="W390" s="442"/>
      <c r="X390" s="442"/>
      <c r="Y390" s="442"/>
    </row>
    <row r="391" spans="1:25" ht="99.75" customHeight="1">
      <c r="A391" s="442"/>
      <c r="B391" s="441"/>
      <c r="C391" s="442"/>
      <c r="D391" s="442"/>
      <c r="E391" s="443"/>
      <c r="F391" s="443"/>
      <c r="G391" s="443"/>
      <c r="H391" s="443"/>
      <c r="I391" s="442"/>
      <c r="J391" s="442"/>
      <c r="K391" s="442"/>
      <c r="L391" s="442"/>
      <c r="M391" s="442"/>
      <c r="N391" s="442"/>
      <c r="O391" s="442"/>
      <c r="P391" s="442"/>
      <c r="Q391" s="442"/>
      <c r="R391" s="442"/>
      <c r="S391" s="442"/>
      <c r="T391" s="442"/>
      <c r="U391" s="442"/>
      <c r="V391" s="442"/>
      <c r="W391" s="442"/>
      <c r="X391" s="442"/>
      <c r="Y391" s="442"/>
    </row>
    <row r="392" spans="1:25" ht="99.75" customHeight="1">
      <c r="A392" s="442"/>
      <c r="B392" s="441"/>
      <c r="C392" s="442"/>
      <c r="D392" s="442"/>
      <c r="E392" s="443"/>
      <c r="F392" s="443"/>
      <c r="G392" s="443"/>
      <c r="H392" s="443"/>
      <c r="I392" s="442"/>
      <c r="J392" s="442"/>
      <c r="K392" s="442"/>
      <c r="L392" s="442"/>
      <c r="M392" s="442"/>
      <c r="N392" s="442"/>
      <c r="O392" s="442"/>
      <c r="P392" s="442"/>
      <c r="Q392" s="442"/>
      <c r="R392" s="442"/>
      <c r="S392" s="442"/>
      <c r="T392" s="442"/>
      <c r="U392" s="442"/>
      <c r="V392" s="442"/>
      <c r="W392" s="442"/>
      <c r="X392" s="442"/>
      <c r="Y392" s="442"/>
    </row>
    <row r="393" spans="1:25" ht="99.75" customHeight="1">
      <c r="A393" s="442"/>
      <c r="B393" s="441"/>
      <c r="C393" s="442"/>
      <c r="D393" s="442"/>
      <c r="E393" s="443"/>
      <c r="F393" s="443"/>
      <c r="G393" s="443"/>
      <c r="H393" s="443"/>
      <c r="I393" s="442"/>
      <c r="J393" s="442"/>
      <c r="K393" s="442"/>
      <c r="L393" s="442"/>
      <c r="M393" s="442"/>
      <c r="N393" s="442"/>
      <c r="O393" s="442"/>
      <c r="P393" s="442"/>
      <c r="Q393" s="442"/>
      <c r="R393" s="442"/>
      <c r="S393" s="442"/>
      <c r="T393" s="442"/>
      <c r="U393" s="442"/>
      <c r="V393" s="442"/>
      <c r="W393" s="442"/>
      <c r="X393" s="442"/>
      <c r="Y393" s="442"/>
    </row>
    <row r="394" spans="1:25" ht="99.75" customHeight="1">
      <c r="A394" s="442"/>
      <c r="B394" s="441"/>
      <c r="C394" s="442"/>
      <c r="D394" s="442"/>
      <c r="E394" s="443"/>
      <c r="F394" s="443"/>
      <c r="G394" s="443"/>
      <c r="H394" s="443"/>
      <c r="I394" s="442"/>
      <c r="J394" s="442"/>
      <c r="K394" s="442"/>
      <c r="L394" s="442"/>
      <c r="M394" s="442"/>
      <c r="N394" s="442"/>
      <c r="O394" s="442"/>
      <c r="P394" s="442"/>
      <c r="Q394" s="442"/>
      <c r="R394" s="442"/>
      <c r="S394" s="442"/>
      <c r="T394" s="442"/>
      <c r="U394" s="442"/>
      <c r="V394" s="442"/>
      <c r="W394" s="442"/>
      <c r="X394" s="442"/>
      <c r="Y394" s="442"/>
    </row>
    <row r="395" spans="1:25" ht="99.75" customHeight="1">
      <c r="A395" s="442"/>
      <c r="B395" s="441"/>
      <c r="C395" s="442"/>
      <c r="D395" s="442"/>
      <c r="E395" s="443"/>
      <c r="F395" s="443"/>
      <c r="G395" s="443"/>
      <c r="H395" s="443"/>
      <c r="I395" s="442"/>
      <c r="J395" s="442"/>
      <c r="K395" s="442"/>
      <c r="L395" s="442"/>
      <c r="M395" s="442"/>
      <c r="N395" s="442"/>
      <c r="O395" s="442"/>
      <c r="P395" s="442"/>
      <c r="Q395" s="442"/>
      <c r="R395" s="442"/>
      <c r="S395" s="442"/>
      <c r="T395" s="442"/>
      <c r="U395" s="442"/>
      <c r="V395" s="442"/>
      <c r="W395" s="442"/>
      <c r="X395" s="442"/>
      <c r="Y395" s="442"/>
    </row>
    <row r="396" spans="1:25" ht="99.75" customHeight="1">
      <c r="A396" s="442"/>
      <c r="B396" s="441"/>
      <c r="C396" s="442"/>
      <c r="D396" s="442"/>
      <c r="E396" s="443"/>
      <c r="F396" s="443"/>
      <c r="G396" s="443"/>
      <c r="H396" s="443"/>
      <c r="I396" s="442"/>
      <c r="J396" s="442"/>
      <c r="K396" s="442"/>
      <c r="L396" s="442"/>
      <c r="M396" s="442"/>
      <c r="N396" s="442"/>
      <c r="O396" s="442"/>
      <c r="P396" s="442"/>
      <c r="Q396" s="442"/>
      <c r="R396" s="442"/>
      <c r="S396" s="442"/>
      <c r="T396" s="442"/>
      <c r="U396" s="442"/>
      <c r="V396" s="442"/>
      <c r="W396" s="442"/>
      <c r="X396" s="442"/>
      <c r="Y396" s="442"/>
    </row>
    <row r="397" spans="1:25" ht="99.75" customHeight="1">
      <c r="A397" s="442"/>
      <c r="B397" s="441"/>
      <c r="C397" s="442"/>
      <c r="D397" s="442"/>
      <c r="E397" s="443"/>
      <c r="F397" s="443"/>
      <c r="G397" s="443"/>
      <c r="H397" s="443"/>
      <c r="I397" s="442"/>
      <c r="J397" s="442"/>
      <c r="K397" s="442"/>
      <c r="L397" s="442"/>
      <c r="M397" s="442"/>
      <c r="N397" s="442"/>
      <c r="O397" s="442"/>
      <c r="P397" s="442"/>
      <c r="Q397" s="442"/>
      <c r="R397" s="442"/>
      <c r="S397" s="442"/>
      <c r="T397" s="442"/>
      <c r="U397" s="442"/>
      <c r="V397" s="442"/>
      <c r="W397" s="442"/>
      <c r="X397" s="442"/>
      <c r="Y397" s="442"/>
    </row>
    <row r="398" spans="1:25" ht="99.75" customHeight="1">
      <c r="A398" s="442"/>
      <c r="B398" s="441"/>
      <c r="C398" s="442"/>
      <c r="D398" s="442"/>
      <c r="E398" s="443"/>
      <c r="F398" s="443"/>
      <c r="G398" s="443"/>
      <c r="H398" s="443"/>
      <c r="I398" s="442"/>
      <c r="J398" s="442"/>
      <c r="K398" s="442"/>
      <c r="L398" s="442"/>
      <c r="M398" s="442"/>
      <c r="N398" s="442"/>
      <c r="O398" s="442"/>
      <c r="P398" s="442"/>
      <c r="Q398" s="442"/>
      <c r="R398" s="442"/>
      <c r="S398" s="442"/>
      <c r="T398" s="442"/>
      <c r="U398" s="442"/>
      <c r="V398" s="442"/>
      <c r="W398" s="442"/>
      <c r="X398" s="442"/>
      <c r="Y398" s="442"/>
    </row>
    <row r="399" spans="1:25" ht="99.75" customHeight="1">
      <c r="A399" s="442"/>
      <c r="B399" s="441"/>
      <c r="C399" s="442"/>
      <c r="D399" s="442"/>
      <c r="E399" s="443"/>
      <c r="F399" s="443"/>
      <c r="G399" s="443"/>
      <c r="H399" s="443"/>
      <c r="I399" s="442"/>
      <c r="J399" s="442"/>
      <c r="K399" s="442"/>
      <c r="L399" s="442"/>
      <c r="M399" s="442"/>
      <c r="N399" s="442"/>
      <c r="O399" s="442"/>
      <c r="P399" s="442"/>
      <c r="Q399" s="442"/>
      <c r="R399" s="442"/>
      <c r="S399" s="442"/>
      <c r="T399" s="442"/>
      <c r="U399" s="442"/>
      <c r="V399" s="442"/>
      <c r="W399" s="442"/>
      <c r="X399" s="442"/>
      <c r="Y399" s="442"/>
    </row>
    <row r="400" spans="1:25" ht="99.75" customHeight="1">
      <c r="A400" s="442"/>
      <c r="B400" s="441"/>
      <c r="C400" s="442"/>
      <c r="D400" s="442"/>
      <c r="E400" s="443"/>
      <c r="F400" s="443"/>
      <c r="G400" s="443"/>
      <c r="H400" s="443"/>
      <c r="I400" s="442"/>
      <c r="J400" s="442"/>
      <c r="K400" s="442"/>
      <c r="L400" s="442"/>
      <c r="M400" s="442"/>
      <c r="N400" s="442"/>
      <c r="O400" s="442"/>
      <c r="P400" s="442"/>
      <c r="Q400" s="442"/>
      <c r="R400" s="442"/>
      <c r="S400" s="442"/>
      <c r="T400" s="442"/>
      <c r="U400" s="442"/>
      <c r="V400" s="442"/>
      <c r="W400" s="442"/>
      <c r="X400" s="442"/>
      <c r="Y400" s="442"/>
    </row>
    <row r="401" spans="1:25" ht="99.75" customHeight="1">
      <c r="A401" s="442"/>
      <c r="B401" s="441"/>
      <c r="C401" s="442"/>
      <c r="D401" s="442"/>
      <c r="E401" s="443"/>
      <c r="F401" s="443"/>
      <c r="G401" s="443"/>
      <c r="H401" s="443"/>
      <c r="I401" s="442"/>
      <c r="J401" s="442"/>
      <c r="K401" s="442"/>
      <c r="L401" s="442"/>
      <c r="M401" s="442"/>
      <c r="N401" s="442"/>
      <c r="O401" s="442"/>
      <c r="P401" s="442"/>
      <c r="Q401" s="442"/>
      <c r="R401" s="442"/>
      <c r="S401" s="442"/>
      <c r="T401" s="442"/>
      <c r="U401" s="442"/>
      <c r="V401" s="442"/>
      <c r="W401" s="442"/>
      <c r="X401" s="442"/>
      <c r="Y401" s="442"/>
    </row>
    <row r="402" spans="1:25" ht="99.75" customHeight="1">
      <c r="A402" s="442"/>
      <c r="B402" s="441"/>
      <c r="C402" s="442"/>
      <c r="D402" s="442"/>
      <c r="E402" s="443"/>
      <c r="F402" s="443"/>
      <c r="G402" s="443"/>
      <c r="H402" s="443"/>
      <c r="I402" s="442"/>
      <c r="J402" s="442"/>
      <c r="K402" s="442"/>
      <c r="L402" s="442"/>
      <c r="M402" s="442"/>
      <c r="N402" s="442"/>
      <c r="O402" s="442"/>
      <c r="P402" s="442"/>
      <c r="Q402" s="442"/>
      <c r="R402" s="442"/>
      <c r="S402" s="442"/>
      <c r="T402" s="442"/>
      <c r="U402" s="442"/>
      <c r="V402" s="442"/>
      <c r="W402" s="442"/>
      <c r="X402" s="442"/>
      <c r="Y402" s="442"/>
    </row>
    <row r="403" spans="1:25" ht="99.75" customHeight="1">
      <c r="A403" s="442"/>
      <c r="B403" s="441"/>
      <c r="C403" s="442"/>
      <c r="D403" s="442"/>
      <c r="E403" s="443"/>
      <c r="F403" s="443"/>
      <c r="G403" s="443"/>
      <c r="H403" s="443"/>
      <c r="I403" s="442"/>
      <c r="J403" s="442"/>
      <c r="K403" s="442"/>
      <c r="L403" s="442"/>
      <c r="M403" s="442"/>
      <c r="N403" s="442"/>
      <c r="O403" s="442"/>
      <c r="P403" s="442"/>
      <c r="Q403" s="442"/>
      <c r="R403" s="442"/>
      <c r="S403" s="442"/>
      <c r="T403" s="442"/>
      <c r="U403" s="442"/>
      <c r="V403" s="442"/>
      <c r="W403" s="442"/>
      <c r="X403" s="442"/>
      <c r="Y403" s="442"/>
    </row>
    <row r="404" spans="1:25" ht="99.75" customHeight="1">
      <c r="A404" s="442"/>
      <c r="B404" s="441"/>
      <c r="C404" s="442"/>
      <c r="D404" s="442"/>
      <c r="E404" s="443"/>
      <c r="F404" s="443"/>
      <c r="G404" s="443"/>
      <c r="H404" s="443"/>
      <c r="I404" s="442"/>
      <c r="J404" s="442"/>
      <c r="K404" s="442"/>
      <c r="L404" s="442"/>
      <c r="M404" s="442"/>
      <c r="N404" s="442"/>
      <c r="O404" s="442"/>
      <c r="P404" s="442"/>
      <c r="Q404" s="442"/>
      <c r="R404" s="442"/>
      <c r="S404" s="442"/>
      <c r="T404" s="442"/>
      <c r="U404" s="442"/>
      <c r="V404" s="442"/>
      <c r="W404" s="442"/>
      <c r="X404" s="442"/>
      <c r="Y404" s="442"/>
    </row>
    <row r="405" spans="1:25" ht="99.75" customHeight="1">
      <c r="A405" s="442"/>
      <c r="B405" s="441"/>
      <c r="C405" s="442"/>
      <c r="D405" s="442"/>
      <c r="E405" s="443"/>
      <c r="F405" s="443"/>
      <c r="G405" s="443"/>
      <c r="H405" s="443"/>
      <c r="I405" s="442"/>
      <c r="J405" s="442"/>
      <c r="K405" s="442"/>
      <c r="L405" s="442"/>
      <c r="M405" s="442"/>
      <c r="N405" s="442"/>
      <c r="O405" s="442"/>
      <c r="P405" s="442"/>
      <c r="Q405" s="442"/>
      <c r="R405" s="442"/>
      <c r="S405" s="442"/>
      <c r="T405" s="442"/>
      <c r="U405" s="442"/>
      <c r="V405" s="442"/>
      <c r="W405" s="442"/>
      <c r="X405" s="442"/>
      <c r="Y405" s="442"/>
    </row>
    <row r="406" spans="1:25" ht="99.75" customHeight="1">
      <c r="A406" s="442"/>
      <c r="B406" s="441"/>
      <c r="C406" s="442"/>
      <c r="D406" s="442"/>
      <c r="E406" s="443"/>
      <c r="F406" s="443"/>
      <c r="G406" s="443"/>
      <c r="H406" s="443"/>
      <c r="I406" s="442"/>
      <c r="J406" s="442"/>
      <c r="K406" s="442"/>
      <c r="L406" s="442"/>
      <c r="M406" s="442"/>
      <c r="N406" s="442"/>
      <c r="O406" s="442"/>
      <c r="P406" s="442"/>
      <c r="Q406" s="442"/>
      <c r="R406" s="442"/>
      <c r="S406" s="442"/>
      <c r="T406" s="442"/>
      <c r="U406" s="442"/>
      <c r="V406" s="442"/>
      <c r="W406" s="442"/>
      <c r="X406" s="442"/>
      <c r="Y406" s="442"/>
    </row>
    <row r="407" spans="1:25" ht="99.75" customHeight="1">
      <c r="A407" s="442"/>
      <c r="B407" s="441"/>
      <c r="C407" s="442"/>
      <c r="D407" s="442"/>
      <c r="E407" s="443"/>
      <c r="F407" s="443"/>
      <c r="G407" s="443"/>
      <c r="H407" s="443"/>
      <c r="I407" s="442"/>
      <c r="J407" s="442"/>
      <c r="K407" s="442"/>
      <c r="L407" s="442"/>
      <c r="M407" s="442"/>
      <c r="N407" s="442"/>
      <c r="O407" s="442"/>
      <c r="P407" s="442"/>
      <c r="Q407" s="442"/>
      <c r="R407" s="442"/>
      <c r="S407" s="442"/>
      <c r="T407" s="442"/>
      <c r="U407" s="442"/>
      <c r="V407" s="442"/>
      <c r="W407" s="442"/>
      <c r="X407" s="442"/>
      <c r="Y407" s="442"/>
    </row>
    <row r="408" spans="1:25" ht="99.75" customHeight="1">
      <c r="A408" s="442"/>
      <c r="B408" s="441"/>
      <c r="C408" s="442"/>
      <c r="D408" s="442"/>
      <c r="E408" s="443"/>
      <c r="F408" s="443"/>
      <c r="G408" s="443"/>
      <c r="H408" s="443"/>
      <c r="I408" s="442"/>
      <c r="J408" s="442"/>
      <c r="K408" s="442"/>
      <c r="L408" s="442"/>
      <c r="M408" s="442"/>
      <c r="N408" s="442"/>
      <c r="O408" s="442"/>
      <c r="P408" s="442"/>
      <c r="Q408" s="442"/>
      <c r="R408" s="442"/>
      <c r="S408" s="442"/>
      <c r="T408" s="442"/>
      <c r="U408" s="442"/>
      <c r="V408" s="442"/>
      <c r="W408" s="442"/>
      <c r="X408" s="442"/>
      <c r="Y408" s="442"/>
    </row>
    <row r="409" spans="1:25" ht="99.75" customHeight="1">
      <c r="A409" s="442"/>
      <c r="B409" s="441"/>
      <c r="C409" s="442"/>
      <c r="D409" s="442"/>
      <c r="E409" s="443"/>
      <c r="F409" s="443"/>
      <c r="G409" s="443"/>
      <c r="H409" s="443"/>
      <c r="I409" s="442"/>
      <c r="J409" s="442"/>
      <c r="K409" s="442"/>
      <c r="L409" s="442"/>
      <c r="M409" s="442"/>
      <c r="N409" s="442"/>
      <c r="O409" s="442"/>
      <c r="P409" s="442"/>
      <c r="Q409" s="442"/>
      <c r="R409" s="442"/>
      <c r="S409" s="442"/>
      <c r="T409" s="442"/>
      <c r="U409" s="442"/>
      <c r="V409" s="442"/>
      <c r="W409" s="442"/>
      <c r="X409" s="442"/>
      <c r="Y409" s="442"/>
    </row>
    <row r="410" spans="1:25" ht="99.75" customHeight="1">
      <c r="A410" s="442"/>
      <c r="B410" s="441"/>
      <c r="C410" s="442"/>
      <c r="D410" s="442"/>
      <c r="E410" s="443"/>
      <c r="F410" s="443"/>
      <c r="G410" s="443"/>
      <c r="H410" s="443"/>
      <c r="I410" s="442"/>
      <c r="J410" s="442"/>
      <c r="K410" s="442"/>
      <c r="L410" s="442"/>
      <c r="M410" s="442"/>
      <c r="N410" s="442"/>
      <c r="O410" s="442"/>
      <c r="P410" s="442"/>
      <c r="Q410" s="442"/>
      <c r="R410" s="442"/>
      <c r="S410" s="442"/>
      <c r="T410" s="442"/>
      <c r="U410" s="442"/>
      <c r="V410" s="442"/>
      <c r="W410" s="442"/>
      <c r="X410" s="442"/>
      <c r="Y410" s="442"/>
    </row>
    <row r="411" spans="1:25" ht="99.75" customHeight="1">
      <c r="A411" s="442"/>
      <c r="B411" s="441"/>
      <c r="C411" s="442"/>
      <c r="D411" s="442"/>
      <c r="E411" s="443"/>
      <c r="F411" s="443"/>
      <c r="G411" s="443"/>
      <c r="H411" s="443"/>
      <c r="I411" s="442"/>
      <c r="J411" s="442"/>
      <c r="K411" s="442"/>
      <c r="L411" s="442"/>
      <c r="M411" s="442"/>
      <c r="N411" s="442"/>
      <c r="O411" s="442"/>
      <c r="P411" s="442"/>
      <c r="Q411" s="442"/>
      <c r="R411" s="442"/>
      <c r="S411" s="442"/>
      <c r="T411" s="442"/>
      <c r="U411" s="442"/>
      <c r="V411" s="442"/>
      <c r="W411" s="442"/>
      <c r="X411" s="442"/>
      <c r="Y411" s="442"/>
    </row>
    <row r="412" spans="1:25" ht="99.75" customHeight="1">
      <c r="A412" s="442"/>
      <c r="B412" s="441"/>
      <c r="C412" s="442"/>
      <c r="D412" s="442"/>
      <c r="E412" s="443"/>
      <c r="F412" s="443"/>
      <c r="G412" s="443"/>
      <c r="H412" s="443"/>
      <c r="I412" s="442"/>
      <c r="J412" s="442"/>
      <c r="K412" s="442"/>
      <c r="L412" s="442"/>
      <c r="M412" s="442"/>
      <c r="N412" s="442"/>
      <c r="O412" s="442"/>
      <c r="P412" s="442"/>
      <c r="Q412" s="442"/>
      <c r="R412" s="442"/>
      <c r="S412" s="442"/>
      <c r="T412" s="442"/>
      <c r="U412" s="442"/>
      <c r="V412" s="442"/>
      <c r="W412" s="442"/>
      <c r="X412" s="442"/>
      <c r="Y412" s="442"/>
    </row>
    <row r="413" spans="1:25" ht="99.75" customHeight="1">
      <c r="A413" s="442"/>
      <c r="B413" s="441"/>
      <c r="C413" s="442"/>
      <c r="D413" s="442"/>
      <c r="E413" s="443"/>
      <c r="F413" s="443"/>
      <c r="G413" s="443"/>
      <c r="H413" s="443"/>
      <c r="I413" s="442"/>
      <c r="J413" s="442"/>
      <c r="K413" s="442"/>
      <c r="L413" s="442"/>
      <c r="M413" s="442"/>
      <c r="N413" s="442"/>
      <c r="O413" s="442"/>
      <c r="P413" s="442"/>
      <c r="Q413" s="442"/>
      <c r="R413" s="442"/>
      <c r="S413" s="442"/>
      <c r="T413" s="442"/>
      <c r="U413" s="442"/>
      <c r="V413" s="442"/>
      <c r="W413" s="442"/>
      <c r="X413" s="442"/>
      <c r="Y413" s="442"/>
    </row>
    <row r="414" spans="1:25" ht="99.75" customHeight="1">
      <c r="A414" s="442"/>
      <c r="B414" s="441"/>
      <c r="C414" s="442"/>
      <c r="D414" s="442"/>
      <c r="E414" s="443"/>
      <c r="F414" s="443"/>
      <c r="G414" s="443"/>
      <c r="H414" s="443"/>
      <c r="I414" s="442"/>
      <c r="J414" s="442"/>
      <c r="K414" s="442"/>
      <c r="L414" s="442"/>
      <c r="M414" s="442"/>
      <c r="N414" s="442"/>
      <c r="O414" s="442"/>
      <c r="P414" s="442"/>
      <c r="Q414" s="442"/>
      <c r="R414" s="442"/>
      <c r="S414" s="442"/>
      <c r="T414" s="442"/>
      <c r="U414" s="442"/>
      <c r="V414" s="442"/>
      <c r="W414" s="442"/>
      <c r="X414" s="442"/>
      <c r="Y414" s="442"/>
    </row>
    <row r="415" spans="1:25" ht="99.75" customHeight="1">
      <c r="A415" s="442"/>
      <c r="B415" s="441"/>
      <c r="C415" s="442"/>
      <c r="D415" s="442"/>
      <c r="E415" s="443"/>
      <c r="F415" s="443"/>
      <c r="G415" s="443"/>
      <c r="H415" s="443"/>
      <c r="I415" s="442"/>
      <c r="J415" s="442"/>
      <c r="K415" s="442"/>
      <c r="L415" s="442"/>
      <c r="M415" s="442"/>
      <c r="N415" s="442"/>
      <c r="O415" s="442"/>
      <c r="P415" s="442"/>
      <c r="Q415" s="442"/>
      <c r="R415" s="442"/>
      <c r="S415" s="442"/>
      <c r="T415" s="442"/>
      <c r="U415" s="442"/>
      <c r="V415" s="442"/>
      <c r="W415" s="442"/>
      <c r="X415" s="442"/>
      <c r="Y415" s="442"/>
    </row>
    <row r="416" spans="1:25" ht="99.75" customHeight="1">
      <c r="A416" s="442"/>
      <c r="B416" s="441"/>
      <c r="C416" s="442"/>
      <c r="D416" s="442"/>
      <c r="E416" s="443"/>
      <c r="F416" s="443"/>
      <c r="G416" s="443"/>
      <c r="H416" s="443"/>
      <c r="I416" s="442"/>
      <c r="J416" s="442"/>
      <c r="K416" s="442"/>
      <c r="L416" s="442"/>
      <c r="M416" s="442"/>
      <c r="N416" s="442"/>
      <c r="O416" s="442"/>
      <c r="P416" s="442"/>
      <c r="Q416" s="442"/>
      <c r="R416" s="442"/>
      <c r="S416" s="442"/>
      <c r="T416" s="442"/>
      <c r="U416" s="442"/>
      <c r="V416" s="442"/>
      <c r="W416" s="442"/>
      <c r="X416" s="442"/>
      <c r="Y416" s="442"/>
    </row>
    <row r="417" spans="1:25" ht="99.75" customHeight="1">
      <c r="A417" s="442"/>
      <c r="B417" s="441"/>
      <c r="C417" s="442"/>
      <c r="D417" s="442"/>
      <c r="E417" s="443"/>
      <c r="F417" s="443"/>
      <c r="G417" s="443"/>
      <c r="H417" s="443"/>
      <c r="I417" s="442"/>
      <c r="J417" s="442"/>
      <c r="K417" s="442"/>
      <c r="L417" s="442"/>
      <c r="M417" s="442"/>
      <c r="N417" s="442"/>
      <c r="O417" s="442"/>
      <c r="P417" s="442"/>
      <c r="Q417" s="442"/>
      <c r="R417" s="442"/>
      <c r="S417" s="442"/>
      <c r="T417" s="442"/>
      <c r="U417" s="442"/>
      <c r="V417" s="442"/>
      <c r="W417" s="442"/>
      <c r="X417" s="442"/>
      <c r="Y417" s="442"/>
    </row>
    <row r="418" spans="1:25" ht="99.75" customHeight="1">
      <c r="A418" s="442"/>
      <c r="B418" s="441"/>
      <c r="C418" s="442"/>
      <c r="D418" s="442"/>
      <c r="E418" s="443"/>
      <c r="F418" s="443"/>
      <c r="G418" s="443"/>
      <c r="H418" s="443"/>
      <c r="I418" s="442"/>
      <c r="J418" s="442"/>
      <c r="K418" s="442"/>
      <c r="L418" s="442"/>
      <c r="M418" s="442"/>
      <c r="N418" s="442"/>
      <c r="O418" s="442"/>
      <c r="P418" s="442"/>
      <c r="Q418" s="442"/>
      <c r="R418" s="442"/>
      <c r="S418" s="442"/>
      <c r="T418" s="442"/>
      <c r="U418" s="442"/>
      <c r="V418" s="442"/>
      <c r="W418" s="442"/>
      <c r="X418" s="442"/>
      <c r="Y418" s="442"/>
    </row>
    <row r="419" spans="1:25" ht="99.75" customHeight="1">
      <c r="A419" s="442"/>
      <c r="B419" s="441"/>
      <c r="C419" s="442"/>
      <c r="D419" s="442"/>
      <c r="E419" s="443"/>
      <c r="F419" s="443"/>
      <c r="G419" s="443"/>
      <c r="H419" s="443"/>
      <c r="I419" s="442"/>
      <c r="J419" s="442"/>
      <c r="K419" s="442"/>
      <c r="L419" s="442"/>
      <c r="M419" s="442"/>
      <c r="N419" s="442"/>
      <c r="O419" s="442"/>
      <c r="P419" s="442"/>
      <c r="Q419" s="442"/>
      <c r="R419" s="442"/>
      <c r="S419" s="442"/>
      <c r="T419" s="442"/>
      <c r="U419" s="442"/>
      <c r="V419" s="442"/>
      <c r="W419" s="442"/>
      <c r="X419" s="442"/>
      <c r="Y419" s="442"/>
    </row>
    <row r="420" spans="1:25" ht="99.75" customHeight="1">
      <c r="A420" s="442"/>
      <c r="B420" s="441"/>
      <c r="C420" s="442"/>
      <c r="D420" s="442"/>
      <c r="E420" s="443"/>
      <c r="F420" s="443"/>
      <c r="G420" s="443"/>
      <c r="H420" s="443"/>
      <c r="I420" s="442"/>
      <c r="J420" s="442"/>
      <c r="K420" s="442"/>
      <c r="L420" s="442"/>
      <c r="M420" s="442"/>
      <c r="N420" s="442"/>
      <c r="O420" s="442"/>
      <c r="P420" s="442"/>
      <c r="Q420" s="442"/>
      <c r="R420" s="442"/>
      <c r="S420" s="442"/>
      <c r="T420" s="442"/>
      <c r="U420" s="442"/>
      <c r="V420" s="442"/>
      <c r="W420" s="442"/>
      <c r="X420" s="442"/>
      <c r="Y420" s="442"/>
    </row>
    <row r="421" spans="1:25" ht="99.75" customHeight="1">
      <c r="A421" s="442"/>
      <c r="B421" s="441"/>
      <c r="C421" s="442"/>
      <c r="D421" s="442"/>
      <c r="E421" s="443"/>
      <c r="F421" s="443"/>
      <c r="G421" s="443"/>
      <c r="H421" s="443"/>
      <c r="I421" s="442"/>
      <c r="J421" s="442"/>
      <c r="K421" s="442"/>
      <c r="L421" s="442"/>
      <c r="M421" s="442"/>
      <c r="N421" s="442"/>
      <c r="O421" s="442"/>
      <c r="P421" s="442"/>
      <c r="Q421" s="442"/>
      <c r="R421" s="442"/>
      <c r="S421" s="442"/>
      <c r="T421" s="442"/>
      <c r="U421" s="442"/>
      <c r="V421" s="442"/>
      <c r="W421" s="442"/>
      <c r="X421" s="442"/>
      <c r="Y421" s="442"/>
    </row>
    <row r="422" spans="1:25" ht="99.75" customHeight="1">
      <c r="A422" s="442"/>
      <c r="B422" s="441"/>
      <c r="C422" s="442"/>
      <c r="D422" s="442"/>
      <c r="E422" s="443"/>
      <c r="F422" s="443"/>
      <c r="G422" s="443"/>
      <c r="H422" s="443"/>
      <c r="I422" s="442"/>
      <c r="J422" s="442"/>
      <c r="K422" s="442"/>
      <c r="L422" s="442"/>
      <c r="M422" s="442"/>
      <c r="N422" s="442"/>
      <c r="O422" s="442"/>
      <c r="P422" s="442"/>
      <c r="Q422" s="442"/>
      <c r="R422" s="442"/>
      <c r="S422" s="442"/>
      <c r="T422" s="442"/>
      <c r="U422" s="442"/>
      <c r="V422" s="442"/>
      <c r="W422" s="442"/>
      <c r="X422" s="442"/>
      <c r="Y422" s="442"/>
    </row>
    <row r="423" spans="1:25" ht="99.75" customHeight="1">
      <c r="A423" s="442"/>
      <c r="B423" s="441"/>
      <c r="C423" s="442"/>
      <c r="D423" s="442"/>
      <c r="E423" s="443"/>
      <c r="F423" s="443"/>
      <c r="G423" s="443"/>
      <c r="H423" s="443"/>
      <c r="I423" s="442"/>
      <c r="J423" s="442"/>
      <c r="K423" s="442"/>
      <c r="L423" s="442"/>
      <c r="M423" s="442"/>
      <c r="N423" s="442"/>
      <c r="O423" s="442"/>
      <c r="P423" s="442"/>
      <c r="Q423" s="442"/>
      <c r="R423" s="442"/>
      <c r="S423" s="442"/>
      <c r="T423" s="442"/>
      <c r="U423" s="442"/>
      <c r="V423" s="442"/>
      <c r="W423" s="442"/>
      <c r="X423" s="442"/>
      <c r="Y423" s="442"/>
    </row>
    <row r="424" spans="1:25" ht="99.75" customHeight="1">
      <c r="A424" s="442"/>
      <c r="B424" s="441"/>
      <c r="C424" s="442"/>
      <c r="D424" s="442"/>
      <c r="E424" s="443"/>
      <c r="F424" s="443"/>
      <c r="G424" s="443"/>
      <c r="H424" s="443"/>
      <c r="I424" s="442"/>
      <c r="J424" s="442"/>
      <c r="K424" s="442"/>
      <c r="L424" s="442"/>
      <c r="M424" s="442"/>
      <c r="N424" s="442"/>
      <c r="O424" s="442"/>
      <c r="P424" s="442"/>
      <c r="Q424" s="442"/>
      <c r="R424" s="442"/>
      <c r="S424" s="442"/>
      <c r="T424" s="442"/>
      <c r="U424" s="442"/>
      <c r="V424" s="442"/>
      <c r="W424" s="442"/>
      <c r="X424" s="442"/>
      <c r="Y424" s="442"/>
    </row>
    <row r="425" spans="1:25" ht="99.75" customHeight="1">
      <c r="A425" s="442"/>
      <c r="B425" s="441"/>
      <c r="C425" s="442"/>
      <c r="D425" s="442"/>
      <c r="E425" s="443"/>
      <c r="F425" s="443"/>
      <c r="G425" s="443"/>
      <c r="H425" s="443"/>
      <c r="I425" s="442"/>
      <c r="J425" s="442"/>
      <c r="K425" s="442"/>
      <c r="L425" s="442"/>
      <c r="M425" s="442"/>
      <c r="N425" s="442"/>
      <c r="O425" s="442"/>
      <c r="P425" s="442"/>
      <c r="Q425" s="442"/>
      <c r="R425" s="442"/>
      <c r="S425" s="442"/>
      <c r="T425" s="442"/>
      <c r="U425" s="442"/>
      <c r="V425" s="442"/>
      <c r="W425" s="442"/>
      <c r="X425" s="442"/>
      <c r="Y425" s="442"/>
    </row>
    <row r="426" spans="1:25" ht="99.75" customHeight="1">
      <c r="A426" s="442"/>
      <c r="B426" s="441"/>
      <c r="C426" s="442"/>
      <c r="D426" s="442"/>
      <c r="E426" s="443"/>
      <c r="F426" s="443"/>
      <c r="G426" s="443"/>
      <c r="H426" s="443"/>
      <c r="I426" s="442"/>
      <c r="J426" s="442"/>
      <c r="K426" s="442"/>
      <c r="L426" s="442"/>
      <c r="M426" s="442"/>
      <c r="N426" s="442"/>
      <c r="O426" s="442"/>
      <c r="P426" s="442"/>
      <c r="Q426" s="442"/>
      <c r="R426" s="442"/>
      <c r="S426" s="442"/>
      <c r="T426" s="442"/>
      <c r="U426" s="442"/>
      <c r="V426" s="442"/>
      <c r="W426" s="442"/>
      <c r="X426" s="442"/>
      <c r="Y426" s="442"/>
    </row>
    <row r="427" spans="1:25" ht="99.75" customHeight="1">
      <c r="A427" s="442"/>
      <c r="B427" s="441"/>
      <c r="C427" s="442"/>
      <c r="D427" s="442"/>
      <c r="E427" s="443"/>
      <c r="F427" s="443"/>
      <c r="G427" s="443"/>
      <c r="H427" s="443"/>
      <c r="I427" s="442"/>
      <c r="J427" s="442"/>
      <c r="K427" s="442"/>
      <c r="L427" s="442"/>
      <c r="M427" s="442"/>
      <c r="N427" s="442"/>
      <c r="O427" s="442"/>
      <c r="P427" s="442"/>
      <c r="Q427" s="442"/>
      <c r="R427" s="442"/>
      <c r="S427" s="442"/>
      <c r="T427" s="442"/>
      <c r="U427" s="442"/>
      <c r="V427" s="442"/>
      <c r="W427" s="442"/>
      <c r="X427" s="442"/>
      <c r="Y427" s="442"/>
    </row>
    <row r="428" spans="1:25" ht="99.75" customHeight="1">
      <c r="A428" s="442"/>
      <c r="B428" s="441"/>
      <c r="C428" s="442"/>
      <c r="D428" s="442"/>
      <c r="E428" s="443"/>
      <c r="F428" s="443"/>
      <c r="G428" s="443"/>
      <c r="H428" s="443"/>
      <c r="I428" s="442"/>
      <c r="J428" s="442"/>
      <c r="K428" s="442"/>
      <c r="L428" s="442"/>
      <c r="M428" s="442"/>
      <c r="N428" s="442"/>
      <c r="O428" s="442"/>
      <c r="P428" s="442"/>
      <c r="Q428" s="442"/>
      <c r="R428" s="442"/>
      <c r="S428" s="442"/>
      <c r="T428" s="442"/>
      <c r="U428" s="442"/>
      <c r="V428" s="442"/>
      <c r="W428" s="442"/>
      <c r="X428" s="442"/>
      <c r="Y428" s="442"/>
    </row>
    <row r="429" spans="1:25" ht="99.75" customHeight="1">
      <c r="A429" s="442"/>
      <c r="B429" s="441"/>
      <c r="C429" s="442"/>
      <c r="D429" s="442"/>
      <c r="E429" s="443"/>
      <c r="F429" s="443"/>
      <c r="G429" s="443"/>
      <c r="H429" s="443"/>
      <c r="I429" s="442"/>
      <c r="J429" s="442"/>
      <c r="K429" s="442"/>
      <c r="L429" s="442"/>
      <c r="M429" s="442"/>
      <c r="N429" s="442"/>
      <c r="O429" s="442"/>
      <c r="P429" s="442"/>
      <c r="Q429" s="442"/>
      <c r="R429" s="442"/>
      <c r="S429" s="442"/>
      <c r="T429" s="442"/>
      <c r="U429" s="442"/>
      <c r="V429" s="442"/>
      <c r="W429" s="442"/>
      <c r="X429" s="442"/>
      <c r="Y429" s="442"/>
    </row>
    <row r="430" spans="1:25" ht="99.75" customHeight="1">
      <c r="A430" s="442"/>
      <c r="B430" s="441"/>
      <c r="C430" s="442"/>
      <c r="D430" s="442"/>
      <c r="E430" s="443"/>
      <c r="F430" s="443"/>
      <c r="G430" s="443"/>
      <c r="H430" s="443"/>
      <c r="I430" s="442"/>
      <c r="J430" s="442"/>
      <c r="K430" s="442"/>
      <c r="L430" s="442"/>
      <c r="M430" s="442"/>
      <c r="N430" s="442"/>
      <c r="O430" s="442"/>
      <c r="P430" s="442"/>
      <c r="Q430" s="442"/>
      <c r="R430" s="442"/>
      <c r="S430" s="442"/>
      <c r="T430" s="442"/>
      <c r="U430" s="442"/>
      <c r="V430" s="442"/>
      <c r="W430" s="442"/>
      <c r="X430" s="442"/>
      <c r="Y430" s="442"/>
    </row>
    <row r="431" spans="1:25" ht="99.75" customHeight="1">
      <c r="A431" s="442"/>
      <c r="B431" s="441"/>
      <c r="C431" s="442"/>
      <c r="D431" s="442"/>
      <c r="E431" s="443"/>
      <c r="F431" s="443"/>
      <c r="G431" s="443"/>
      <c r="H431" s="443"/>
      <c r="I431" s="442"/>
      <c r="J431" s="442"/>
      <c r="K431" s="442"/>
      <c r="L431" s="442"/>
      <c r="M431" s="442"/>
      <c r="N431" s="442"/>
      <c r="O431" s="442"/>
      <c r="P431" s="442"/>
      <c r="Q431" s="442"/>
      <c r="R431" s="442"/>
      <c r="S431" s="442"/>
      <c r="T431" s="442"/>
      <c r="U431" s="442"/>
      <c r="V431" s="442"/>
      <c r="W431" s="442"/>
      <c r="X431" s="442"/>
      <c r="Y431" s="442"/>
    </row>
    <row r="432" spans="1:25" ht="99.75" customHeight="1">
      <c r="A432" s="442"/>
      <c r="B432" s="441"/>
      <c r="C432" s="442"/>
      <c r="D432" s="442"/>
      <c r="E432" s="443"/>
      <c r="F432" s="443"/>
      <c r="G432" s="443"/>
      <c r="H432" s="443"/>
      <c r="I432" s="442"/>
      <c r="J432" s="442"/>
      <c r="K432" s="442"/>
      <c r="L432" s="442"/>
      <c r="M432" s="442"/>
      <c r="N432" s="442"/>
      <c r="O432" s="442"/>
      <c r="P432" s="442"/>
      <c r="Q432" s="442"/>
      <c r="R432" s="442"/>
      <c r="S432" s="442"/>
      <c r="T432" s="442"/>
      <c r="U432" s="442"/>
      <c r="V432" s="442"/>
      <c r="W432" s="442"/>
      <c r="X432" s="442"/>
      <c r="Y432" s="442"/>
    </row>
    <row r="433" spans="1:25" ht="99.75" customHeight="1">
      <c r="A433" s="442"/>
      <c r="B433" s="441"/>
      <c r="C433" s="442"/>
      <c r="D433" s="442"/>
      <c r="E433" s="443"/>
      <c r="F433" s="443"/>
      <c r="G433" s="443"/>
      <c r="H433" s="443"/>
      <c r="I433" s="442"/>
      <c r="J433" s="442"/>
      <c r="K433" s="442"/>
      <c r="L433" s="442"/>
      <c r="M433" s="442"/>
      <c r="N433" s="442"/>
      <c r="O433" s="442"/>
      <c r="P433" s="442"/>
      <c r="Q433" s="442"/>
      <c r="R433" s="442"/>
      <c r="S433" s="442"/>
      <c r="T433" s="442"/>
      <c r="U433" s="442"/>
      <c r="V433" s="442"/>
      <c r="W433" s="442"/>
      <c r="X433" s="442"/>
      <c r="Y433" s="442"/>
    </row>
    <row r="434" spans="1:25" ht="99.75" customHeight="1">
      <c r="A434" s="442"/>
      <c r="B434" s="441"/>
      <c r="C434" s="442"/>
      <c r="D434" s="442"/>
      <c r="E434" s="443"/>
      <c r="F434" s="443"/>
      <c r="G434" s="443"/>
      <c r="H434" s="443"/>
      <c r="I434" s="442"/>
      <c r="J434" s="442"/>
      <c r="K434" s="442"/>
      <c r="L434" s="442"/>
      <c r="M434" s="442"/>
      <c r="N434" s="442"/>
      <c r="O434" s="442"/>
      <c r="P434" s="442"/>
      <c r="Q434" s="442"/>
      <c r="R434" s="442"/>
      <c r="S434" s="442"/>
      <c r="T434" s="442"/>
      <c r="U434" s="442"/>
      <c r="V434" s="442"/>
      <c r="W434" s="442"/>
      <c r="X434" s="442"/>
      <c r="Y434" s="442"/>
    </row>
    <row r="435" spans="1:25" ht="99.75" customHeight="1">
      <c r="A435" s="442"/>
      <c r="B435" s="441"/>
      <c r="C435" s="442"/>
      <c r="D435" s="442"/>
      <c r="E435" s="443"/>
      <c r="F435" s="443"/>
      <c r="G435" s="443"/>
      <c r="H435" s="443"/>
      <c r="I435" s="442"/>
      <c r="J435" s="442"/>
      <c r="K435" s="442"/>
      <c r="L435" s="442"/>
      <c r="M435" s="442"/>
      <c r="N435" s="442"/>
      <c r="O435" s="442"/>
      <c r="P435" s="442"/>
      <c r="Q435" s="442"/>
      <c r="R435" s="442"/>
      <c r="S435" s="442"/>
      <c r="T435" s="442"/>
      <c r="U435" s="442"/>
      <c r="V435" s="442"/>
      <c r="W435" s="442"/>
      <c r="X435" s="442"/>
      <c r="Y435" s="442"/>
    </row>
    <row r="436" spans="1:25" ht="99.75" customHeight="1">
      <c r="A436" s="442"/>
      <c r="B436" s="441"/>
      <c r="C436" s="442"/>
      <c r="D436" s="442"/>
      <c r="E436" s="443"/>
      <c r="F436" s="443"/>
      <c r="G436" s="443"/>
      <c r="H436" s="443"/>
      <c r="I436" s="442"/>
      <c r="J436" s="442"/>
      <c r="K436" s="442"/>
      <c r="L436" s="442"/>
      <c r="M436" s="442"/>
      <c r="N436" s="442"/>
      <c r="O436" s="442"/>
      <c r="P436" s="442"/>
      <c r="Q436" s="442"/>
      <c r="R436" s="442"/>
      <c r="S436" s="442"/>
      <c r="T436" s="442"/>
      <c r="U436" s="442"/>
      <c r="V436" s="442"/>
      <c r="W436" s="442"/>
      <c r="X436" s="442"/>
      <c r="Y436" s="442"/>
    </row>
    <row r="437" spans="1:25" ht="99.75" customHeight="1">
      <c r="A437" s="442"/>
      <c r="B437" s="441"/>
      <c r="C437" s="442"/>
      <c r="D437" s="442"/>
      <c r="E437" s="443"/>
      <c r="F437" s="443"/>
      <c r="G437" s="443"/>
      <c r="H437" s="443"/>
      <c r="I437" s="442"/>
      <c r="J437" s="442"/>
      <c r="K437" s="442"/>
      <c r="L437" s="442"/>
      <c r="M437" s="442"/>
      <c r="N437" s="442"/>
      <c r="O437" s="442"/>
      <c r="P437" s="442"/>
      <c r="Q437" s="442"/>
      <c r="R437" s="442"/>
      <c r="S437" s="442"/>
      <c r="T437" s="442"/>
      <c r="U437" s="442"/>
      <c r="V437" s="442"/>
      <c r="W437" s="442"/>
      <c r="X437" s="442"/>
      <c r="Y437" s="442"/>
    </row>
    <row r="438" spans="1:25" ht="99.75" customHeight="1">
      <c r="A438" s="442"/>
      <c r="B438" s="441"/>
      <c r="C438" s="442"/>
      <c r="D438" s="442"/>
      <c r="E438" s="443"/>
      <c r="F438" s="443"/>
      <c r="G438" s="443"/>
      <c r="H438" s="443"/>
      <c r="I438" s="442"/>
      <c r="J438" s="442"/>
      <c r="K438" s="442"/>
      <c r="L438" s="442"/>
      <c r="M438" s="442"/>
      <c r="N438" s="442"/>
      <c r="O438" s="442"/>
      <c r="P438" s="442"/>
      <c r="Q438" s="442"/>
      <c r="R438" s="442"/>
      <c r="S438" s="442"/>
      <c r="T438" s="442"/>
      <c r="U438" s="442"/>
      <c r="V438" s="442"/>
      <c r="W438" s="442"/>
      <c r="X438" s="442"/>
      <c r="Y438" s="442"/>
    </row>
    <row r="439" spans="1:25" ht="99.75" customHeight="1">
      <c r="A439" s="442"/>
      <c r="B439" s="441"/>
      <c r="C439" s="442"/>
      <c r="D439" s="442"/>
      <c r="E439" s="443"/>
      <c r="F439" s="443"/>
      <c r="G439" s="443"/>
      <c r="H439" s="443"/>
      <c r="I439" s="442"/>
      <c r="J439" s="442"/>
      <c r="K439" s="442"/>
      <c r="L439" s="442"/>
      <c r="M439" s="442"/>
      <c r="N439" s="442"/>
      <c r="O439" s="442"/>
      <c r="P439" s="442"/>
      <c r="Q439" s="442"/>
      <c r="R439" s="442"/>
      <c r="S439" s="442"/>
      <c r="T439" s="442"/>
      <c r="U439" s="442"/>
      <c r="V439" s="442"/>
      <c r="W439" s="442"/>
      <c r="X439" s="442"/>
      <c r="Y439" s="442"/>
    </row>
    <row r="440" spans="1:25" ht="99.75" customHeight="1">
      <c r="A440" s="442"/>
      <c r="B440" s="441"/>
      <c r="C440" s="442"/>
      <c r="D440" s="442"/>
      <c r="E440" s="443"/>
      <c r="F440" s="443"/>
      <c r="G440" s="443"/>
      <c r="H440" s="443"/>
      <c r="I440" s="442"/>
      <c r="J440" s="442"/>
      <c r="K440" s="442"/>
      <c r="L440" s="442"/>
      <c r="M440" s="442"/>
      <c r="N440" s="442"/>
      <c r="O440" s="442"/>
      <c r="P440" s="442"/>
      <c r="Q440" s="442"/>
      <c r="R440" s="442"/>
      <c r="S440" s="442"/>
      <c r="T440" s="442"/>
      <c r="U440" s="442"/>
      <c r="V440" s="442"/>
      <c r="W440" s="442"/>
      <c r="X440" s="442"/>
      <c r="Y440" s="442"/>
    </row>
    <row r="441" spans="1:25" ht="99.75" customHeight="1">
      <c r="A441" s="442"/>
      <c r="B441" s="441"/>
      <c r="C441" s="442"/>
      <c r="D441" s="442"/>
      <c r="E441" s="443"/>
      <c r="F441" s="443"/>
      <c r="G441" s="443"/>
      <c r="H441" s="443"/>
      <c r="I441" s="442"/>
      <c r="J441" s="442"/>
      <c r="K441" s="442"/>
      <c r="L441" s="442"/>
      <c r="M441" s="442"/>
      <c r="N441" s="442"/>
      <c r="O441" s="442"/>
      <c r="P441" s="442"/>
      <c r="Q441" s="442"/>
      <c r="R441" s="442"/>
      <c r="S441" s="442"/>
      <c r="T441" s="442"/>
      <c r="U441" s="442"/>
      <c r="V441" s="442"/>
      <c r="W441" s="442"/>
      <c r="X441" s="442"/>
      <c r="Y441" s="442"/>
    </row>
    <row r="442" spans="1:25" ht="99.75" customHeight="1">
      <c r="A442" s="442"/>
      <c r="B442" s="441"/>
      <c r="C442" s="442"/>
      <c r="D442" s="442"/>
      <c r="E442" s="443"/>
      <c r="F442" s="443"/>
      <c r="G442" s="443"/>
      <c r="H442" s="443"/>
      <c r="I442" s="442"/>
      <c r="J442" s="442"/>
      <c r="K442" s="442"/>
      <c r="L442" s="442"/>
      <c r="M442" s="442"/>
      <c r="N442" s="442"/>
      <c r="O442" s="442"/>
      <c r="P442" s="442"/>
      <c r="Q442" s="442"/>
      <c r="R442" s="442"/>
      <c r="S442" s="442"/>
      <c r="T442" s="442"/>
      <c r="U442" s="442"/>
      <c r="V442" s="442"/>
      <c r="W442" s="442"/>
      <c r="X442" s="442"/>
      <c r="Y442" s="442"/>
    </row>
    <row r="443" spans="1:25" ht="99.75" customHeight="1">
      <c r="A443" s="442"/>
      <c r="B443" s="441"/>
      <c r="C443" s="442"/>
      <c r="D443" s="442"/>
      <c r="E443" s="443"/>
      <c r="F443" s="443"/>
      <c r="G443" s="443"/>
      <c r="H443" s="443"/>
      <c r="I443" s="442"/>
      <c r="J443" s="442"/>
      <c r="K443" s="442"/>
      <c r="L443" s="442"/>
      <c r="M443" s="442"/>
      <c r="N443" s="442"/>
      <c r="O443" s="442"/>
      <c r="P443" s="442"/>
      <c r="Q443" s="442"/>
      <c r="R443" s="442"/>
      <c r="S443" s="442"/>
      <c r="T443" s="442"/>
      <c r="U443" s="442"/>
      <c r="V443" s="442"/>
      <c r="W443" s="442"/>
      <c r="X443" s="442"/>
      <c r="Y443" s="442"/>
    </row>
    <row r="444" spans="1:25" ht="99.75" customHeight="1">
      <c r="A444" s="442"/>
      <c r="B444" s="441"/>
      <c r="C444" s="442"/>
      <c r="D444" s="442"/>
      <c r="E444" s="443"/>
      <c r="F444" s="443"/>
      <c r="G444" s="443"/>
      <c r="H444" s="443"/>
      <c r="I444" s="442"/>
      <c r="J444" s="442"/>
      <c r="K444" s="442"/>
      <c r="L444" s="442"/>
      <c r="M444" s="442"/>
      <c r="N444" s="442"/>
      <c r="O444" s="442"/>
      <c r="P444" s="442"/>
      <c r="Q444" s="442"/>
      <c r="R444" s="442"/>
      <c r="S444" s="442"/>
      <c r="T444" s="442"/>
      <c r="U444" s="442"/>
      <c r="V444" s="442"/>
      <c r="W444" s="442"/>
      <c r="X444" s="442"/>
      <c r="Y444" s="442"/>
    </row>
    <row r="445" spans="1:25" ht="99.75" customHeight="1">
      <c r="A445" s="442"/>
      <c r="B445" s="441"/>
      <c r="C445" s="442"/>
      <c r="D445" s="442"/>
      <c r="E445" s="443"/>
      <c r="F445" s="443"/>
      <c r="G445" s="443"/>
      <c r="H445" s="443"/>
      <c r="I445" s="442"/>
      <c r="J445" s="442"/>
      <c r="K445" s="442"/>
      <c r="L445" s="442"/>
      <c r="M445" s="442"/>
      <c r="N445" s="442"/>
      <c r="O445" s="442"/>
      <c r="P445" s="442"/>
      <c r="Q445" s="442"/>
      <c r="R445" s="442"/>
      <c r="S445" s="442"/>
      <c r="T445" s="442"/>
      <c r="U445" s="442"/>
      <c r="V445" s="442"/>
      <c r="W445" s="442"/>
      <c r="X445" s="442"/>
      <c r="Y445" s="442"/>
    </row>
    <row r="446" spans="1:25" ht="99.75" customHeight="1">
      <c r="A446" s="442"/>
      <c r="B446" s="441"/>
      <c r="C446" s="442"/>
      <c r="D446" s="442"/>
      <c r="E446" s="443"/>
      <c r="F446" s="443"/>
      <c r="G446" s="443"/>
      <c r="H446" s="443"/>
      <c r="I446" s="442"/>
      <c r="J446" s="442"/>
      <c r="K446" s="442"/>
      <c r="L446" s="442"/>
      <c r="M446" s="442"/>
      <c r="N446" s="442"/>
      <c r="O446" s="442"/>
      <c r="P446" s="442"/>
      <c r="Q446" s="442"/>
      <c r="R446" s="442"/>
      <c r="S446" s="442"/>
      <c r="T446" s="442"/>
      <c r="U446" s="442"/>
      <c r="V446" s="442"/>
      <c r="W446" s="442"/>
      <c r="X446" s="442"/>
      <c r="Y446" s="442"/>
    </row>
    <row r="447" spans="1:25" ht="99.75" customHeight="1">
      <c r="A447" s="442"/>
      <c r="B447" s="441"/>
      <c r="C447" s="442"/>
      <c r="D447" s="442"/>
      <c r="E447" s="443"/>
      <c r="F447" s="443"/>
      <c r="G447" s="443"/>
      <c r="H447" s="443"/>
      <c r="I447" s="442"/>
      <c r="J447" s="442"/>
      <c r="K447" s="442"/>
      <c r="L447" s="442"/>
      <c r="M447" s="442"/>
      <c r="N447" s="442"/>
      <c r="O447" s="442"/>
      <c r="P447" s="442"/>
      <c r="Q447" s="442"/>
      <c r="R447" s="442"/>
      <c r="S447" s="442"/>
      <c r="T447" s="442"/>
      <c r="U447" s="442"/>
      <c r="V447" s="442"/>
      <c r="W447" s="442"/>
      <c r="X447" s="442"/>
      <c r="Y447" s="442"/>
    </row>
    <row r="448" spans="1:25" ht="99.75" customHeight="1">
      <c r="A448" s="442"/>
      <c r="B448" s="441"/>
      <c r="C448" s="442"/>
      <c r="D448" s="442"/>
      <c r="E448" s="443"/>
      <c r="F448" s="443"/>
      <c r="G448" s="443"/>
      <c r="H448" s="443"/>
      <c r="I448" s="442"/>
      <c r="J448" s="442"/>
      <c r="K448" s="442"/>
      <c r="L448" s="442"/>
      <c r="M448" s="442"/>
      <c r="N448" s="442"/>
      <c r="O448" s="442"/>
      <c r="P448" s="442"/>
      <c r="Q448" s="442"/>
      <c r="R448" s="442"/>
      <c r="S448" s="442"/>
      <c r="T448" s="442"/>
      <c r="U448" s="442"/>
      <c r="V448" s="442"/>
      <c r="W448" s="442"/>
      <c r="X448" s="442"/>
      <c r="Y448" s="442"/>
    </row>
    <row r="449" spans="1:25" ht="99.75" customHeight="1">
      <c r="A449" s="442"/>
      <c r="B449" s="441"/>
      <c r="C449" s="442"/>
      <c r="D449" s="442"/>
      <c r="E449" s="443"/>
      <c r="F449" s="443"/>
      <c r="G449" s="443"/>
      <c r="H449" s="443"/>
      <c r="I449" s="442"/>
      <c r="J449" s="442"/>
      <c r="K449" s="442"/>
      <c r="L449" s="442"/>
      <c r="M449" s="442"/>
      <c r="N449" s="442"/>
      <c r="O449" s="442"/>
      <c r="P449" s="442"/>
      <c r="Q449" s="442"/>
      <c r="R449" s="442"/>
      <c r="S449" s="442"/>
      <c r="T449" s="442"/>
      <c r="U449" s="442"/>
      <c r="V449" s="442"/>
      <c r="W449" s="442"/>
      <c r="X449" s="442"/>
      <c r="Y449" s="442"/>
    </row>
    <row r="450" spans="1:25" ht="99.75" customHeight="1">
      <c r="A450" s="442"/>
      <c r="B450" s="441"/>
      <c r="C450" s="442"/>
      <c r="D450" s="442"/>
      <c r="E450" s="443"/>
      <c r="F450" s="443"/>
      <c r="G450" s="443"/>
      <c r="H450" s="443"/>
      <c r="I450" s="442"/>
      <c r="J450" s="442"/>
      <c r="K450" s="442"/>
      <c r="L450" s="442"/>
      <c r="M450" s="442"/>
      <c r="N450" s="442"/>
      <c r="O450" s="442"/>
      <c r="P450" s="442"/>
      <c r="Q450" s="442"/>
      <c r="R450" s="442"/>
      <c r="S450" s="442"/>
      <c r="T450" s="442"/>
      <c r="U450" s="442"/>
      <c r="V450" s="442"/>
      <c r="W450" s="442"/>
      <c r="X450" s="442"/>
      <c r="Y450" s="442"/>
    </row>
    <row r="451" spans="1:25" ht="99.75" customHeight="1">
      <c r="A451" s="442"/>
      <c r="B451" s="441"/>
      <c r="C451" s="442"/>
      <c r="D451" s="442"/>
      <c r="E451" s="443"/>
      <c r="F451" s="443"/>
      <c r="G451" s="443"/>
      <c r="H451" s="443"/>
      <c r="I451" s="442"/>
      <c r="J451" s="442"/>
      <c r="K451" s="442"/>
      <c r="L451" s="442"/>
      <c r="M451" s="442"/>
      <c r="N451" s="442"/>
      <c r="O451" s="442"/>
      <c r="P451" s="442"/>
      <c r="Q451" s="442"/>
      <c r="R451" s="442"/>
      <c r="S451" s="442"/>
      <c r="T451" s="442"/>
      <c r="U451" s="442"/>
      <c r="V451" s="442"/>
      <c r="W451" s="442"/>
      <c r="X451" s="442"/>
      <c r="Y451" s="442"/>
    </row>
    <row r="452" spans="1:25" ht="99.75" customHeight="1">
      <c r="A452" s="442"/>
      <c r="B452" s="441"/>
      <c r="C452" s="442"/>
      <c r="D452" s="442"/>
      <c r="E452" s="443"/>
      <c r="F452" s="443"/>
      <c r="G452" s="443"/>
      <c r="H452" s="443"/>
      <c r="I452" s="442"/>
      <c r="J452" s="442"/>
      <c r="K452" s="442"/>
      <c r="L452" s="442"/>
      <c r="M452" s="442"/>
      <c r="N452" s="442"/>
      <c r="O452" s="442"/>
      <c r="P452" s="442"/>
      <c r="Q452" s="442"/>
      <c r="R452" s="442"/>
      <c r="S452" s="442"/>
      <c r="T452" s="442"/>
      <c r="U452" s="442"/>
      <c r="V452" s="442"/>
      <c r="W452" s="442"/>
      <c r="X452" s="442"/>
      <c r="Y452" s="442"/>
    </row>
    <row r="453" spans="1:25" ht="99.75" customHeight="1">
      <c r="A453" s="442"/>
      <c r="B453" s="441"/>
      <c r="C453" s="442"/>
      <c r="D453" s="442"/>
      <c r="E453" s="443"/>
      <c r="F453" s="443"/>
      <c r="G453" s="443"/>
      <c r="H453" s="443"/>
      <c r="I453" s="442"/>
      <c r="J453" s="442"/>
      <c r="K453" s="442"/>
      <c r="L453" s="442"/>
      <c r="M453" s="442"/>
      <c r="N453" s="442"/>
      <c r="O453" s="442"/>
      <c r="P453" s="442"/>
      <c r="Q453" s="442"/>
      <c r="R453" s="442"/>
      <c r="S453" s="442"/>
      <c r="T453" s="442"/>
      <c r="U453" s="442"/>
      <c r="V453" s="442"/>
      <c r="W453" s="442"/>
      <c r="X453" s="442"/>
      <c r="Y453" s="442"/>
    </row>
    <row r="454" spans="1:25" ht="99.75" customHeight="1">
      <c r="A454" s="442"/>
      <c r="B454" s="441"/>
      <c r="C454" s="442"/>
      <c r="D454" s="442"/>
      <c r="E454" s="443"/>
      <c r="F454" s="443"/>
      <c r="G454" s="443"/>
      <c r="H454" s="443"/>
      <c r="I454" s="442"/>
      <c r="J454" s="442"/>
      <c r="K454" s="442"/>
      <c r="L454" s="442"/>
      <c r="M454" s="442"/>
      <c r="N454" s="442"/>
      <c r="O454" s="442"/>
      <c r="P454" s="442"/>
      <c r="Q454" s="442"/>
      <c r="R454" s="442"/>
      <c r="S454" s="442"/>
      <c r="T454" s="442"/>
      <c r="U454" s="442"/>
      <c r="V454" s="442"/>
      <c r="W454" s="442"/>
      <c r="X454" s="442"/>
      <c r="Y454" s="442"/>
    </row>
    <row r="455" spans="1:25" ht="99.75" customHeight="1">
      <c r="A455" s="442"/>
      <c r="B455" s="441"/>
      <c r="C455" s="442"/>
      <c r="D455" s="442"/>
      <c r="E455" s="443"/>
      <c r="F455" s="443"/>
      <c r="G455" s="443"/>
      <c r="H455" s="443"/>
      <c r="I455" s="442"/>
      <c r="J455" s="442"/>
      <c r="K455" s="442"/>
      <c r="L455" s="442"/>
      <c r="M455" s="442"/>
      <c r="N455" s="442"/>
      <c r="O455" s="442"/>
      <c r="P455" s="442"/>
      <c r="Q455" s="442"/>
      <c r="R455" s="442"/>
      <c r="S455" s="442"/>
      <c r="T455" s="442"/>
      <c r="U455" s="442"/>
      <c r="V455" s="442"/>
      <c r="W455" s="442"/>
      <c r="X455" s="442"/>
      <c r="Y455" s="442"/>
    </row>
    <row r="456" spans="1:25" ht="99.75" customHeight="1">
      <c r="A456" s="442"/>
      <c r="B456" s="441"/>
      <c r="C456" s="442"/>
      <c r="D456" s="442"/>
      <c r="E456" s="443"/>
      <c r="F456" s="443"/>
      <c r="G456" s="443"/>
      <c r="H456" s="443"/>
      <c r="I456" s="442"/>
      <c r="J456" s="442"/>
      <c r="K456" s="442"/>
      <c r="L456" s="442"/>
      <c r="M456" s="442"/>
      <c r="N456" s="442"/>
      <c r="O456" s="442"/>
      <c r="P456" s="442"/>
      <c r="Q456" s="442"/>
      <c r="R456" s="442"/>
      <c r="S456" s="442"/>
      <c r="T456" s="442"/>
      <c r="U456" s="442"/>
      <c r="V456" s="442"/>
      <c r="W456" s="442"/>
      <c r="X456" s="442"/>
      <c r="Y456" s="442"/>
    </row>
    <row r="457" spans="1:25" ht="99.75" customHeight="1">
      <c r="A457" s="442"/>
      <c r="B457" s="441"/>
      <c r="C457" s="442"/>
      <c r="D457" s="442"/>
      <c r="E457" s="443"/>
      <c r="F457" s="443"/>
      <c r="G457" s="443"/>
      <c r="H457" s="443"/>
      <c r="I457" s="442"/>
      <c r="J457" s="442"/>
      <c r="K457" s="442"/>
      <c r="L457" s="442"/>
      <c r="M457" s="442"/>
      <c r="N457" s="442"/>
      <c r="O457" s="442"/>
      <c r="P457" s="442"/>
      <c r="Q457" s="442"/>
      <c r="R457" s="442"/>
      <c r="S457" s="442"/>
      <c r="T457" s="442"/>
      <c r="U457" s="442"/>
      <c r="V457" s="442"/>
      <c r="W457" s="442"/>
      <c r="X457" s="442"/>
      <c r="Y457" s="442"/>
    </row>
    <row r="458" spans="1:25" ht="99.75" customHeight="1">
      <c r="A458" s="442"/>
      <c r="B458" s="441"/>
      <c r="C458" s="442"/>
      <c r="D458" s="442"/>
      <c r="E458" s="443"/>
      <c r="F458" s="443"/>
      <c r="G458" s="443"/>
      <c r="H458" s="443"/>
      <c r="I458" s="442"/>
      <c r="J458" s="442"/>
      <c r="K458" s="442"/>
      <c r="L458" s="442"/>
      <c r="M458" s="442"/>
      <c r="N458" s="442"/>
      <c r="O458" s="442"/>
      <c r="P458" s="442"/>
      <c r="Q458" s="442"/>
      <c r="R458" s="442"/>
      <c r="S458" s="442"/>
      <c r="T458" s="442"/>
      <c r="U458" s="442"/>
      <c r="V458" s="442"/>
      <c r="W458" s="442"/>
      <c r="X458" s="442"/>
      <c r="Y458" s="442"/>
    </row>
    <row r="459" spans="1:25" ht="99.75" customHeight="1">
      <c r="A459" s="442"/>
      <c r="B459" s="441"/>
      <c r="C459" s="442"/>
      <c r="D459" s="442"/>
      <c r="E459" s="443"/>
      <c r="F459" s="443"/>
      <c r="G459" s="443"/>
      <c r="H459" s="443"/>
      <c r="I459" s="442"/>
      <c r="J459" s="442"/>
      <c r="K459" s="442"/>
      <c r="L459" s="442"/>
      <c r="M459" s="442"/>
      <c r="N459" s="442"/>
      <c r="O459" s="442"/>
      <c r="P459" s="442"/>
      <c r="Q459" s="442"/>
      <c r="R459" s="442"/>
      <c r="S459" s="442"/>
      <c r="T459" s="442"/>
      <c r="U459" s="442"/>
      <c r="V459" s="442"/>
      <c r="W459" s="442"/>
      <c r="X459" s="442"/>
      <c r="Y459" s="442"/>
    </row>
    <row r="460" spans="1:25" ht="99.75" customHeight="1">
      <c r="A460" s="442"/>
      <c r="B460" s="441"/>
      <c r="C460" s="442"/>
      <c r="D460" s="442"/>
      <c r="E460" s="443"/>
      <c r="F460" s="443"/>
      <c r="G460" s="443"/>
      <c r="H460" s="443"/>
      <c r="I460" s="442"/>
      <c r="J460" s="442"/>
      <c r="K460" s="442"/>
      <c r="L460" s="442"/>
      <c r="M460" s="442"/>
      <c r="N460" s="442"/>
      <c r="O460" s="442"/>
      <c r="P460" s="442"/>
      <c r="Q460" s="442"/>
      <c r="R460" s="442"/>
      <c r="S460" s="442"/>
      <c r="T460" s="442"/>
      <c r="U460" s="442"/>
      <c r="V460" s="442"/>
      <c r="W460" s="442"/>
      <c r="X460" s="442"/>
      <c r="Y460" s="442"/>
    </row>
    <row r="461" spans="1:25" ht="99.75" customHeight="1">
      <c r="A461" s="442"/>
      <c r="B461" s="441"/>
      <c r="C461" s="442"/>
      <c r="D461" s="442"/>
      <c r="E461" s="443"/>
      <c r="F461" s="443"/>
      <c r="G461" s="443"/>
      <c r="H461" s="443"/>
      <c r="I461" s="442"/>
      <c r="J461" s="442"/>
      <c r="K461" s="442"/>
      <c r="L461" s="442"/>
      <c r="M461" s="442"/>
      <c r="N461" s="442"/>
      <c r="O461" s="442"/>
      <c r="P461" s="442"/>
      <c r="Q461" s="442"/>
      <c r="R461" s="442"/>
      <c r="S461" s="442"/>
      <c r="T461" s="442"/>
      <c r="U461" s="442"/>
      <c r="V461" s="442"/>
      <c r="W461" s="442"/>
      <c r="X461" s="442"/>
      <c r="Y461" s="442"/>
    </row>
    <row r="462" spans="1:25" ht="99.75" customHeight="1">
      <c r="A462" s="442"/>
      <c r="B462" s="441"/>
      <c r="C462" s="442"/>
      <c r="D462" s="442"/>
      <c r="E462" s="443"/>
      <c r="F462" s="443"/>
      <c r="G462" s="443"/>
      <c r="H462" s="443"/>
      <c r="I462" s="442"/>
      <c r="J462" s="442"/>
      <c r="K462" s="442"/>
      <c r="L462" s="442"/>
      <c r="M462" s="442"/>
      <c r="N462" s="442"/>
      <c r="O462" s="442"/>
      <c r="P462" s="442"/>
      <c r="Q462" s="442"/>
      <c r="R462" s="442"/>
      <c r="S462" s="442"/>
      <c r="T462" s="442"/>
      <c r="U462" s="442"/>
      <c r="V462" s="442"/>
      <c r="W462" s="442"/>
      <c r="X462" s="442"/>
      <c r="Y462" s="442"/>
    </row>
    <row r="463" spans="1:25" ht="99.75" customHeight="1">
      <c r="A463" s="442"/>
      <c r="B463" s="441"/>
      <c r="C463" s="442"/>
      <c r="D463" s="442"/>
      <c r="E463" s="443"/>
      <c r="F463" s="443"/>
      <c r="G463" s="443"/>
      <c r="H463" s="443"/>
      <c r="I463" s="442"/>
      <c r="J463" s="442"/>
      <c r="K463" s="442"/>
      <c r="L463" s="442"/>
      <c r="M463" s="442"/>
      <c r="N463" s="442"/>
      <c r="O463" s="442"/>
      <c r="P463" s="442"/>
      <c r="Q463" s="442"/>
      <c r="R463" s="442"/>
      <c r="S463" s="442"/>
      <c r="T463" s="442"/>
      <c r="U463" s="442"/>
      <c r="V463" s="442"/>
      <c r="W463" s="442"/>
      <c r="X463" s="442"/>
      <c r="Y463" s="442"/>
    </row>
    <row r="464" spans="1:25" ht="99.75" customHeight="1">
      <c r="A464" s="442"/>
      <c r="B464" s="441"/>
      <c r="C464" s="442"/>
      <c r="D464" s="442"/>
      <c r="E464" s="443"/>
      <c r="F464" s="443"/>
      <c r="G464" s="443"/>
      <c r="H464" s="443"/>
      <c r="I464" s="442"/>
      <c r="J464" s="442"/>
      <c r="K464" s="442"/>
      <c r="L464" s="442"/>
      <c r="M464" s="442"/>
      <c r="N464" s="442"/>
      <c r="O464" s="442"/>
      <c r="P464" s="442"/>
      <c r="Q464" s="442"/>
      <c r="R464" s="442"/>
      <c r="S464" s="442"/>
      <c r="T464" s="442"/>
      <c r="U464" s="442"/>
      <c r="V464" s="442"/>
      <c r="W464" s="442"/>
      <c r="X464" s="442"/>
      <c r="Y464" s="442"/>
    </row>
    <row r="465" spans="1:25" ht="99.75" customHeight="1">
      <c r="A465" s="442"/>
      <c r="B465" s="441"/>
      <c r="C465" s="442"/>
      <c r="D465" s="442"/>
      <c r="E465" s="443"/>
      <c r="F465" s="443"/>
      <c r="G465" s="443"/>
      <c r="H465" s="443"/>
      <c r="I465" s="442"/>
      <c r="J465" s="442"/>
      <c r="K465" s="442"/>
      <c r="L465" s="442"/>
      <c r="M465" s="442"/>
      <c r="N465" s="442"/>
      <c r="O465" s="442"/>
      <c r="P465" s="442"/>
      <c r="Q465" s="442"/>
      <c r="R465" s="442"/>
      <c r="S465" s="442"/>
      <c r="T465" s="442"/>
      <c r="U465" s="442"/>
      <c r="V465" s="442"/>
      <c r="W465" s="442"/>
      <c r="X465" s="442"/>
      <c r="Y465" s="442"/>
    </row>
    <row r="466" spans="1:25" ht="99.75" customHeight="1">
      <c r="A466" s="442"/>
      <c r="B466" s="441"/>
      <c r="C466" s="442"/>
      <c r="D466" s="442"/>
      <c r="E466" s="443"/>
      <c r="F466" s="443"/>
      <c r="G466" s="443"/>
      <c r="H466" s="443"/>
      <c r="I466" s="442"/>
      <c r="J466" s="442"/>
      <c r="K466" s="442"/>
      <c r="L466" s="442"/>
      <c r="M466" s="442"/>
      <c r="N466" s="442"/>
      <c r="O466" s="442"/>
      <c r="P466" s="442"/>
      <c r="Q466" s="442"/>
      <c r="R466" s="442"/>
      <c r="S466" s="442"/>
      <c r="T466" s="442"/>
      <c r="U466" s="442"/>
      <c r="V466" s="442"/>
      <c r="W466" s="442"/>
      <c r="X466" s="442"/>
      <c r="Y466" s="442"/>
    </row>
    <row r="467" spans="1:25" ht="99.75" customHeight="1">
      <c r="A467" s="442"/>
      <c r="B467" s="441"/>
      <c r="C467" s="442"/>
      <c r="D467" s="442"/>
      <c r="E467" s="443"/>
      <c r="F467" s="443"/>
      <c r="G467" s="443"/>
      <c r="H467" s="443"/>
      <c r="I467" s="442"/>
      <c r="J467" s="442"/>
      <c r="K467" s="442"/>
      <c r="L467" s="442"/>
      <c r="M467" s="442"/>
      <c r="N467" s="442"/>
      <c r="O467" s="442"/>
      <c r="P467" s="442"/>
      <c r="Q467" s="442"/>
      <c r="R467" s="442"/>
      <c r="S467" s="442"/>
      <c r="T467" s="442"/>
      <c r="U467" s="442"/>
      <c r="V467" s="442"/>
      <c r="W467" s="442"/>
      <c r="X467" s="442"/>
      <c r="Y467" s="442"/>
    </row>
    <row r="468" spans="1:25" ht="99.75" customHeight="1">
      <c r="A468" s="442"/>
      <c r="B468" s="441"/>
      <c r="C468" s="442"/>
      <c r="D468" s="442"/>
      <c r="E468" s="443"/>
      <c r="F468" s="443"/>
      <c r="G468" s="443"/>
      <c r="H468" s="443"/>
      <c r="I468" s="442"/>
      <c r="J468" s="442"/>
      <c r="K468" s="442"/>
      <c r="L468" s="442"/>
      <c r="M468" s="442"/>
      <c r="N468" s="442"/>
      <c r="O468" s="442"/>
      <c r="P468" s="442"/>
      <c r="Q468" s="442"/>
      <c r="R468" s="442"/>
      <c r="S468" s="442"/>
      <c r="T468" s="442"/>
      <c r="U468" s="442"/>
      <c r="V468" s="442"/>
      <c r="W468" s="442"/>
      <c r="X468" s="442"/>
      <c r="Y468" s="442"/>
    </row>
    <row r="469" spans="1:25" ht="99.75" customHeight="1">
      <c r="A469" s="442"/>
      <c r="B469" s="441"/>
      <c r="C469" s="442"/>
      <c r="D469" s="442"/>
      <c r="E469" s="443"/>
      <c r="F469" s="443"/>
      <c r="G469" s="443"/>
      <c r="H469" s="443"/>
      <c r="I469" s="442"/>
      <c r="J469" s="442"/>
      <c r="K469" s="442"/>
      <c r="L469" s="442"/>
      <c r="M469" s="442"/>
      <c r="N469" s="442"/>
      <c r="O469" s="442"/>
      <c r="P469" s="442"/>
      <c r="Q469" s="442"/>
      <c r="R469" s="442"/>
      <c r="S469" s="442"/>
      <c r="T469" s="442"/>
      <c r="U469" s="442"/>
      <c r="V469" s="442"/>
      <c r="W469" s="442"/>
      <c r="X469" s="442"/>
      <c r="Y469" s="442"/>
    </row>
    <row r="470" spans="1:25" ht="99.75" customHeight="1">
      <c r="A470" s="442"/>
      <c r="B470" s="441"/>
      <c r="C470" s="442"/>
      <c r="D470" s="442"/>
      <c r="E470" s="443"/>
      <c r="F470" s="443"/>
      <c r="G470" s="443"/>
      <c r="H470" s="443"/>
      <c r="I470" s="442"/>
      <c r="J470" s="442"/>
      <c r="K470" s="442"/>
      <c r="L470" s="442"/>
      <c r="M470" s="442"/>
      <c r="N470" s="442"/>
      <c r="O470" s="442"/>
      <c r="P470" s="442"/>
      <c r="Q470" s="442"/>
      <c r="R470" s="442"/>
      <c r="S470" s="442"/>
      <c r="T470" s="442"/>
      <c r="U470" s="442"/>
      <c r="V470" s="442"/>
      <c r="W470" s="442"/>
      <c r="X470" s="442"/>
      <c r="Y470" s="442"/>
    </row>
    <row r="471" spans="1:25" ht="99.75" customHeight="1">
      <c r="A471" s="442"/>
      <c r="B471" s="441"/>
      <c r="C471" s="442"/>
      <c r="D471" s="442"/>
      <c r="E471" s="443"/>
      <c r="F471" s="443"/>
      <c r="G471" s="443"/>
      <c r="H471" s="443"/>
      <c r="I471" s="442"/>
      <c r="J471" s="442"/>
      <c r="K471" s="442"/>
      <c r="L471" s="442"/>
      <c r="M471" s="442"/>
      <c r="N471" s="442"/>
      <c r="O471" s="442"/>
      <c r="P471" s="442"/>
      <c r="Q471" s="442"/>
      <c r="R471" s="442"/>
      <c r="S471" s="442"/>
      <c r="T471" s="442"/>
      <c r="U471" s="442"/>
      <c r="V471" s="442"/>
      <c r="W471" s="442"/>
      <c r="X471" s="442"/>
      <c r="Y471" s="442"/>
    </row>
    <row r="472" spans="1:25" ht="99.75" customHeight="1">
      <c r="A472" s="442"/>
      <c r="B472" s="441"/>
      <c r="C472" s="442"/>
      <c r="D472" s="442"/>
      <c r="E472" s="443"/>
      <c r="F472" s="443"/>
      <c r="G472" s="443"/>
      <c r="H472" s="443"/>
      <c r="I472" s="442"/>
      <c r="J472" s="442"/>
      <c r="K472" s="442"/>
      <c r="L472" s="442"/>
      <c r="M472" s="442"/>
      <c r="N472" s="442"/>
      <c r="O472" s="442"/>
      <c r="P472" s="442"/>
      <c r="Q472" s="442"/>
      <c r="R472" s="442"/>
      <c r="S472" s="442"/>
      <c r="T472" s="442"/>
      <c r="U472" s="442"/>
      <c r="V472" s="442"/>
      <c r="W472" s="442"/>
      <c r="X472" s="442"/>
      <c r="Y472" s="442"/>
    </row>
    <row r="473" spans="1:25" ht="99.75" customHeight="1">
      <c r="A473" s="442"/>
      <c r="B473" s="441"/>
      <c r="C473" s="442"/>
      <c r="D473" s="442"/>
      <c r="E473" s="443"/>
      <c r="F473" s="443"/>
      <c r="G473" s="443"/>
      <c r="H473" s="443"/>
      <c r="I473" s="442"/>
      <c r="J473" s="442"/>
      <c r="K473" s="442"/>
      <c r="L473" s="442"/>
      <c r="M473" s="442"/>
      <c r="N473" s="442"/>
      <c r="O473" s="442"/>
      <c r="P473" s="442"/>
      <c r="Q473" s="442"/>
      <c r="R473" s="442"/>
      <c r="S473" s="442"/>
      <c r="T473" s="442"/>
      <c r="U473" s="442"/>
      <c r="V473" s="442"/>
      <c r="W473" s="442"/>
      <c r="X473" s="442"/>
      <c r="Y473" s="442"/>
    </row>
    <row r="474" spans="1:25" ht="99.75" customHeight="1">
      <c r="A474" s="442"/>
      <c r="B474" s="441"/>
      <c r="C474" s="442"/>
      <c r="D474" s="442"/>
      <c r="E474" s="443"/>
      <c r="F474" s="443"/>
      <c r="G474" s="443"/>
      <c r="H474" s="443"/>
      <c r="I474" s="442"/>
      <c r="J474" s="442"/>
      <c r="K474" s="442"/>
      <c r="L474" s="442"/>
      <c r="M474" s="442"/>
      <c r="N474" s="442"/>
      <c r="O474" s="442"/>
      <c r="P474" s="442"/>
      <c r="Q474" s="442"/>
      <c r="R474" s="442"/>
      <c r="S474" s="442"/>
      <c r="T474" s="442"/>
      <c r="U474" s="442"/>
      <c r="V474" s="442"/>
      <c r="W474" s="442"/>
      <c r="X474" s="442"/>
      <c r="Y474" s="442"/>
    </row>
    <row r="475" spans="1:25" ht="99.75" customHeight="1">
      <c r="A475" s="442"/>
      <c r="B475" s="441"/>
      <c r="C475" s="442"/>
      <c r="D475" s="442"/>
      <c r="E475" s="443"/>
      <c r="F475" s="443"/>
      <c r="G475" s="443"/>
      <c r="H475" s="443"/>
      <c r="I475" s="442"/>
      <c r="J475" s="442"/>
      <c r="K475" s="442"/>
      <c r="L475" s="442"/>
      <c r="M475" s="442"/>
      <c r="N475" s="442"/>
      <c r="O475" s="442"/>
      <c r="P475" s="442"/>
      <c r="Q475" s="442"/>
      <c r="R475" s="442"/>
      <c r="S475" s="442"/>
      <c r="T475" s="442"/>
      <c r="U475" s="442"/>
      <c r="V475" s="442"/>
      <c r="W475" s="442"/>
      <c r="X475" s="442"/>
      <c r="Y475" s="442"/>
    </row>
    <row r="476" spans="1:25" ht="99.75" customHeight="1">
      <c r="A476" s="442"/>
      <c r="B476" s="441"/>
      <c r="C476" s="442"/>
      <c r="D476" s="442"/>
      <c r="E476" s="443"/>
      <c r="F476" s="443"/>
      <c r="G476" s="443"/>
      <c r="H476" s="443"/>
      <c r="I476" s="442"/>
      <c r="J476" s="442"/>
      <c r="K476" s="442"/>
      <c r="L476" s="442"/>
      <c r="M476" s="442"/>
      <c r="N476" s="442"/>
      <c r="O476" s="442"/>
      <c r="P476" s="442"/>
      <c r="Q476" s="442"/>
      <c r="R476" s="442"/>
      <c r="S476" s="442"/>
      <c r="T476" s="442"/>
      <c r="U476" s="442"/>
      <c r="V476" s="442"/>
      <c r="W476" s="442"/>
      <c r="X476" s="442"/>
      <c r="Y476" s="442"/>
    </row>
    <row r="477" spans="1:25" ht="99.75" customHeight="1">
      <c r="A477" s="442"/>
      <c r="B477" s="441"/>
      <c r="C477" s="442"/>
      <c r="D477" s="442"/>
      <c r="E477" s="443"/>
      <c r="F477" s="443"/>
      <c r="G477" s="443"/>
      <c r="H477" s="443"/>
      <c r="I477" s="442"/>
      <c r="J477" s="442"/>
      <c r="K477" s="442"/>
      <c r="L477" s="442"/>
      <c r="M477" s="442"/>
      <c r="N477" s="442"/>
      <c r="O477" s="442"/>
      <c r="P477" s="442"/>
      <c r="Q477" s="442"/>
      <c r="R477" s="442"/>
      <c r="S477" s="442"/>
      <c r="T477" s="442"/>
      <c r="U477" s="442"/>
      <c r="V477" s="442"/>
      <c r="W477" s="442"/>
      <c r="X477" s="442"/>
      <c r="Y477" s="442"/>
    </row>
    <row r="478" spans="1:25" ht="99.75" customHeight="1">
      <c r="A478" s="442"/>
      <c r="B478" s="441"/>
      <c r="C478" s="442"/>
      <c r="D478" s="442"/>
      <c r="E478" s="443"/>
      <c r="F478" s="443"/>
      <c r="G478" s="443"/>
      <c r="H478" s="443"/>
      <c r="I478" s="442"/>
      <c r="J478" s="442"/>
      <c r="K478" s="442"/>
      <c r="L478" s="442"/>
      <c r="M478" s="442"/>
      <c r="N478" s="442"/>
      <c r="O478" s="442"/>
      <c r="P478" s="442"/>
      <c r="Q478" s="442"/>
      <c r="R478" s="442"/>
      <c r="S478" s="442"/>
      <c r="T478" s="442"/>
      <c r="U478" s="442"/>
      <c r="V478" s="442"/>
      <c r="W478" s="442"/>
      <c r="X478" s="442"/>
      <c r="Y478" s="442"/>
    </row>
    <row r="479" spans="1:25" ht="99.75" customHeight="1">
      <c r="A479" s="442"/>
      <c r="B479" s="441"/>
      <c r="C479" s="442"/>
      <c r="D479" s="442"/>
      <c r="E479" s="443"/>
      <c r="F479" s="443"/>
      <c r="G479" s="443"/>
      <c r="H479" s="443"/>
      <c r="I479" s="442"/>
      <c r="J479" s="442"/>
      <c r="K479" s="442"/>
      <c r="L479" s="442"/>
      <c r="M479" s="442"/>
      <c r="N479" s="442"/>
      <c r="O479" s="442"/>
      <c r="P479" s="442"/>
      <c r="Q479" s="442"/>
      <c r="R479" s="442"/>
      <c r="S479" s="442"/>
      <c r="T479" s="442"/>
      <c r="U479" s="442"/>
      <c r="V479" s="442"/>
      <c r="W479" s="442"/>
      <c r="X479" s="442"/>
      <c r="Y479" s="442"/>
    </row>
    <row r="480" spans="1:25" ht="99.75" customHeight="1">
      <c r="A480" s="442"/>
      <c r="B480" s="441"/>
      <c r="C480" s="442"/>
      <c r="D480" s="442"/>
      <c r="E480" s="443"/>
      <c r="F480" s="443"/>
      <c r="G480" s="443"/>
      <c r="H480" s="443"/>
      <c r="I480" s="442"/>
      <c r="J480" s="442"/>
      <c r="K480" s="442"/>
      <c r="L480" s="442"/>
      <c r="M480" s="442"/>
      <c r="N480" s="442"/>
      <c r="O480" s="442"/>
      <c r="P480" s="442"/>
      <c r="Q480" s="442"/>
      <c r="R480" s="442"/>
      <c r="S480" s="442"/>
      <c r="T480" s="442"/>
      <c r="U480" s="442"/>
      <c r="V480" s="442"/>
      <c r="W480" s="442"/>
      <c r="X480" s="442"/>
      <c r="Y480" s="442"/>
    </row>
    <row r="481" spans="1:25" ht="99.75" customHeight="1">
      <c r="A481" s="442"/>
      <c r="B481" s="441"/>
      <c r="C481" s="442"/>
      <c r="D481" s="442"/>
      <c r="E481" s="443"/>
      <c r="F481" s="443"/>
      <c r="G481" s="443"/>
      <c r="H481" s="443"/>
      <c r="I481" s="442"/>
      <c r="J481" s="442"/>
      <c r="K481" s="442"/>
      <c r="L481" s="442"/>
      <c r="M481" s="442"/>
      <c r="N481" s="442"/>
      <c r="O481" s="442"/>
      <c r="P481" s="442"/>
      <c r="Q481" s="442"/>
      <c r="R481" s="442"/>
      <c r="S481" s="442"/>
      <c r="T481" s="442"/>
      <c r="U481" s="442"/>
      <c r="V481" s="442"/>
      <c r="W481" s="442"/>
      <c r="X481" s="442"/>
      <c r="Y481" s="442"/>
    </row>
    <row r="482" spans="1:25" ht="99.75" customHeight="1">
      <c r="A482" s="442"/>
      <c r="B482" s="441"/>
      <c r="C482" s="442"/>
      <c r="D482" s="442"/>
      <c r="E482" s="443"/>
      <c r="F482" s="443"/>
      <c r="G482" s="443"/>
      <c r="H482" s="443"/>
      <c r="I482" s="442"/>
      <c r="J482" s="442"/>
      <c r="K482" s="442"/>
      <c r="L482" s="442"/>
      <c r="M482" s="442"/>
      <c r="N482" s="442"/>
      <c r="O482" s="442"/>
      <c r="P482" s="442"/>
      <c r="Q482" s="442"/>
      <c r="R482" s="442"/>
      <c r="S482" s="442"/>
      <c r="T482" s="442"/>
      <c r="U482" s="442"/>
      <c r="V482" s="442"/>
      <c r="W482" s="442"/>
      <c r="X482" s="442"/>
      <c r="Y482" s="442"/>
    </row>
    <row r="483" spans="1:25" ht="99.75" customHeight="1">
      <c r="A483" s="442"/>
      <c r="B483" s="441"/>
      <c r="C483" s="442"/>
      <c r="D483" s="442"/>
      <c r="E483" s="443"/>
      <c r="F483" s="443"/>
      <c r="G483" s="443"/>
      <c r="H483" s="443"/>
      <c r="I483" s="442"/>
      <c r="J483" s="442"/>
      <c r="K483" s="442"/>
      <c r="L483" s="442"/>
      <c r="M483" s="442"/>
      <c r="N483" s="442"/>
      <c r="O483" s="442"/>
      <c r="P483" s="442"/>
      <c r="Q483" s="442"/>
      <c r="R483" s="442"/>
      <c r="S483" s="442"/>
      <c r="T483" s="442"/>
      <c r="U483" s="442"/>
      <c r="V483" s="442"/>
      <c r="W483" s="442"/>
      <c r="X483" s="442"/>
      <c r="Y483" s="442"/>
    </row>
    <row r="484" spans="1:25" ht="99.75" customHeight="1">
      <c r="A484" s="442"/>
      <c r="B484" s="441"/>
      <c r="C484" s="442"/>
      <c r="D484" s="442"/>
      <c r="E484" s="443"/>
      <c r="F484" s="443"/>
      <c r="G484" s="443"/>
      <c r="H484" s="443"/>
      <c r="I484" s="442"/>
      <c r="J484" s="442"/>
      <c r="K484" s="442"/>
      <c r="L484" s="442"/>
      <c r="M484" s="442"/>
      <c r="N484" s="442"/>
      <c r="O484" s="442"/>
      <c r="P484" s="442"/>
      <c r="Q484" s="442"/>
      <c r="R484" s="442"/>
      <c r="S484" s="442"/>
      <c r="T484" s="442"/>
      <c r="U484" s="442"/>
      <c r="V484" s="442"/>
      <c r="W484" s="442"/>
      <c r="X484" s="442"/>
      <c r="Y484" s="442"/>
    </row>
    <row r="485" spans="1:25" ht="99.75" customHeight="1">
      <c r="A485" s="442"/>
      <c r="B485" s="441"/>
      <c r="C485" s="442"/>
      <c r="D485" s="442"/>
      <c r="E485" s="443"/>
      <c r="F485" s="443"/>
      <c r="G485" s="443"/>
      <c r="H485" s="443"/>
      <c r="I485" s="442"/>
      <c r="J485" s="442"/>
      <c r="K485" s="442"/>
      <c r="L485" s="442"/>
      <c r="M485" s="442"/>
      <c r="N485" s="442"/>
      <c r="O485" s="442"/>
      <c r="P485" s="442"/>
      <c r="Q485" s="442"/>
      <c r="R485" s="442"/>
      <c r="S485" s="442"/>
      <c r="T485" s="442"/>
      <c r="U485" s="442"/>
      <c r="V485" s="442"/>
      <c r="W485" s="442"/>
      <c r="X485" s="442"/>
      <c r="Y485" s="442"/>
    </row>
    <row r="486" spans="1:25" ht="99.75" customHeight="1">
      <c r="A486" s="442"/>
      <c r="B486" s="441"/>
      <c r="C486" s="442"/>
      <c r="D486" s="442"/>
      <c r="E486" s="443"/>
      <c r="F486" s="443"/>
      <c r="G486" s="443"/>
      <c r="H486" s="443"/>
      <c r="I486" s="442"/>
      <c r="J486" s="442"/>
      <c r="K486" s="442"/>
      <c r="L486" s="442"/>
      <c r="M486" s="442"/>
      <c r="N486" s="442"/>
      <c r="O486" s="442"/>
      <c r="P486" s="442"/>
      <c r="Q486" s="442"/>
      <c r="R486" s="442"/>
      <c r="S486" s="442"/>
      <c r="T486" s="442"/>
      <c r="U486" s="442"/>
      <c r="V486" s="442"/>
      <c r="W486" s="442"/>
      <c r="X486" s="442"/>
      <c r="Y486" s="442"/>
    </row>
    <row r="487" spans="1:25" ht="99.75" customHeight="1">
      <c r="A487" s="442"/>
      <c r="B487" s="441"/>
      <c r="C487" s="442"/>
      <c r="D487" s="442"/>
      <c r="E487" s="443"/>
      <c r="F487" s="443"/>
      <c r="G487" s="443"/>
      <c r="H487" s="443"/>
      <c r="I487" s="442"/>
      <c r="J487" s="442"/>
      <c r="K487" s="442"/>
      <c r="L487" s="442"/>
      <c r="M487" s="442"/>
      <c r="N487" s="442"/>
      <c r="O487" s="442"/>
      <c r="P487" s="442"/>
      <c r="Q487" s="442"/>
      <c r="R487" s="442"/>
      <c r="S487" s="442"/>
      <c r="T487" s="442"/>
      <c r="U487" s="442"/>
      <c r="V487" s="442"/>
      <c r="W487" s="442"/>
      <c r="X487" s="442"/>
      <c r="Y487" s="442"/>
    </row>
    <row r="488" spans="1:25" ht="99.75" customHeight="1">
      <c r="A488" s="442"/>
      <c r="B488" s="441"/>
      <c r="C488" s="442"/>
      <c r="D488" s="442"/>
      <c r="E488" s="443"/>
      <c r="F488" s="443"/>
      <c r="G488" s="443"/>
      <c r="H488" s="443"/>
      <c r="I488" s="442"/>
      <c r="J488" s="442"/>
      <c r="K488" s="442"/>
      <c r="L488" s="442"/>
      <c r="M488" s="442"/>
      <c r="N488" s="442"/>
      <c r="O488" s="442"/>
      <c r="P488" s="442"/>
      <c r="Q488" s="442"/>
      <c r="R488" s="442"/>
      <c r="S488" s="442"/>
      <c r="T488" s="442"/>
      <c r="U488" s="442"/>
      <c r="V488" s="442"/>
      <c r="W488" s="442"/>
      <c r="X488" s="442"/>
      <c r="Y488" s="442"/>
    </row>
    <row r="489" spans="1:25" ht="99.75" customHeight="1">
      <c r="A489" s="442"/>
      <c r="B489" s="441"/>
      <c r="C489" s="442"/>
      <c r="D489" s="442"/>
      <c r="E489" s="443"/>
      <c r="F489" s="443"/>
      <c r="G489" s="443"/>
      <c r="H489" s="443"/>
      <c r="I489" s="442"/>
      <c r="J489" s="442"/>
      <c r="K489" s="442"/>
      <c r="L489" s="442"/>
      <c r="M489" s="442"/>
      <c r="N489" s="442"/>
      <c r="O489" s="442"/>
      <c r="P489" s="442"/>
      <c r="Q489" s="442"/>
      <c r="R489" s="442"/>
      <c r="S489" s="442"/>
      <c r="T489" s="442"/>
      <c r="U489" s="442"/>
      <c r="V489" s="442"/>
      <c r="W489" s="442"/>
      <c r="X489" s="442"/>
      <c r="Y489" s="442"/>
    </row>
    <row r="490" spans="1:25" ht="99.75" customHeight="1">
      <c r="A490" s="442"/>
      <c r="B490" s="441"/>
      <c r="C490" s="442"/>
      <c r="D490" s="442"/>
      <c r="E490" s="443"/>
      <c r="F490" s="443"/>
      <c r="G490" s="443"/>
      <c r="H490" s="443"/>
      <c r="I490" s="442"/>
      <c r="J490" s="442"/>
      <c r="K490" s="442"/>
      <c r="L490" s="442"/>
      <c r="M490" s="442"/>
      <c r="N490" s="442"/>
      <c r="O490" s="442"/>
      <c r="P490" s="442"/>
      <c r="Q490" s="442"/>
      <c r="R490" s="442"/>
      <c r="S490" s="442"/>
      <c r="T490" s="442"/>
      <c r="U490" s="442"/>
      <c r="V490" s="442"/>
      <c r="W490" s="442"/>
      <c r="X490" s="442"/>
      <c r="Y490" s="442"/>
    </row>
    <row r="491" spans="1:25" ht="99.75" customHeight="1">
      <c r="A491" s="442"/>
      <c r="B491" s="441"/>
      <c r="C491" s="442"/>
      <c r="D491" s="442"/>
      <c r="E491" s="443"/>
      <c r="F491" s="443"/>
      <c r="G491" s="443"/>
      <c r="H491" s="443"/>
      <c r="I491" s="442"/>
      <c r="J491" s="442"/>
      <c r="K491" s="442"/>
      <c r="L491" s="442"/>
      <c r="M491" s="442"/>
      <c r="N491" s="442"/>
      <c r="O491" s="442"/>
      <c r="P491" s="442"/>
      <c r="Q491" s="442"/>
      <c r="R491" s="442"/>
      <c r="S491" s="442"/>
      <c r="T491" s="442"/>
      <c r="U491" s="442"/>
      <c r="V491" s="442"/>
      <c r="W491" s="442"/>
      <c r="X491" s="442"/>
      <c r="Y491" s="442"/>
    </row>
    <row r="492" spans="1:25" ht="99.75" customHeight="1">
      <c r="A492" s="442"/>
      <c r="B492" s="441"/>
      <c r="C492" s="442"/>
      <c r="D492" s="442"/>
      <c r="E492" s="443"/>
      <c r="F492" s="443"/>
      <c r="G492" s="443"/>
      <c r="H492" s="443"/>
      <c r="I492" s="442"/>
      <c r="J492" s="442"/>
      <c r="K492" s="442"/>
      <c r="L492" s="442"/>
      <c r="M492" s="442"/>
      <c r="N492" s="442"/>
      <c r="O492" s="442"/>
      <c r="P492" s="442"/>
      <c r="Q492" s="442"/>
      <c r="R492" s="442"/>
      <c r="S492" s="442"/>
      <c r="T492" s="442"/>
      <c r="U492" s="442"/>
      <c r="V492" s="442"/>
      <c r="W492" s="442"/>
      <c r="X492" s="442"/>
      <c r="Y492" s="442"/>
    </row>
    <row r="493" spans="1:25" ht="99.75" customHeight="1">
      <c r="A493" s="442"/>
      <c r="B493" s="441"/>
      <c r="C493" s="442"/>
      <c r="D493" s="442"/>
      <c r="E493" s="443"/>
      <c r="F493" s="443"/>
      <c r="G493" s="443"/>
      <c r="H493" s="443"/>
      <c r="I493" s="442"/>
      <c r="J493" s="442"/>
      <c r="K493" s="442"/>
      <c r="L493" s="442"/>
      <c r="M493" s="442"/>
      <c r="N493" s="442"/>
      <c r="O493" s="442"/>
      <c r="P493" s="442"/>
      <c r="Q493" s="442"/>
      <c r="R493" s="442"/>
      <c r="S493" s="442"/>
      <c r="T493" s="442"/>
      <c r="U493" s="442"/>
      <c r="V493" s="442"/>
      <c r="W493" s="442"/>
      <c r="X493" s="442"/>
      <c r="Y493" s="442"/>
    </row>
    <row r="494" spans="1:25" ht="99.75" customHeight="1">
      <c r="A494" s="442"/>
      <c r="B494" s="441"/>
      <c r="C494" s="442"/>
      <c r="D494" s="442"/>
      <c r="E494" s="443"/>
      <c r="F494" s="443"/>
      <c r="G494" s="443"/>
      <c r="H494" s="443"/>
      <c r="I494" s="442"/>
      <c r="J494" s="442"/>
      <c r="K494" s="442"/>
      <c r="L494" s="442"/>
      <c r="M494" s="442"/>
      <c r="N494" s="442"/>
      <c r="O494" s="442"/>
      <c r="P494" s="442"/>
      <c r="Q494" s="442"/>
      <c r="R494" s="442"/>
      <c r="S494" s="442"/>
      <c r="T494" s="442"/>
      <c r="U494" s="442"/>
      <c r="V494" s="442"/>
      <c r="W494" s="442"/>
      <c r="X494" s="442"/>
      <c r="Y494" s="442"/>
    </row>
    <row r="495" spans="1:25" ht="99.75" customHeight="1">
      <c r="A495" s="442"/>
      <c r="B495" s="441"/>
      <c r="C495" s="442"/>
      <c r="D495" s="442"/>
      <c r="E495" s="443"/>
      <c r="F495" s="443"/>
      <c r="G495" s="443"/>
      <c r="H495" s="443"/>
      <c r="I495" s="442"/>
      <c r="J495" s="442"/>
      <c r="K495" s="442"/>
      <c r="L495" s="442"/>
      <c r="M495" s="442"/>
      <c r="N495" s="442"/>
      <c r="O495" s="442"/>
      <c r="P495" s="442"/>
      <c r="Q495" s="442"/>
      <c r="R495" s="442"/>
      <c r="S495" s="442"/>
      <c r="T495" s="442"/>
      <c r="U495" s="442"/>
      <c r="V495" s="442"/>
      <c r="W495" s="442"/>
      <c r="X495" s="442"/>
      <c r="Y495" s="442"/>
    </row>
    <row r="496" spans="1:25" ht="99.75" customHeight="1">
      <c r="A496" s="442"/>
      <c r="B496" s="441"/>
      <c r="C496" s="442"/>
      <c r="D496" s="442"/>
      <c r="E496" s="443"/>
      <c r="F496" s="443"/>
      <c r="G496" s="443"/>
      <c r="H496" s="443"/>
      <c r="I496" s="442"/>
      <c r="J496" s="442"/>
      <c r="K496" s="442"/>
      <c r="L496" s="442"/>
      <c r="M496" s="442"/>
      <c r="N496" s="442"/>
      <c r="O496" s="442"/>
      <c r="P496" s="442"/>
      <c r="Q496" s="442"/>
      <c r="R496" s="442"/>
      <c r="S496" s="442"/>
      <c r="T496" s="442"/>
      <c r="U496" s="442"/>
      <c r="V496" s="442"/>
      <c r="W496" s="442"/>
      <c r="X496" s="442"/>
      <c r="Y496" s="442"/>
    </row>
    <row r="497" spans="1:25" ht="99.75" customHeight="1">
      <c r="A497" s="442"/>
      <c r="B497" s="441"/>
      <c r="C497" s="442"/>
      <c r="D497" s="442"/>
      <c r="E497" s="443"/>
      <c r="F497" s="443"/>
      <c r="G497" s="443"/>
      <c r="H497" s="443"/>
      <c r="I497" s="442"/>
      <c r="J497" s="442"/>
      <c r="K497" s="442"/>
      <c r="L497" s="442"/>
      <c r="M497" s="442"/>
      <c r="N497" s="442"/>
      <c r="O497" s="442"/>
      <c r="P497" s="442"/>
      <c r="Q497" s="442"/>
      <c r="R497" s="442"/>
      <c r="S497" s="442"/>
      <c r="T497" s="442"/>
      <c r="U497" s="442"/>
      <c r="V497" s="442"/>
      <c r="W497" s="442"/>
      <c r="X497" s="442"/>
      <c r="Y497" s="442"/>
    </row>
    <row r="498" spans="1:25" ht="99.75" customHeight="1">
      <c r="A498" s="442"/>
      <c r="B498" s="441"/>
      <c r="C498" s="442"/>
      <c r="D498" s="442"/>
      <c r="E498" s="443"/>
      <c r="F498" s="443"/>
      <c r="G498" s="443"/>
      <c r="H498" s="443"/>
      <c r="I498" s="442"/>
      <c r="J498" s="442"/>
      <c r="K498" s="442"/>
      <c r="L498" s="442"/>
      <c r="M498" s="442"/>
      <c r="N498" s="442"/>
      <c r="O498" s="442"/>
      <c r="P498" s="442"/>
      <c r="Q498" s="442"/>
      <c r="R498" s="442"/>
      <c r="S498" s="442"/>
      <c r="T498" s="442"/>
      <c r="U498" s="442"/>
      <c r="V498" s="442"/>
      <c r="W498" s="442"/>
      <c r="X498" s="442"/>
      <c r="Y498" s="442"/>
    </row>
    <row r="499" spans="1:25" ht="99.75" customHeight="1">
      <c r="A499" s="442"/>
      <c r="B499" s="441"/>
      <c r="C499" s="442"/>
      <c r="D499" s="442"/>
      <c r="E499" s="443"/>
      <c r="F499" s="443"/>
      <c r="G499" s="443"/>
      <c r="H499" s="443"/>
      <c r="I499" s="442"/>
      <c r="J499" s="442"/>
      <c r="K499" s="442"/>
      <c r="L499" s="442"/>
      <c r="M499" s="442"/>
      <c r="N499" s="442"/>
      <c r="O499" s="442"/>
      <c r="P499" s="442"/>
      <c r="Q499" s="442"/>
      <c r="R499" s="442"/>
      <c r="S499" s="442"/>
      <c r="T499" s="442"/>
      <c r="U499" s="442"/>
      <c r="V499" s="442"/>
      <c r="W499" s="442"/>
      <c r="X499" s="442"/>
      <c r="Y499" s="442"/>
    </row>
    <row r="500" spans="1:25" ht="99.75" customHeight="1">
      <c r="A500" s="442"/>
      <c r="B500" s="441"/>
      <c r="C500" s="442"/>
      <c r="D500" s="442"/>
      <c r="E500" s="443"/>
      <c r="F500" s="443"/>
      <c r="G500" s="443"/>
      <c r="H500" s="443"/>
      <c r="I500" s="442"/>
      <c r="J500" s="442"/>
      <c r="K500" s="442"/>
      <c r="L500" s="442"/>
      <c r="M500" s="442"/>
      <c r="N500" s="442"/>
      <c r="O500" s="442"/>
      <c r="P500" s="442"/>
      <c r="Q500" s="442"/>
      <c r="R500" s="442"/>
      <c r="S500" s="442"/>
      <c r="T500" s="442"/>
      <c r="U500" s="442"/>
      <c r="V500" s="442"/>
      <c r="W500" s="442"/>
      <c r="X500" s="442"/>
      <c r="Y500" s="442"/>
    </row>
    <row r="501" spans="1:25" ht="99.75" customHeight="1">
      <c r="A501" s="442"/>
      <c r="B501" s="441"/>
      <c r="C501" s="442"/>
      <c r="D501" s="442"/>
      <c r="E501" s="443"/>
      <c r="F501" s="443"/>
      <c r="G501" s="443"/>
      <c r="H501" s="443"/>
      <c r="I501" s="442"/>
      <c r="J501" s="442"/>
      <c r="K501" s="442"/>
      <c r="L501" s="442"/>
      <c r="M501" s="442"/>
      <c r="N501" s="442"/>
      <c r="O501" s="442"/>
      <c r="P501" s="442"/>
      <c r="Q501" s="442"/>
      <c r="R501" s="442"/>
      <c r="S501" s="442"/>
      <c r="T501" s="442"/>
      <c r="U501" s="442"/>
      <c r="V501" s="442"/>
      <c r="W501" s="442"/>
      <c r="X501" s="442"/>
      <c r="Y501" s="442"/>
    </row>
    <row r="502" spans="1:25" ht="99.75" customHeight="1">
      <c r="A502" s="442"/>
      <c r="B502" s="441"/>
      <c r="C502" s="442"/>
      <c r="D502" s="442"/>
      <c r="E502" s="443"/>
      <c r="F502" s="443"/>
      <c r="G502" s="443"/>
      <c r="H502" s="443"/>
      <c r="I502" s="442"/>
      <c r="J502" s="442"/>
      <c r="K502" s="442"/>
      <c r="L502" s="442"/>
      <c r="M502" s="442"/>
      <c r="N502" s="442"/>
      <c r="O502" s="442"/>
      <c r="P502" s="442"/>
      <c r="Q502" s="442"/>
      <c r="R502" s="442"/>
      <c r="S502" s="442"/>
      <c r="T502" s="442"/>
      <c r="U502" s="442"/>
      <c r="V502" s="442"/>
      <c r="W502" s="442"/>
      <c r="X502" s="442"/>
      <c r="Y502" s="442"/>
    </row>
    <row r="503" spans="1:25" ht="99.75" customHeight="1">
      <c r="A503" s="442"/>
      <c r="B503" s="441"/>
      <c r="C503" s="442"/>
      <c r="D503" s="442"/>
      <c r="E503" s="443"/>
      <c r="F503" s="443"/>
      <c r="G503" s="443"/>
      <c r="H503" s="443"/>
      <c r="I503" s="442"/>
      <c r="J503" s="442"/>
      <c r="K503" s="442"/>
      <c r="L503" s="442"/>
      <c r="M503" s="442"/>
      <c r="N503" s="442"/>
      <c r="O503" s="442"/>
      <c r="P503" s="442"/>
      <c r="Q503" s="442"/>
      <c r="R503" s="442"/>
      <c r="S503" s="442"/>
      <c r="T503" s="442"/>
      <c r="U503" s="442"/>
      <c r="V503" s="442"/>
      <c r="W503" s="442"/>
      <c r="X503" s="442"/>
      <c r="Y503" s="442"/>
    </row>
    <row r="504" spans="1:25" ht="99.75" customHeight="1">
      <c r="A504" s="442"/>
      <c r="B504" s="441"/>
      <c r="C504" s="442"/>
      <c r="D504" s="442"/>
      <c r="E504" s="443"/>
      <c r="F504" s="443"/>
      <c r="G504" s="443"/>
      <c r="H504" s="443"/>
      <c r="I504" s="442"/>
      <c r="J504" s="442"/>
      <c r="K504" s="442"/>
      <c r="L504" s="442"/>
      <c r="M504" s="442"/>
      <c r="N504" s="442"/>
      <c r="O504" s="442"/>
      <c r="P504" s="442"/>
      <c r="Q504" s="442"/>
      <c r="R504" s="442"/>
      <c r="S504" s="442"/>
      <c r="T504" s="442"/>
      <c r="U504" s="442"/>
      <c r="V504" s="442"/>
      <c r="W504" s="442"/>
      <c r="X504" s="442"/>
      <c r="Y504" s="442"/>
    </row>
    <row r="505" spans="1:25" ht="99.75" customHeight="1">
      <c r="A505" s="442"/>
      <c r="B505" s="441"/>
      <c r="C505" s="442"/>
      <c r="D505" s="442"/>
      <c r="E505" s="443"/>
      <c r="F505" s="443"/>
      <c r="G505" s="443"/>
      <c r="H505" s="443"/>
      <c r="I505" s="442"/>
      <c r="J505" s="442"/>
      <c r="K505" s="442"/>
      <c r="L505" s="442"/>
      <c r="M505" s="442"/>
      <c r="N505" s="442"/>
      <c r="O505" s="442"/>
      <c r="P505" s="442"/>
      <c r="Q505" s="442"/>
      <c r="R505" s="442"/>
      <c r="S505" s="442"/>
      <c r="T505" s="442"/>
      <c r="U505" s="442"/>
      <c r="V505" s="442"/>
      <c r="W505" s="442"/>
      <c r="X505" s="442"/>
      <c r="Y505" s="442"/>
    </row>
    <row r="506" spans="1:25" ht="99.75" customHeight="1">
      <c r="A506" s="442"/>
      <c r="B506" s="441"/>
      <c r="C506" s="442"/>
      <c r="D506" s="442"/>
      <c r="E506" s="443"/>
      <c r="F506" s="443"/>
      <c r="G506" s="443"/>
      <c r="H506" s="443"/>
      <c r="I506" s="442"/>
      <c r="J506" s="442"/>
      <c r="K506" s="442"/>
      <c r="L506" s="442"/>
      <c r="M506" s="442"/>
      <c r="N506" s="442"/>
      <c r="O506" s="442"/>
      <c r="P506" s="442"/>
      <c r="Q506" s="442"/>
      <c r="R506" s="442"/>
      <c r="S506" s="442"/>
      <c r="T506" s="442"/>
      <c r="U506" s="442"/>
      <c r="V506" s="442"/>
      <c r="W506" s="442"/>
      <c r="X506" s="442"/>
      <c r="Y506" s="442"/>
    </row>
    <row r="507" spans="1:25" ht="99.75" customHeight="1">
      <c r="A507" s="442"/>
      <c r="B507" s="441"/>
      <c r="C507" s="442"/>
      <c r="D507" s="442"/>
      <c r="E507" s="443"/>
      <c r="F507" s="443"/>
      <c r="G507" s="443"/>
      <c r="H507" s="443"/>
      <c r="I507" s="442"/>
      <c r="J507" s="442"/>
      <c r="K507" s="442"/>
      <c r="L507" s="442"/>
      <c r="M507" s="442"/>
      <c r="N507" s="442"/>
      <c r="O507" s="442"/>
      <c r="P507" s="442"/>
      <c r="Q507" s="442"/>
      <c r="R507" s="442"/>
      <c r="S507" s="442"/>
      <c r="T507" s="442"/>
      <c r="U507" s="442"/>
      <c r="V507" s="442"/>
      <c r="W507" s="442"/>
      <c r="X507" s="442"/>
      <c r="Y507" s="442"/>
    </row>
    <row r="508" spans="1:25" ht="99.75" customHeight="1">
      <c r="A508" s="442"/>
      <c r="B508" s="441"/>
      <c r="C508" s="442"/>
      <c r="D508" s="442"/>
      <c r="E508" s="443"/>
      <c r="F508" s="443"/>
      <c r="G508" s="443"/>
      <c r="H508" s="443"/>
      <c r="I508" s="442"/>
      <c r="J508" s="442"/>
      <c r="K508" s="442"/>
      <c r="L508" s="442"/>
      <c r="M508" s="442"/>
      <c r="N508" s="442"/>
      <c r="O508" s="442"/>
      <c r="P508" s="442"/>
      <c r="Q508" s="442"/>
      <c r="R508" s="442"/>
      <c r="S508" s="442"/>
      <c r="T508" s="442"/>
      <c r="U508" s="442"/>
      <c r="V508" s="442"/>
      <c r="W508" s="442"/>
      <c r="X508" s="442"/>
      <c r="Y508" s="442"/>
    </row>
    <row r="509" spans="1:25" ht="99.75" customHeight="1">
      <c r="A509" s="442"/>
      <c r="B509" s="441"/>
      <c r="C509" s="442"/>
      <c r="D509" s="442"/>
      <c r="E509" s="443"/>
      <c r="F509" s="443"/>
      <c r="G509" s="443"/>
      <c r="H509" s="443"/>
      <c r="I509" s="442"/>
      <c r="J509" s="442"/>
      <c r="K509" s="442"/>
      <c r="L509" s="442"/>
      <c r="M509" s="442"/>
      <c r="N509" s="442"/>
      <c r="O509" s="442"/>
      <c r="P509" s="442"/>
      <c r="Q509" s="442"/>
      <c r="R509" s="442"/>
      <c r="S509" s="442"/>
      <c r="T509" s="442"/>
      <c r="U509" s="442"/>
      <c r="V509" s="442"/>
      <c r="W509" s="442"/>
      <c r="X509" s="442"/>
      <c r="Y509" s="442"/>
    </row>
    <row r="510" spans="1:25" ht="99.75" customHeight="1">
      <c r="A510" s="442"/>
      <c r="B510" s="441"/>
      <c r="C510" s="442"/>
      <c r="D510" s="442"/>
      <c r="E510" s="443"/>
      <c r="F510" s="443"/>
      <c r="G510" s="443"/>
      <c r="H510" s="443"/>
      <c r="I510" s="442"/>
      <c r="J510" s="442"/>
      <c r="K510" s="442"/>
      <c r="L510" s="442"/>
      <c r="M510" s="442"/>
      <c r="N510" s="442"/>
      <c r="O510" s="442"/>
      <c r="P510" s="442"/>
      <c r="Q510" s="442"/>
      <c r="R510" s="442"/>
      <c r="S510" s="442"/>
      <c r="T510" s="442"/>
      <c r="U510" s="442"/>
      <c r="V510" s="442"/>
      <c r="W510" s="442"/>
      <c r="X510" s="442"/>
      <c r="Y510" s="442"/>
    </row>
    <row r="511" spans="1:25" ht="99.75" customHeight="1">
      <c r="A511" s="442"/>
      <c r="B511" s="441"/>
      <c r="C511" s="442"/>
      <c r="D511" s="442"/>
      <c r="E511" s="443"/>
      <c r="F511" s="443"/>
      <c r="G511" s="443"/>
      <c r="H511" s="443"/>
      <c r="I511" s="442"/>
      <c r="J511" s="442"/>
      <c r="K511" s="442"/>
      <c r="L511" s="442"/>
      <c r="M511" s="442"/>
      <c r="N511" s="442"/>
      <c r="O511" s="442"/>
      <c r="P511" s="442"/>
      <c r="Q511" s="442"/>
      <c r="R511" s="442"/>
      <c r="S511" s="442"/>
      <c r="T511" s="442"/>
      <c r="U511" s="442"/>
      <c r="V511" s="442"/>
      <c r="W511" s="442"/>
      <c r="X511" s="442"/>
      <c r="Y511" s="442"/>
    </row>
    <row r="512" spans="1:25" ht="99.75" customHeight="1">
      <c r="A512" s="442"/>
      <c r="B512" s="441"/>
      <c r="C512" s="442"/>
      <c r="D512" s="442"/>
      <c r="E512" s="443"/>
      <c r="F512" s="443"/>
      <c r="G512" s="443"/>
      <c r="H512" s="443"/>
      <c r="I512" s="442"/>
      <c r="J512" s="442"/>
      <c r="K512" s="442"/>
      <c r="L512" s="442"/>
      <c r="M512" s="442"/>
      <c r="N512" s="442"/>
      <c r="O512" s="442"/>
      <c r="P512" s="442"/>
      <c r="Q512" s="442"/>
      <c r="R512" s="442"/>
      <c r="S512" s="442"/>
      <c r="T512" s="442"/>
      <c r="U512" s="442"/>
      <c r="V512" s="442"/>
      <c r="W512" s="442"/>
      <c r="X512" s="442"/>
      <c r="Y512" s="442"/>
    </row>
    <row r="513" spans="1:25" ht="99.75" customHeight="1">
      <c r="A513" s="442"/>
      <c r="B513" s="441"/>
      <c r="C513" s="442"/>
      <c r="D513" s="442"/>
      <c r="E513" s="443"/>
      <c r="F513" s="443"/>
      <c r="G513" s="443"/>
      <c r="H513" s="443"/>
      <c r="I513" s="442"/>
      <c r="J513" s="442"/>
      <c r="K513" s="442"/>
      <c r="L513" s="442"/>
      <c r="M513" s="442"/>
      <c r="N513" s="442"/>
      <c r="O513" s="442"/>
      <c r="P513" s="442"/>
      <c r="Q513" s="442"/>
      <c r="R513" s="442"/>
      <c r="S513" s="442"/>
      <c r="T513" s="442"/>
      <c r="U513" s="442"/>
      <c r="V513" s="442"/>
      <c r="W513" s="442"/>
      <c r="X513" s="442"/>
      <c r="Y513" s="442"/>
    </row>
    <row r="514" spans="1:25" ht="99.75" customHeight="1">
      <c r="A514" s="442"/>
      <c r="B514" s="441"/>
      <c r="C514" s="442"/>
      <c r="D514" s="442"/>
      <c r="E514" s="443"/>
      <c r="F514" s="443"/>
      <c r="G514" s="443"/>
      <c r="H514" s="443"/>
      <c r="I514" s="442"/>
      <c r="J514" s="442"/>
      <c r="K514" s="442"/>
      <c r="L514" s="442"/>
      <c r="M514" s="442"/>
      <c r="N514" s="442"/>
      <c r="O514" s="442"/>
      <c r="P514" s="442"/>
      <c r="Q514" s="442"/>
      <c r="R514" s="442"/>
      <c r="S514" s="442"/>
      <c r="T514" s="442"/>
      <c r="U514" s="442"/>
      <c r="V514" s="442"/>
      <c r="W514" s="442"/>
      <c r="X514" s="442"/>
      <c r="Y514" s="442"/>
    </row>
    <row r="515" spans="1:25" ht="99.75" customHeight="1">
      <c r="A515" s="442"/>
      <c r="B515" s="441"/>
      <c r="C515" s="442"/>
      <c r="D515" s="442"/>
      <c r="E515" s="443"/>
      <c r="F515" s="443"/>
      <c r="G515" s="443"/>
      <c r="H515" s="443"/>
      <c r="I515" s="442"/>
      <c r="J515" s="442"/>
      <c r="K515" s="442"/>
      <c r="L515" s="442"/>
      <c r="M515" s="442"/>
      <c r="N515" s="442"/>
      <c r="O515" s="442"/>
      <c r="P515" s="442"/>
      <c r="Q515" s="442"/>
      <c r="R515" s="442"/>
      <c r="S515" s="442"/>
      <c r="T515" s="442"/>
      <c r="U515" s="442"/>
      <c r="V515" s="442"/>
      <c r="W515" s="442"/>
      <c r="X515" s="442"/>
      <c r="Y515" s="442"/>
    </row>
    <row r="516" spans="1:25" ht="99.75" customHeight="1">
      <c r="A516" s="442"/>
      <c r="B516" s="441"/>
      <c r="C516" s="442"/>
      <c r="D516" s="442"/>
      <c r="E516" s="443"/>
      <c r="F516" s="443"/>
      <c r="G516" s="443"/>
      <c r="H516" s="443"/>
      <c r="I516" s="442"/>
      <c r="J516" s="442"/>
      <c r="K516" s="442"/>
      <c r="L516" s="442"/>
      <c r="M516" s="442"/>
      <c r="N516" s="442"/>
      <c r="O516" s="442"/>
      <c r="P516" s="442"/>
      <c r="Q516" s="442"/>
      <c r="R516" s="442"/>
      <c r="S516" s="442"/>
      <c r="T516" s="442"/>
      <c r="U516" s="442"/>
      <c r="V516" s="442"/>
      <c r="W516" s="442"/>
      <c r="X516" s="442"/>
      <c r="Y516" s="442"/>
    </row>
    <row r="517" spans="1:25" ht="99.75" customHeight="1">
      <c r="A517" s="442"/>
      <c r="B517" s="441"/>
      <c r="C517" s="442"/>
      <c r="D517" s="442"/>
      <c r="E517" s="443"/>
      <c r="F517" s="443"/>
      <c r="G517" s="443"/>
      <c r="H517" s="443"/>
      <c r="I517" s="442"/>
      <c r="J517" s="442"/>
      <c r="K517" s="442"/>
      <c r="L517" s="442"/>
      <c r="M517" s="442"/>
      <c r="N517" s="442"/>
      <c r="O517" s="442"/>
      <c r="P517" s="442"/>
      <c r="Q517" s="442"/>
      <c r="R517" s="442"/>
      <c r="S517" s="442"/>
      <c r="T517" s="442"/>
      <c r="U517" s="442"/>
      <c r="V517" s="442"/>
      <c r="W517" s="442"/>
      <c r="X517" s="442"/>
      <c r="Y517" s="442"/>
    </row>
    <row r="518" spans="1:25" ht="99.75" customHeight="1">
      <c r="A518" s="442"/>
      <c r="B518" s="441"/>
      <c r="C518" s="442"/>
      <c r="D518" s="442"/>
      <c r="E518" s="443"/>
      <c r="F518" s="443"/>
      <c r="G518" s="443"/>
      <c r="H518" s="443"/>
      <c r="I518" s="442"/>
      <c r="J518" s="442"/>
      <c r="K518" s="442"/>
      <c r="L518" s="442"/>
      <c r="M518" s="442"/>
      <c r="N518" s="442"/>
      <c r="O518" s="442"/>
      <c r="P518" s="442"/>
      <c r="Q518" s="442"/>
      <c r="R518" s="442"/>
      <c r="S518" s="442"/>
      <c r="T518" s="442"/>
      <c r="U518" s="442"/>
      <c r="V518" s="442"/>
      <c r="W518" s="442"/>
      <c r="X518" s="442"/>
      <c r="Y518" s="442"/>
    </row>
    <row r="519" spans="1:25" ht="99.75" customHeight="1">
      <c r="A519" s="442"/>
      <c r="B519" s="441"/>
      <c r="C519" s="442"/>
      <c r="D519" s="442"/>
      <c r="E519" s="443"/>
      <c r="F519" s="443"/>
      <c r="G519" s="443"/>
      <c r="H519" s="443"/>
      <c r="I519" s="442"/>
      <c r="J519" s="442"/>
      <c r="K519" s="442"/>
      <c r="L519" s="442"/>
      <c r="M519" s="442"/>
      <c r="N519" s="442"/>
      <c r="O519" s="442"/>
      <c r="P519" s="442"/>
      <c r="Q519" s="442"/>
      <c r="R519" s="442"/>
      <c r="S519" s="442"/>
      <c r="T519" s="442"/>
      <c r="U519" s="442"/>
      <c r="V519" s="442"/>
      <c r="W519" s="442"/>
      <c r="X519" s="442"/>
      <c r="Y519" s="442"/>
    </row>
    <row r="520" spans="1:25" ht="99.75" customHeight="1">
      <c r="A520" s="442"/>
      <c r="B520" s="441"/>
      <c r="C520" s="442"/>
      <c r="D520" s="442"/>
      <c r="E520" s="443"/>
      <c r="F520" s="443"/>
      <c r="G520" s="443"/>
      <c r="H520" s="443"/>
      <c r="I520" s="442"/>
      <c r="J520" s="442"/>
      <c r="K520" s="442"/>
      <c r="L520" s="442"/>
      <c r="M520" s="442"/>
      <c r="N520" s="442"/>
      <c r="O520" s="442"/>
      <c r="P520" s="442"/>
      <c r="Q520" s="442"/>
      <c r="R520" s="442"/>
      <c r="S520" s="442"/>
      <c r="T520" s="442"/>
      <c r="U520" s="442"/>
      <c r="V520" s="442"/>
      <c r="W520" s="442"/>
      <c r="X520" s="442"/>
      <c r="Y520" s="442"/>
    </row>
    <row r="521" spans="1:25" ht="99.75" customHeight="1">
      <c r="A521" s="442"/>
      <c r="B521" s="441"/>
      <c r="C521" s="442"/>
      <c r="D521" s="442"/>
      <c r="E521" s="443"/>
      <c r="F521" s="443"/>
      <c r="G521" s="443"/>
      <c r="H521" s="443"/>
      <c r="I521" s="442"/>
      <c r="J521" s="442"/>
      <c r="K521" s="442"/>
      <c r="L521" s="442"/>
      <c r="M521" s="442"/>
      <c r="N521" s="442"/>
      <c r="O521" s="442"/>
      <c r="P521" s="442"/>
      <c r="Q521" s="442"/>
      <c r="R521" s="442"/>
      <c r="S521" s="442"/>
      <c r="T521" s="442"/>
      <c r="U521" s="442"/>
      <c r="V521" s="442"/>
      <c r="W521" s="442"/>
      <c r="X521" s="442"/>
      <c r="Y521" s="442"/>
    </row>
    <row r="522" spans="1:25" ht="99.75" customHeight="1">
      <c r="A522" s="442"/>
      <c r="B522" s="441"/>
      <c r="C522" s="442"/>
      <c r="D522" s="442"/>
      <c r="E522" s="443"/>
      <c r="F522" s="443"/>
      <c r="G522" s="443"/>
      <c r="H522" s="443"/>
      <c r="I522" s="442"/>
      <c r="J522" s="442"/>
      <c r="K522" s="442"/>
      <c r="L522" s="442"/>
      <c r="M522" s="442"/>
      <c r="N522" s="442"/>
      <c r="O522" s="442"/>
      <c r="P522" s="442"/>
      <c r="Q522" s="442"/>
      <c r="R522" s="442"/>
      <c r="S522" s="442"/>
      <c r="T522" s="442"/>
      <c r="U522" s="442"/>
      <c r="V522" s="442"/>
      <c r="W522" s="442"/>
      <c r="X522" s="442"/>
      <c r="Y522" s="442"/>
    </row>
    <row r="523" spans="1:25" ht="99.75" customHeight="1">
      <c r="A523" s="442"/>
      <c r="B523" s="441"/>
      <c r="C523" s="442"/>
      <c r="D523" s="442"/>
      <c r="E523" s="443"/>
      <c r="F523" s="443"/>
      <c r="G523" s="443"/>
      <c r="H523" s="443"/>
      <c r="I523" s="442"/>
      <c r="J523" s="442"/>
      <c r="K523" s="442"/>
      <c r="L523" s="442"/>
      <c r="M523" s="442"/>
      <c r="N523" s="442"/>
      <c r="O523" s="442"/>
      <c r="P523" s="442"/>
      <c r="Q523" s="442"/>
      <c r="R523" s="442"/>
      <c r="S523" s="442"/>
      <c r="T523" s="442"/>
      <c r="U523" s="442"/>
      <c r="V523" s="442"/>
      <c r="W523" s="442"/>
      <c r="X523" s="442"/>
      <c r="Y523" s="442"/>
    </row>
    <row r="524" spans="1:25" ht="99.75" customHeight="1">
      <c r="A524" s="442"/>
      <c r="B524" s="441"/>
      <c r="C524" s="442"/>
      <c r="D524" s="442"/>
      <c r="E524" s="443"/>
      <c r="F524" s="443"/>
      <c r="G524" s="443"/>
      <c r="H524" s="443"/>
      <c r="I524" s="442"/>
      <c r="J524" s="442"/>
      <c r="K524" s="442"/>
      <c r="L524" s="442"/>
      <c r="M524" s="442"/>
      <c r="N524" s="442"/>
      <c r="O524" s="442"/>
      <c r="P524" s="442"/>
      <c r="Q524" s="442"/>
      <c r="R524" s="442"/>
      <c r="S524" s="442"/>
      <c r="T524" s="442"/>
      <c r="U524" s="442"/>
      <c r="V524" s="442"/>
      <c r="W524" s="442"/>
      <c r="X524" s="442"/>
      <c r="Y524" s="442"/>
    </row>
    <row r="525" spans="1:25" ht="99.75" customHeight="1">
      <c r="A525" s="442"/>
      <c r="B525" s="441"/>
      <c r="C525" s="442"/>
      <c r="D525" s="442"/>
      <c r="E525" s="443"/>
      <c r="F525" s="443"/>
      <c r="G525" s="443"/>
      <c r="H525" s="443"/>
      <c r="I525" s="442"/>
      <c r="J525" s="442"/>
      <c r="K525" s="442"/>
      <c r="L525" s="442"/>
      <c r="M525" s="442"/>
      <c r="N525" s="442"/>
      <c r="O525" s="442"/>
      <c r="P525" s="442"/>
      <c r="Q525" s="442"/>
      <c r="R525" s="442"/>
      <c r="S525" s="442"/>
      <c r="T525" s="442"/>
      <c r="U525" s="442"/>
      <c r="V525" s="442"/>
      <c r="W525" s="442"/>
      <c r="X525" s="442"/>
      <c r="Y525" s="442"/>
    </row>
    <row r="526" spans="1:25" ht="99.75" customHeight="1">
      <c r="A526" s="442"/>
      <c r="B526" s="441"/>
      <c r="C526" s="442"/>
      <c r="D526" s="442"/>
      <c r="E526" s="443"/>
      <c r="F526" s="443"/>
      <c r="G526" s="443"/>
      <c r="H526" s="443"/>
      <c r="I526" s="442"/>
      <c r="J526" s="442"/>
      <c r="K526" s="442"/>
      <c r="L526" s="442"/>
      <c r="M526" s="442"/>
      <c r="N526" s="442"/>
      <c r="O526" s="442"/>
      <c r="P526" s="442"/>
      <c r="Q526" s="442"/>
      <c r="R526" s="442"/>
      <c r="S526" s="442"/>
      <c r="T526" s="442"/>
      <c r="U526" s="442"/>
      <c r="V526" s="442"/>
      <c r="W526" s="442"/>
      <c r="X526" s="442"/>
      <c r="Y526" s="442"/>
    </row>
    <row r="527" spans="1:25" ht="99.75" customHeight="1">
      <c r="A527" s="442"/>
      <c r="B527" s="441"/>
      <c r="C527" s="442"/>
      <c r="D527" s="442"/>
      <c r="E527" s="443"/>
      <c r="F527" s="443"/>
      <c r="G527" s="443"/>
      <c r="H527" s="443"/>
      <c r="I527" s="442"/>
      <c r="J527" s="442"/>
      <c r="K527" s="442"/>
      <c r="L527" s="442"/>
      <c r="M527" s="442"/>
      <c r="N527" s="442"/>
      <c r="O527" s="442"/>
      <c r="P527" s="442"/>
      <c r="Q527" s="442"/>
      <c r="R527" s="442"/>
      <c r="S527" s="442"/>
      <c r="T527" s="442"/>
      <c r="U527" s="442"/>
      <c r="V527" s="442"/>
      <c r="W527" s="442"/>
      <c r="X527" s="442"/>
      <c r="Y527" s="442"/>
    </row>
    <row r="528" spans="1:25" ht="99.75" customHeight="1">
      <c r="A528" s="442"/>
      <c r="B528" s="441"/>
      <c r="C528" s="442"/>
      <c r="D528" s="442"/>
      <c r="E528" s="443"/>
      <c r="F528" s="443"/>
      <c r="G528" s="443"/>
      <c r="H528" s="443"/>
      <c r="I528" s="442"/>
      <c r="J528" s="442"/>
      <c r="K528" s="442"/>
      <c r="L528" s="442"/>
      <c r="M528" s="442"/>
      <c r="N528" s="442"/>
      <c r="O528" s="442"/>
      <c r="P528" s="442"/>
      <c r="Q528" s="442"/>
      <c r="R528" s="442"/>
      <c r="S528" s="442"/>
      <c r="T528" s="442"/>
      <c r="U528" s="442"/>
      <c r="V528" s="442"/>
      <c r="W528" s="442"/>
      <c r="X528" s="442"/>
      <c r="Y528" s="442"/>
    </row>
    <row r="529" spans="1:25" ht="99.75" customHeight="1">
      <c r="A529" s="442"/>
      <c r="B529" s="441"/>
      <c r="C529" s="442"/>
      <c r="D529" s="442"/>
      <c r="E529" s="443"/>
      <c r="F529" s="443"/>
      <c r="G529" s="443"/>
      <c r="H529" s="443"/>
      <c r="I529" s="442"/>
      <c r="J529" s="442"/>
      <c r="K529" s="442"/>
      <c r="L529" s="442"/>
      <c r="M529" s="442"/>
      <c r="N529" s="442"/>
      <c r="O529" s="442"/>
      <c r="P529" s="442"/>
      <c r="Q529" s="442"/>
      <c r="R529" s="442"/>
      <c r="S529" s="442"/>
      <c r="T529" s="442"/>
      <c r="U529" s="442"/>
      <c r="V529" s="442"/>
      <c r="W529" s="442"/>
      <c r="X529" s="442"/>
      <c r="Y529" s="442"/>
    </row>
    <row r="530" spans="1:25" ht="99.75" customHeight="1">
      <c r="A530" s="442"/>
      <c r="B530" s="441"/>
      <c r="C530" s="442"/>
      <c r="D530" s="442"/>
      <c r="E530" s="443"/>
      <c r="F530" s="443"/>
      <c r="G530" s="443"/>
      <c r="H530" s="443"/>
      <c r="I530" s="442"/>
      <c r="J530" s="442"/>
      <c r="K530" s="442"/>
      <c r="L530" s="442"/>
      <c r="M530" s="442"/>
      <c r="N530" s="442"/>
      <c r="O530" s="442"/>
      <c r="P530" s="442"/>
      <c r="Q530" s="442"/>
      <c r="R530" s="442"/>
      <c r="S530" s="442"/>
      <c r="T530" s="442"/>
      <c r="U530" s="442"/>
      <c r="V530" s="442"/>
      <c r="W530" s="442"/>
      <c r="X530" s="442"/>
      <c r="Y530" s="442"/>
    </row>
    <row r="531" spans="1:25" ht="99.75" customHeight="1">
      <c r="A531" s="442"/>
      <c r="B531" s="441"/>
      <c r="C531" s="442"/>
      <c r="D531" s="442"/>
      <c r="E531" s="443"/>
      <c r="F531" s="443"/>
      <c r="G531" s="443"/>
      <c r="H531" s="443"/>
      <c r="I531" s="442"/>
      <c r="J531" s="442"/>
      <c r="K531" s="442"/>
      <c r="L531" s="442"/>
      <c r="M531" s="442"/>
      <c r="N531" s="442"/>
      <c r="O531" s="442"/>
      <c r="P531" s="442"/>
      <c r="Q531" s="442"/>
      <c r="R531" s="442"/>
      <c r="S531" s="442"/>
      <c r="T531" s="442"/>
      <c r="U531" s="442"/>
      <c r="V531" s="442"/>
      <c r="W531" s="442"/>
      <c r="X531" s="442"/>
      <c r="Y531" s="442"/>
    </row>
    <row r="532" spans="1:25" ht="99.75" customHeight="1">
      <c r="A532" s="442"/>
      <c r="B532" s="441"/>
      <c r="C532" s="442"/>
      <c r="D532" s="442"/>
      <c r="E532" s="443"/>
      <c r="F532" s="443"/>
      <c r="G532" s="443"/>
      <c r="H532" s="443"/>
      <c r="I532" s="442"/>
      <c r="J532" s="442"/>
      <c r="K532" s="442"/>
      <c r="L532" s="442"/>
      <c r="M532" s="442"/>
      <c r="N532" s="442"/>
      <c r="O532" s="442"/>
      <c r="P532" s="442"/>
      <c r="Q532" s="442"/>
      <c r="R532" s="442"/>
      <c r="S532" s="442"/>
      <c r="T532" s="442"/>
      <c r="U532" s="442"/>
      <c r="V532" s="442"/>
      <c r="W532" s="442"/>
      <c r="X532" s="442"/>
      <c r="Y532" s="442"/>
    </row>
    <row r="533" spans="1:25" ht="99.75" customHeight="1">
      <c r="A533" s="442"/>
      <c r="B533" s="441"/>
      <c r="C533" s="442"/>
      <c r="D533" s="442"/>
      <c r="E533" s="443"/>
      <c r="F533" s="443"/>
      <c r="G533" s="443"/>
      <c r="H533" s="443"/>
      <c r="I533" s="442"/>
      <c r="J533" s="442"/>
      <c r="K533" s="442"/>
      <c r="L533" s="442"/>
      <c r="M533" s="442"/>
      <c r="N533" s="442"/>
      <c r="O533" s="442"/>
      <c r="P533" s="442"/>
      <c r="Q533" s="442"/>
      <c r="R533" s="442"/>
      <c r="S533" s="442"/>
      <c r="T533" s="442"/>
      <c r="U533" s="442"/>
      <c r="V533" s="442"/>
      <c r="W533" s="442"/>
      <c r="X533" s="442"/>
      <c r="Y533" s="442"/>
    </row>
    <row r="534" spans="1:25" ht="99.75" customHeight="1">
      <c r="A534" s="442"/>
      <c r="B534" s="441"/>
      <c r="C534" s="442"/>
      <c r="D534" s="442"/>
      <c r="E534" s="443"/>
      <c r="F534" s="443"/>
      <c r="G534" s="443"/>
      <c r="H534" s="443"/>
      <c r="I534" s="442"/>
      <c r="J534" s="442"/>
      <c r="K534" s="442"/>
      <c r="L534" s="442"/>
      <c r="M534" s="442"/>
      <c r="N534" s="442"/>
      <c r="O534" s="442"/>
      <c r="P534" s="442"/>
      <c r="Q534" s="442"/>
      <c r="R534" s="442"/>
      <c r="S534" s="442"/>
      <c r="T534" s="442"/>
      <c r="U534" s="442"/>
      <c r="V534" s="442"/>
      <c r="W534" s="442"/>
      <c r="X534" s="442"/>
      <c r="Y534" s="442"/>
    </row>
    <row r="535" spans="1:25" ht="99.75" customHeight="1">
      <c r="A535" s="442"/>
      <c r="B535" s="441"/>
      <c r="C535" s="442"/>
      <c r="D535" s="442"/>
      <c r="E535" s="443"/>
      <c r="F535" s="443"/>
      <c r="G535" s="443"/>
      <c r="H535" s="443"/>
      <c r="I535" s="442"/>
      <c r="J535" s="442"/>
      <c r="K535" s="442"/>
      <c r="L535" s="442"/>
      <c r="M535" s="442"/>
      <c r="N535" s="442"/>
      <c r="O535" s="442"/>
      <c r="P535" s="442"/>
      <c r="Q535" s="442"/>
      <c r="R535" s="442"/>
      <c r="S535" s="442"/>
      <c r="T535" s="442"/>
      <c r="U535" s="442"/>
      <c r="V535" s="442"/>
      <c r="W535" s="442"/>
      <c r="X535" s="442"/>
      <c r="Y535" s="442"/>
    </row>
    <row r="536" spans="1:25" ht="99.75" customHeight="1">
      <c r="A536" s="442"/>
      <c r="B536" s="441"/>
      <c r="C536" s="442"/>
      <c r="D536" s="442"/>
      <c r="E536" s="443"/>
      <c r="F536" s="443"/>
      <c r="G536" s="443"/>
      <c r="H536" s="443"/>
      <c r="I536" s="442"/>
      <c r="J536" s="442"/>
      <c r="K536" s="442"/>
      <c r="L536" s="442"/>
      <c r="M536" s="442"/>
      <c r="N536" s="442"/>
      <c r="O536" s="442"/>
      <c r="P536" s="442"/>
      <c r="Q536" s="442"/>
      <c r="R536" s="442"/>
      <c r="S536" s="442"/>
      <c r="T536" s="442"/>
      <c r="U536" s="442"/>
      <c r="V536" s="442"/>
      <c r="W536" s="442"/>
      <c r="X536" s="442"/>
      <c r="Y536" s="442"/>
    </row>
    <row r="537" spans="1:25" ht="99.75" customHeight="1">
      <c r="A537" s="442"/>
      <c r="B537" s="441"/>
      <c r="C537" s="442"/>
      <c r="D537" s="442"/>
      <c r="E537" s="443"/>
      <c r="F537" s="443"/>
      <c r="G537" s="443"/>
      <c r="H537" s="443"/>
      <c r="I537" s="442"/>
      <c r="J537" s="442"/>
      <c r="K537" s="442"/>
      <c r="L537" s="442"/>
      <c r="M537" s="442"/>
      <c r="N537" s="442"/>
      <c r="O537" s="442"/>
      <c r="P537" s="442"/>
      <c r="Q537" s="442"/>
      <c r="R537" s="442"/>
      <c r="S537" s="442"/>
      <c r="T537" s="442"/>
      <c r="U537" s="442"/>
      <c r="V537" s="442"/>
      <c r="W537" s="442"/>
      <c r="X537" s="442"/>
      <c r="Y537" s="442"/>
    </row>
    <row r="538" spans="1:25" ht="99.75" customHeight="1">
      <c r="A538" s="442"/>
      <c r="B538" s="441"/>
      <c r="C538" s="442"/>
      <c r="D538" s="442"/>
      <c r="E538" s="443"/>
      <c r="F538" s="443"/>
      <c r="G538" s="443"/>
      <c r="H538" s="443"/>
      <c r="I538" s="442"/>
      <c r="J538" s="442"/>
      <c r="K538" s="442"/>
      <c r="L538" s="442"/>
      <c r="M538" s="442"/>
      <c r="N538" s="442"/>
      <c r="O538" s="442"/>
      <c r="P538" s="442"/>
      <c r="Q538" s="442"/>
      <c r="R538" s="442"/>
      <c r="S538" s="442"/>
      <c r="T538" s="442"/>
      <c r="U538" s="442"/>
      <c r="V538" s="442"/>
      <c r="W538" s="442"/>
      <c r="X538" s="442"/>
      <c r="Y538" s="442"/>
    </row>
    <row r="539" spans="1:25" ht="99.75" customHeight="1">
      <c r="A539" s="442"/>
      <c r="B539" s="441"/>
      <c r="C539" s="442"/>
      <c r="D539" s="442"/>
      <c r="E539" s="443"/>
      <c r="F539" s="443"/>
      <c r="G539" s="443"/>
      <c r="H539" s="443"/>
      <c r="I539" s="442"/>
      <c r="J539" s="442"/>
      <c r="K539" s="442"/>
      <c r="L539" s="442"/>
      <c r="M539" s="442"/>
      <c r="N539" s="442"/>
      <c r="O539" s="442"/>
      <c r="P539" s="442"/>
      <c r="Q539" s="442"/>
      <c r="R539" s="442"/>
      <c r="S539" s="442"/>
      <c r="T539" s="442"/>
      <c r="U539" s="442"/>
      <c r="V539" s="442"/>
      <c r="W539" s="442"/>
      <c r="X539" s="442"/>
      <c r="Y539" s="442"/>
    </row>
    <row r="540" spans="1:25" ht="99.75" customHeight="1">
      <c r="A540" s="442"/>
      <c r="B540" s="441"/>
      <c r="C540" s="442"/>
      <c r="D540" s="442"/>
      <c r="E540" s="443"/>
      <c r="F540" s="443"/>
      <c r="G540" s="443"/>
      <c r="H540" s="443"/>
      <c r="I540" s="442"/>
      <c r="J540" s="442"/>
      <c r="K540" s="442"/>
      <c r="L540" s="442"/>
      <c r="M540" s="442"/>
      <c r="N540" s="442"/>
      <c r="O540" s="442"/>
      <c r="P540" s="442"/>
      <c r="Q540" s="442"/>
      <c r="R540" s="442"/>
      <c r="S540" s="442"/>
      <c r="T540" s="442"/>
      <c r="U540" s="442"/>
      <c r="V540" s="442"/>
      <c r="W540" s="442"/>
      <c r="X540" s="442"/>
      <c r="Y540" s="442"/>
    </row>
    <row r="541" spans="1:25" ht="99.75" customHeight="1">
      <c r="A541" s="442"/>
      <c r="B541" s="441"/>
      <c r="C541" s="442"/>
      <c r="D541" s="442"/>
      <c r="E541" s="443"/>
      <c r="F541" s="443"/>
      <c r="G541" s="443"/>
      <c r="H541" s="443"/>
      <c r="I541" s="442"/>
      <c r="J541" s="442"/>
      <c r="K541" s="442"/>
      <c r="L541" s="442"/>
      <c r="M541" s="442"/>
      <c r="N541" s="442"/>
      <c r="O541" s="442"/>
      <c r="P541" s="442"/>
      <c r="Q541" s="442"/>
      <c r="R541" s="442"/>
      <c r="S541" s="442"/>
      <c r="T541" s="442"/>
      <c r="U541" s="442"/>
      <c r="V541" s="442"/>
      <c r="W541" s="442"/>
      <c r="X541" s="442"/>
      <c r="Y541" s="442"/>
    </row>
    <row r="542" spans="1:25" ht="99.75" customHeight="1">
      <c r="A542" s="442"/>
      <c r="B542" s="441"/>
      <c r="C542" s="442"/>
      <c r="D542" s="442"/>
      <c r="E542" s="443"/>
      <c r="F542" s="443"/>
      <c r="G542" s="443"/>
      <c r="H542" s="443"/>
      <c r="I542" s="442"/>
      <c r="J542" s="442"/>
      <c r="K542" s="442"/>
      <c r="L542" s="442"/>
      <c r="M542" s="442"/>
      <c r="N542" s="442"/>
      <c r="O542" s="442"/>
      <c r="P542" s="442"/>
      <c r="Q542" s="442"/>
      <c r="R542" s="442"/>
      <c r="S542" s="442"/>
      <c r="T542" s="442"/>
      <c r="U542" s="442"/>
      <c r="V542" s="442"/>
      <c r="W542" s="442"/>
      <c r="X542" s="442"/>
      <c r="Y542" s="442"/>
    </row>
    <row r="543" spans="1:25" ht="99.75" customHeight="1">
      <c r="A543" s="442"/>
      <c r="B543" s="441"/>
      <c r="C543" s="442"/>
      <c r="D543" s="442"/>
      <c r="E543" s="443"/>
      <c r="F543" s="443"/>
      <c r="G543" s="443"/>
      <c r="H543" s="443"/>
      <c r="I543" s="442"/>
      <c r="J543" s="442"/>
      <c r="K543" s="442"/>
      <c r="L543" s="442"/>
      <c r="M543" s="442"/>
      <c r="N543" s="442"/>
      <c r="O543" s="442"/>
      <c r="P543" s="442"/>
      <c r="Q543" s="442"/>
      <c r="R543" s="442"/>
      <c r="S543" s="442"/>
      <c r="T543" s="442"/>
      <c r="U543" s="442"/>
      <c r="V543" s="442"/>
      <c r="W543" s="442"/>
      <c r="X543" s="442"/>
      <c r="Y543" s="442"/>
    </row>
    <row r="544" spans="1:25" ht="99.75" customHeight="1">
      <c r="A544" s="442"/>
      <c r="B544" s="441"/>
      <c r="C544" s="442"/>
      <c r="D544" s="442"/>
      <c r="E544" s="443"/>
      <c r="F544" s="443"/>
      <c r="G544" s="443"/>
      <c r="H544" s="443"/>
      <c r="I544" s="442"/>
      <c r="J544" s="442"/>
      <c r="K544" s="442"/>
      <c r="L544" s="442"/>
      <c r="M544" s="442"/>
      <c r="N544" s="442"/>
      <c r="O544" s="442"/>
      <c r="P544" s="442"/>
      <c r="Q544" s="442"/>
      <c r="R544" s="442"/>
      <c r="S544" s="442"/>
      <c r="T544" s="442"/>
      <c r="U544" s="442"/>
      <c r="V544" s="442"/>
      <c r="W544" s="442"/>
      <c r="X544" s="442"/>
      <c r="Y544" s="442"/>
    </row>
    <row r="545" spans="1:25" ht="99.75" customHeight="1">
      <c r="A545" s="442"/>
      <c r="B545" s="441"/>
      <c r="C545" s="442"/>
      <c r="D545" s="442"/>
      <c r="E545" s="443"/>
      <c r="F545" s="443"/>
      <c r="G545" s="443"/>
      <c r="H545" s="443"/>
      <c r="I545" s="442"/>
      <c r="J545" s="442"/>
      <c r="K545" s="442"/>
      <c r="L545" s="442"/>
      <c r="M545" s="442"/>
      <c r="N545" s="442"/>
      <c r="O545" s="442"/>
      <c r="P545" s="442"/>
      <c r="Q545" s="442"/>
      <c r="R545" s="442"/>
      <c r="S545" s="442"/>
      <c r="T545" s="442"/>
      <c r="U545" s="442"/>
      <c r="V545" s="442"/>
      <c r="W545" s="442"/>
      <c r="X545" s="442"/>
      <c r="Y545" s="442"/>
    </row>
    <row r="546" spans="1:25" ht="99.75" customHeight="1">
      <c r="A546" s="442"/>
      <c r="B546" s="441"/>
      <c r="C546" s="442"/>
      <c r="D546" s="442"/>
      <c r="E546" s="443"/>
      <c r="F546" s="443"/>
      <c r="G546" s="443"/>
      <c r="H546" s="443"/>
      <c r="I546" s="442"/>
      <c r="J546" s="442"/>
      <c r="K546" s="442"/>
      <c r="L546" s="442"/>
      <c r="M546" s="442"/>
      <c r="N546" s="442"/>
      <c r="O546" s="442"/>
      <c r="P546" s="442"/>
      <c r="Q546" s="442"/>
      <c r="R546" s="442"/>
      <c r="S546" s="442"/>
      <c r="T546" s="442"/>
      <c r="U546" s="442"/>
      <c r="V546" s="442"/>
      <c r="W546" s="442"/>
      <c r="X546" s="442"/>
      <c r="Y546" s="442"/>
    </row>
    <row r="547" spans="1:25" ht="99.75" customHeight="1">
      <c r="A547" s="442"/>
      <c r="B547" s="441"/>
      <c r="C547" s="442"/>
      <c r="D547" s="442"/>
      <c r="E547" s="443"/>
      <c r="F547" s="443"/>
      <c r="G547" s="443"/>
      <c r="H547" s="443"/>
      <c r="I547" s="442"/>
      <c r="J547" s="442"/>
      <c r="K547" s="442"/>
      <c r="L547" s="442"/>
      <c r="M547" s="442"/>
      <c r="N547" s="442"/>
      <c r="O547" s="442"/>
      <c r="P547" s="442"/>
      <c r="Q547" s="442"/>
      <c r="R547" s="442"/>
      <c r="S547" s="442"/>
      <c r="T547" s="442"/>
      <c r="U547" s="442"/>
      <c r="V547" s="442"/>
      <c r="W547" s="442"/>
      <c r="X547" s="442"/>
      <c r="Y547" s="442"/>
    </row>
    <row r="548" spans="1:25" ht="99.75" customHeight="1">
      <c r="A548" s="442"/>
      <c r="B548" s="441"/>
      <c r="C548" s="442"/>
      <c r="D548" s="442"/>
      <c r="E548" s="443"/>
      <c r="F548" s="443"/>
      <c r="G548" s="443"/>
      <c r="H548" s="443"/>
      <c r="I548" s="442"/>
      <c r="J548" s="442"/>
      <c r="K548" s="442"/>
      <c r="L548" s="442"/>
      <c r="M548" s="442"/>
      <c r="N548" s="442"/>
      <c r="O548" s="442"/>
      <c r="P548" s="442"/>
      <c r="Q548" s="442"/>
      <c r="R548" s="442"/>
      <c r="S548" s="442"/>
      <c r="T548" s="442"/>
      <c r="U548" s="442"/>
      <c r="V548" s="442"/>
      <c r="W548" s="442"/>
      <c r="X548" s="442"/>
      <c r="Y548" s="442"/>
    </row>
    <row r="549" spans="1:25" ht="99.75" customHeight="1">
      <c r="A549" s="442"/>
      <c r="B549" s="441"/>
      <c r="C549" s="442"/>
      <c r="D549" s="442"/>
      <c r="E549" s="443"/>
      <c r="F549" s="443"/>
      <c r="G549" s="443"/>
      <c r="H549" s="443"/>
      <c r="I549" s="442"/>
      <c r="J549" s="442"/>
      <c r="K549" s="442"/>
      <c r="L549" s="442"/>
      <c r="M549" s="442"/>
      <c r="N549" s="442"/>
      <c r="O549" s="442"/>
      <c r="P549" s="442"/>
      <c r="Q549" s="442"/>
      <c r="R549" s="442"/>
      <c r="S549" s="442"/>
      <c r="T549" s="442"/>
      <c r="U549" s="442"/>
      <c r="V549" s="442"/>
      <c r="W549" s="442"/>
      <c r="X549" s="442"/>
      <c r="Y549" s="442"/>
    </row>
    <row r="550" spans="1:25" ht="99.75" customHeight="1">
      <c r="A550" s="442"/>
      <c r="B550" s="441"/>
      <c r="C550" s="442"/>
      <c r="D550" s="442"/>
      <c r="E550" s="443"/>
      <c r="F550" s="443"/>
      <c r="G550" s="443"/>
      <c r="H550" s="443"/>
      <c r="I550" s="442"/>
      <c r="J550" s="442"/>
      <c r="K550" s="442"/>
      <c r="L550" s="442"/>
      <c r="M550" s="442"/>
      <c r="N550" s="442"/>
      <c r="O550" s="442"/>
      <c r="P550" s="442"/>
      <c r="Q550" s="442"/>
      <c r="R550" s="442"/>
      <c r="S550" s="442"/>
      <c r="T550" s="442"/>
      <c r="U550" s="442"/>
      <c r="V550" s="442"/>
      <c r="W550" s="442"/>
      <c r="X550" s="442"/>
      <c r="Y550" s="442"/>
    </row>
    <row r="551" spans="1:25" ht="99.75" customHeight="1">
      <c r="A551" s="442"/>
      <c r="B551" s="441"/>
      <c r="C551" s="442"/>
      <c r="D551" s="442"/>
      <c r="E551" s="443"/>
      <c r="F551" s="443"/>
      <c r="G551" s="443"/>
      <c r="H551" s="443"/>
      <c r="I551" s="442"/>
      <c r="J551" s="442"/>
      <c r="K551" s="442"/>
      <c r="L551" s="442"/>
      <c r="M551" s="442"/>
      <c r="N551" s="442"/>
      <c r="O551" s="442"/>
      <c r="P551" s="442"/>
      <c r="Q551" s="442"/>
      <c r="R551" s="442"/>
      <c r="S551" s="442"/>
      <c r="T551" s="442"/>
      <c r="U551" s="442"/>
      <c r="V551" s="442"/>
      <c r="W551" s="442"/>
      <c r="X551" s="442"/>
      <c r="Y551" s="442"/>
    </row>
    <row r="552" spans="1:25" ht="99.75" customHeight="1">
      <c r="A552" s="442"/>
      <c r="B552" s="441"/>
      <c r="C552" s="442"/>
      <c r="D552" s="442"/>
      <c r="E552" s="443"/>
      <c r="F552" s="443"/>
      <c r="G552" s="443"/>
      <c r="H552" s="443"/>
      <c r="I552" s="442"/>
      <c r="J552" s="442"/>
      <c r="K552" s="442"/>
      <c r="L552" s="442"/>
      <c r="M552" s="442"/>
      <c r="N552" s="442"/>
      <c r="O552" s="442"/>
      <c r="P552" s="442"/>
      <c r="Q552" s="442"/>
      <c r="R552" s="442"/>
      <c r="S552" s="442"/>
      <c r="T552" s="442"/>
      <c r="U552" s="442"/>
      <c r="V552" s="442"/>
      <c r="W552" s="442"/>
      <c r="X552" s="442"/>
      <c r="Y552" s="442"/>
    </row>
    <row r="553" spans="1:25" ht="99.75" customHeight="1">
      <c r="A553" s="442"/>
      <c r="B553" s="441"/>
      <c r="C553" s="442"/>
      <c r="D553" s="442"/>
      <c r="E553" s="443"/>
      <c r="F553" s="443"/>
      <c r="G553" s="443"/>
      <c r="H553" s="443"/>
      <c r="I553" s="442"/>
      <c r="J553" s="442"/>
      <c r="K553" s="442"/>
      <c r="L553" s="442"/>
      <c r="M553" s="442"/>
      <c r="N553" s="442"/>
      <c r="O553" s="442"/>
      <c r="P553" s="442"/>
      <c r="Q553" s="442"/>
      <c r="R553" s="442"/>
      <c r="S553" s="442"/>
      <c r="T553" s="442"/>
      <c r="U553" s="442"/>
      <c r="V553" s="442"/>
      <c r="W553" s="442"/>
      <c r="X553" s="442"/>
      <c r="Y553" s="442"/>
    </row>
    <row r="554" spans="1:25" ht="99.75" customHeight="1">
      <c r="A554" s="442"/>
      <c r="B554" s="441"/>
      <c r="C554" s="442"/>
      <c r="D554" s="442"/>
      <c r="E554" s="443"/>
      <c r="F554" s="443"/>
      <c r="G554" s="443"/>
      <c r="H554" s="443"/>
      <c r="I554" s="442"/>
      <c r="J554" s="442"/>
      <c r="K554" s="442"/>
      <c r="L554" s="442"/>
      <c r="M554" s="442"/>
      <c r="N554" s="442"/>
      <c r="O554" s="442"/>
      <c r="P554" s="442"/>
      <c r="Q554" s="442"/>
      <c r="R554" s="442"/>
      <c r="S554" s="442"/>
      <c r="T554" s="442"/>
      <c r="U554" s="442"/>
      <c r="V554" s="442"/>
      <c r="W554" s="442"/>
      <c r="X554" s="442"/>
      <c r="Y554" s="442"/>
    </row>
    <row r="555" spans="1:25" ht="99.75" customHeight="1">
      <c r="A555" s="442"/>
      <c r="B555" s="441"/>
      <c r="C555" s="442"/>
      <c r="D555" s="442"/>
      <c r="E555" s="443"/>
      <c r="F555" s="443"/>
      <c r="G555" s="443"/>
      <c r="H555" s="443"/>
      <c r="I555" s="442"/>
      <c r="J555" s="442"/>
      <c r="K555" s="442"/>
      <c r="L555" s="442"/>
      <c r="M555" s="442"/>
      <c r="N555" s="442"/>
      <c r="O555" s="442"/>
      <c r="P555" s="442"/>
      <c r="Q555" s="442"/>
      <c r="R555" s="442"/>
      <c r="S555" s="442"/>
      <c r="T555" s="442"/>
      <c r="U555" s="442"/>
      <c r="V555" s="442"/>
      <c r="W555" s="442"/>
      <c r="X555" s="442"/>
      <c r="Y555" s="442"/>
    </row>
    <row r="556" spans="1:25" ht="99.75" customHeight="1">
      <c r="A556" s="442"/>
      <c r="B556" s="441"/>
      <c r="C556" s="442"/>
      <c r="D556" s="442"/>
      <c r="E556" s="443"/>
      <c r="F556" s="443"/>
      <c r="G556" s="443"/>
      <c r="H556" s="443"/>
      <c r="I556" s="442"/>
      <c r="J556" s="442"/>
      <c r="K556" s="442"/>
      <c r="L556" s="442"/>
      <c r="M556" s="442"/>
      <c r="N556" s="442"/>
      <c r="O556" s="442"/>
      <c r="P556" s="442"/>
      <c r="Q556" s="442"/>
      <c r="R556" s="442"/>
      <c r="S556" s="442"/>
      <c r="T556" s="442"/>
      <c r="U556" s="442"/>
      <c r="V556" s="442"/>
      <c r="W556" s="442"/>
      <c r="X556" s="442"/>
      <c r="Y556" s="442"/>
    </row>
    <row r="557" spans="1:25" ht="99.75" customHeight="1">
      <c r="A557" s="442"/>
      <c r="B557" s="441"/>
      <c r="C557" s="442"/>
      <c r="D557" s="442"/>
      <c r="E557" s="443"/>
      <c r="F557" s="443"/>
      <c r="G557" s="443"/>
      <c r="H557" s="443"/>
      <c r="I557" s="442"/>
      <c r="J557" s="442"/>
      <c r="K557" s="442"/>
      <c r="L557" s="442"/>
      <c r="M557" s="442"/>
      <c r="N557" s="442"/>
      <c r="O557" s="442"/>
      <c r="P557" s="442"/>
      <c r="Q557" s="442"/>
      <c r="R557" s="442"/>
      <c r="S557" s="442"/>
      <c r="T557" s="442"/>
      <c r="U557" s="442"/>
      <c r="V557" s="442"/>
      <c r="W557" s="442"/>
      <c r="X557" s="442"/>
      <c r="Y557" s="442"/>
    </row>
    <row r="558" spans="1:25" ht="99.75" customHeight="1">
      <c r="A558" s="442"/>
      <c r="B558" s="441"/>
      <c r="C558" s="442"/>
      <c r="D558" s="442"/>
      <c r="E558" s="443"/>
      <c r="F558" s="443"/>
      <c r="G558" s="443"/>
      <c r="H558" s="443"/>
      <c r="I558" s="442"/>
      <c r="J558" s="442"/>
      <c r="K558" s="442"/>
      <c r="L558" s="442"/>
      <c r="M558" s="442"/>
      <c r="N558" s="442"/>
      <c r="O558" s="442"/>
      <c r="P558" s="442"/>
      <c r="Q558" s="442"/>
      <c r="R558" s="442"/>
      <c r="S558" s="442"/>
      <c r="T558" s="442"/>
      <c r="U558" s="442"/>
      <c r="V558" s="442"/>
      <c r="W558" s="442"/>
      <c r="X558" s="442"/>
      <c r="Y558" s="442"/>
    </row>
    <row r="559" spans="1:25" ht="99.75" customHeight="1">
      <c r="A559" s="442"/>
      <c r="B559" s="441"/>
      <c r="C559" s="442"/>
      <c r="D559" s="442"/>
      <c r="E559" s="443"/>
      <c r="F559" s="443"/>
      <c r="G559" s="443"/>
      <c r="H559" s="443"/>
      <c r="I559" s="442"/>
      <c r="J559" s="442"/>
      <c r="K559" s="442"/>
      <c r="L559" s="442"/>
      <c r="M559" s="442"/>
      <c r="N559" s="442"/>
      <c r="O559" s="442"/>
      <c r="P559" s="442"/>
      <c r="Q559" s="442"/>
      <c r="R559" s="442"/>
      <c r="S559" s="442"/>
      <c r="T559" s="442"/>
      <c r="U559" s="442"/>
      <c r="V559" s="442"/>
      <c r="W559" s="442"/>
      <c r="X559" s="442"/>
      <c r="Y559" s="442"/>
    </row>
    <row r="560" spans="1:25" ht="99.75" customHeight="1">
      <c r="A560" s="442"/>
      <c r="B560" s="441"/>
      <c r="C560" s="442"/>
      <c r="D560" s="442"/>
      <c r="E560" s="443"/>
      <c r="F560" s="443"/>
      <c r="G560" s="443"/>
      <c r="H560" s="443"/>
      <c r="I560" s="442"/>
      <c r="J560" s="442"/>
      <c r="K560" s="442"/>
      <c r="L560" s="442"/>
      <c r="M560" s="442"/>
      <c r="N560" s="442"/>
      <c r="O560" s="442"/>
      <c r="P560" s="442"/>
      <c r="Q560" s="442"/>
      <c r="R560" s="442"/>
      <c r="S560" s="442"/>
      <c r="T560" s="442"/>
      <c r="U560" s="442"/>
      <c r="V560" s="442"/>
      <c r="W560" s="442"/>
      <c r="X560" s="442"/>
      <c r="Y560" s="442"/>
    </row>
    <row r="561" spans="1:25" ht="99.75" customHeight="1">
      <c r="A561" s="442"/>
      <c r="B561" s="441"/>
      <c r="C561" s="442"/>
      <c r="D561" s="442"/>
      <c r="E561" s="443"/>
      <c r="F561" s="443"/>
      <c r="G561" s="443"/>
      <c r="H561" s="443"/>
      <c r="I561" s="442"/>
      <c r="J561" s="442"/>
      <c r="K561" s="442"/>
      <c r="L561" s="442"/>
      <c r="M561" s="442"/>
      <c r="N561" s="442"/>
      <c r="O561" s="442"/>
      <c r="P561" s="442"/>
      <c r="Q561" s="442"/>
      <c r="R561" s="442"/>
      <c r="S561" s="442"/>
      <c r="T561" s="442"/>
      <c r="U561" s="442"/>
      <c r="V561" s="442"/>
      <c r="W561" s="442"/>
      <c r="X561" s="442"/>
      <c r="Y561" s="442"/>
    </row>
    <row r="562" spans="1:25" ht="99.75" customHeight="1">
      <c r="A562" s="442"/>
      <c r="B562" s="441"/>
      <c r="C562" s="442"/>
      <c r="D562" s="442"/>
      <c r="E562" s="443"/>
      <c r="F562" s="443"/>
      <c r="G562" s="443"/>
      <c r="H562" s="443"/>
      <c r="I562" s="442"/>
      <c r="J562" s="442"/>
      <c r="K562" s="442"/>
      <c r="L562" s="442"/>
      <c r="M562" s="442"/>
      <c r="N562" s="442"/>
      <c r="O562" s="442"/>
      <c r="P562" s="442"/>
      <c r="Q562" s="442"/>
      <c r="R562" s="442"/>
      <c r="S562" s="442"/>
      <c r="T562" s="442"/>
      <c r="U562" s="442"/>
      <c r="V562" s="442"/>
      <c r="W562" s="442"/>
      <c r="X562" s="442"/>
      <c r="Y562" s="442"/>
    </row>
    <row r="563" spans="1:25" ht="99.75" customHeight="1">
      <c r="A563" s="442"/>
      <c r="B563" s="441"/>
      <c r="C563" s="442"/>
      <c r="D563" s="442"/>
      <c r="E563" s="443"/>
      <c r="F563" s="443"/>
      <c r="G563" s="443"/>
      <c r="H563" s="443"/>
      <c r="I563" s="442"/>
      <c r="J563" s="442"/>
      <c r="K563" s="442"/>
      <c r="L563" s="442"/>
      <c r="M563" s="442"/>
      <c r="N563" s="442"/>
      <c r="O563" s="442"/>
      <c r="P563" s="442"/>
      <c r="Q563" s="442"/>
      <c r="R563" s="442"/>
      <c r="S563" s="442"/>
      <c r="T563" s="442"/>
      <c r="U563" s="442"/>
      <c r="V563" s="442"/>
      <c r="W563" s="442"/>
      <c r="X563" s="442"/>
      <c r="Y563" s="442"/>
    </row>
    <row r="564" spans="1:25" ht="99.75" customHeight="1">
      <c r="A564" s="442"/>
      <c r="B564" s="441"/>
      <c r="C564" s="442"/>
      <c r="D564" s="442"/>
      <c r="E564" s="443"/>
      <c r="F564" s="443"/>
      <c r="G564" s="443"/>
      <c r="H564" s="443"/>
      <c r="I564" s="442"/>
      <c r="J564" s="442"/>
      <c r="K564" s="442"/>
      <c r="L564" s="442"/>
      <c r="M564" s="442"/>
      <c r="N564" s="442"/>
      <c r="O564" s="442"/>
      <c r="P564" s="442"/>
      <c r="Q564" s="442"/>
      <c r="R564" s="442"/>
      <c r="S564" s="442"/>
      <c r="T564" s="442"/>
      <c r="U564" s="442"/>
      <c r="V564" s="442"/>
      <c r="W564" s="442"/>
      <c r="X564" s="442"/>
      <c r="Y564" s="442"/>
    </row>
    <row r="565" spans="1:25" ht="99.75" customHeight="1">
      <c r="A565" s="442"/>
      <c r="B565" s="441"/>
      <c r="C565" s="442"/>
      <c r="D565" s="442"/>
      <c r="E565" s="443"/>
      <c r="F565" s="443"/>
      <c r="G565" s="443"/>
      <c r="H565" s="443"/>
      <c r="I565" s="442"/>
      <c r="J565" s="442"/>
      <c r="K565" s="442"/>
      <c r="L565" s="442"/>
      <c r="M565" s="442"/>
      <c r="N565" s="442"/>
      <c r="O565" s="442"/>
      <c r="P565" s="442"/>
      <c r="Q565" s="442"/>
      <c r="R565" s="442"/>
      <c r="S565" s="442"/>
      <c r="T565" s="442"/>
      <c r="U565" s="442"/>
      <c r="V565" s="442"/>
      <c r="W565" s="442"/>
      <c r="X565" s="442"/>
      <c r="Y565" s="442"/>
    </row>
    <row r="566" spans="1:25" ht="99.75" customHeight="1">
      <c r="A566" s="442"/>
      <c r="B566" s="441"/>
      <c r="C566" s="442"/>
      <c r="D566" s="442"/>
      <c r="E566" s="443"/>
      <c r="F566" s="443"/>
      <c r="G566" s="443"/>
      <c r="H566" s="443"/>
      <c r="I566" s="442"/>
      <c r="J566" s="442"/>
      <c r="K566" s="442"/>
      <c r="L566" s="442"/>
      <c r="M566" s="442"/>
      <c r="N566" s="442"/>
      <c r="O566" s="442"/>
      <c r="P566" s="442"/>
      <c r="Q566" s="442"/>
      <c r="R566" s="442"/>
      <c r="S566" s="442"/>
      <c r="T566" s="442"/>
      <c r="U566" s="442"/>
      <c r="V566" s="442"/>
      <c r="W566" s="442"/>
      <c r="X566" s="442"/>
      <c r="Y566" s="442"/>
    </row>
    <row r="567" spans="1:25" ht="99.75" customHeight="1">
      <c r="A567" s="442"/>
      <c r="B567" s="441"/>
      <c r="C567" s="442"/>
      <c r="D567" s="442"/>
      <c r="E567" s="443"/>
      <c r="F567" s="443"/>
      <c r="G567" s="443"/>
      <c r="H567" s="443"/>
      <c r="I567" s="442"/>
      <c r="J567" s="442"/>
      <c r="K567" s="442"/>
      <c r="L567" s="442"/>
      <c r="M567" s="442"/>
      <c r="N567" s="442"/>
      <c r="O567" s="442"/>
      <c r="P567" s="442"/>
      <c r="Q567" s="442"/>
      <c r="R567" s="442"/>
      <c r="S567" s="442"/>
      <c r="T567" s="442"/>
      <c r="U567" s="442"/>
      <c r="V567" s="442"/>
      <c r="W567" s="442"/>
      <c r="X567" s="442"/>
      <c r="Y567" s="442"/>
    </row>
    <row r="568" spans="1:25" ht="99.75" customHeight="1">
      <c r="A568" s="442"/>
      <c r="B568" s="441"/>
      <c r="C568" s="442"/>
      <c r="D568" s="442"/>
      <c r="E568" s="443"/>
      <c r="F568" s="443"/>
      <c r="G568" s="443"/>
      <c r="H568" s="443"/>
      <c r="I568" s="442"/>
      <c r="J568" s="442"/>
      <c r="K568" s="442"/>
      <c r="L568" s="442"/>
      <c r="M568" s="442"/>
      <c r="N568" s="442"/>
      <c r="O568" s="442"/>
      <c r="P568" s="442"/>
      <c r="Q568" s="442"/>
      <c r="R568" s="442"/>
      <c r="S568" s="442"/>
      <c r="T568" s="442"/>
      <c r="U568" s="442"/>
      <c r="V568" s="442"/>
      <c r="W568" s="442"/>
      <c r="X568" s="442"/>
      <c r="Y568" s="442"/>
    </row>
    <row r="569" spans="1:25" ht="99.75" customHeight="1">
      <c r="A569" s="442"/>
      <c r="B569" s="441"/>
      <c r="C569" s="442"/>
      <c r="D569" s="442"/>
      <c r="E569" s="443"/>
      <c r="F569" s="443"/>
      <c r="G569" s="443"/>
      <c r="H569" s="443"/>
      <c r="I569" s="442"/>
      <c r="J569" s="442"/>
      <c r="K569" s="442"/>
      <c r="L569" s="442"/>
      <c r="M569" s="442"/>
      <c r="N569" s="442"/>
      <c r="O569" s="442"/>
      <c r="P569" s="442"/>
      <c r="Q569" s="442"/>
      <c r="R569" s="442"/>
      <c r="S569" s="442"/>
      <c r="T569" s="442"/>
      <c r="U569" s="442"/>
      <c r="V569" s="442"/>
      <c r="W569" s="442"/>
      <c r="X569" s="442"/>
      <c r="Y569" s="442"/>
    </row>
    <row r="570" spans="1:25" ht="99.75" customHeight="1">
      <c r="A570" s="442"/>
      <c r="B570" s="441"/>
      <c r="C570" s="442"/>
      <c r="D570" s="442"/>
      <c r="E570" s="443"/>
      <c r="F570" s="443"/>
      <c r="G570" s="443"/>
      <c r="H570" s="443"/>
      <c r="I570" s="442"/>
      <c r="J570" s="442"/>
      <c r="K570" s="442"/>
      <c r="L570" s="442"/>
      <c r="M570" s="442"/>
      <c r="N570" s="442"/>
      <c r="O570" s="442"/>
      <c r="P570" s="442"/>
      <c r="Q570" s="442"/>
      <c r="R570" s="442"/>
      <c r="S570" s="442"/>
      <c r="T570" s="442"/>
      <c r="U570" s="442"/>
      <c r="V570" s="442"/>
      <c r="W570" s="442"/>
      <c r="X570" s="442"/>
      <c r="Y570" s="442"/>
    </row>
    <row r="571" spans="1:25" ht="99.75" customHeight="1">
      <c r="A571" s="442"/>
      <c r="B571" s="441"/>
      <c r="C571" s="442"/>
      <c r="D571" s="442"/>
      <c r="E571" s="443"/>
      <c r="F571" s="443"/>
      <c r="G571" s="443"/>
      <c r="H571" s="443"/>
      <c r="I571" s="442"/>
      <c r="J571" s="442"/>
      <c r="K571" s="442"/>
      <c r="L571" s="442"/>
      <c r="M571" s="442"/>
      <c r="N571" s="442"/>
      <c r="O571" s="442"/>
      <c r="P571" s="442"/>
      <c r="Q571" s="442"/>
      <c r="R571" s="442"/>
      <c r="S571" s="442"/>
      <c r="T571" s="442"/>
      <c r="U571" s="442"/>
      <c r="V571" s="442"/>
      <c r="W571" s="442"/>
      <c r="X571" s="442"/>
      <c r="Y571" s="442"/>
    </row>
    <row r="572" spans="1:25" ht="99.75" customHeight="1">
      <c r="A572" s="442"/>
      <c r="B572" s="441"/>
      <c r="C572" s="442"/>
      <c r="D572" s="442"/>
      <c r="E572" s="443"/>
      <c r="F572" s="443"/>
      <c r="G572" s="443"/>
      <c r="H572" s="443"/>
      <c r="I572" s="442"/>
      <c r="J572" s="442"/>
      <c r="K572" s="442"/>
      <c r="L572" s="442"/>
      <c r="M572" s="442"/>
      <c r="N572" s="442"/>
      <c r="O572" s="442"/>
      <c r="P572" s="442"/>
      <c r="Q572" s="442"/>
      <c r="R572" s="442"/>
      <c r="S572" s="442"/>
      <c r="T572" s="442"/>
      <c r="U572" s="442"/>
      <c r="V572" s="442"/>
      <c r="W572" s="442"/>
      <c r="X572" s="442"/>
      <c r="Y572" s="442"/>
    </row>
    <row r="573" spans="1:25" ht="99.75" customHeight="1">
      <c r="A573" s="442"/>
      <c r="B573" s="441"/>
      <c r="C573" s="442"/>
      <c r="D573" s="442"/>
      <c r="E573" s="443"/>
      <c r="F573" s="443"/>
      <c r="G573" s="443"/>
      <c r="H573" s="443"/>
      <c r="I573" s="442"/>
      <c r="J573" s="442"/>
      <c r="K573" s="442"/>
      <c r="L573" s="442"/>
      <c r="M573" s="442"/>
      <c r="N573" s="442"/>
      <c r="O573" s="442"/>
      <c r="P573" s="442"/>
      <c r="Q573" s="442"/>
      <c r="R573" s="442"/>
      <c r="S573" s="442"/>
      <c r="T573" s="442"/>
      <c r="U573" s="442"/>
      <c r="V573" s="442"/>
      <c r="W573" s="442"/>
      <c r="X573" s="442"/>
      <c r="Y573" s="442"/>
    </row>
    <row r="574" spans="1:25" ht="99.75" customHeight="1">
      <c r="A574" s="442"/>
      <c r="B574" s="441"/>
      <c r="C574" s="442"/>
      <c r="D574" s="442"/>
      <c r="E574" s="443"/>
      <c r="F574" s="443"/>
      <c r="G574" s="443"/>
      <c r="H574" s="443"/>
      <c r="I574" s="442"/>
      <c r="J574" s="442"/>
      <c r="K574" s="442"/>
      <c r="L574" s="442"/>
      <c r="M574" s="442"/>
      <c r="N574" s="442"/>
      <c r="O574" s="442"/>
      <c r="P574" s="442"/>
      <c r="Q574" s="442"/>
      <c r="R574" s="442"/>
      <c r="S574" s="442"/>
      <c r="T574" s="442"/>
      <c r="U574" s="442"/>
      <c r="V574" s="442"/>
      <c r="W574" s="442"/>
      <c r="X574" s="442"/>
      <c r="Y574" s="442"/>
    </row>
    <row r="575" spans="1:25" ht="99.75" customHeight="1">
      <c r="A575" s="442"/>
      <c r="B575" s="441"/>
      <c r="C575" s="442"/>
      <c r="D575" s="442"/>
      <c r="E575" s="443"/>
      <c r="F575" s="443"/>
      <c r="G575" s="443"/>
      <c r="H575" s="443"/>
      <c r="I575" s="442"/>
      <c r="J575" s="442"/>
      <c r="K575" s="442"/>
      <c r="L575" s="442"/>
      <c r="M575" s="442"/>
      <c r="N575" s="442"/>
      <c r="O575" s="442"/>
      <c r="P575" s="442"/>
      <c r="Q575" s="442"/>
      <c r="R575" s="442"/>
      <c r="S575" s="442"/>
      <c r="T575" s="442"/>
      <c r="U575" s="442"/>
      <c r="V575" s="442"/>
      <c r="W575" s="442"/>
      <c r="X575" s="442"/>
      <c r="Y575" s="442"/>
    </row>
    <row r="576" spans="1:25" ht="99.75" customHeight="1">
      <c r="A576" s="442"/>
      <c r="B576" s="441"/>
      <c r="C576" s="442"/>
      <c r="D576" s="442"/>
      <c r="E576" s="443"/>
      <c r="F576" s="443"/>
      <c r="G576" s="443"/>
      <c r="H576" s="443"/>
      <c r="I576" s="442"/>
      <c r="J576" s="442"/>
      <c r="K576" s="442"/>
      <c r="L576" s="442"/>
      <c r="M576" s="442"/>
      <c r="N576" s="442"/>
      <c r="O576" s="442"/>
      <c r="P576" s="442"/>
      <c r="Q576" s="442"/>
      <c r="R576" s="442"/>
      <c r="S576" s="442"/>
      <c r="T576" s="442"/>
      <c r="U576" s="442"/>
      <c r="V576" s="442"/>
      <c r="W576" s="442"/>
      <c r="X576" s="442"/>
      <c r="Y576" s="442"/>
    </row>
    <row r="577" spans="1:25" ht="99.75" customHeight="1">
      <c r="A577" s="442"/>
      <c r="B577" s="441"/>
      <c r="C577" s="442"/>
      <c r="D577" s="442"/>
      <c r="E577" s="443"/>
      <c r="F577" s="443"/>
      <c r="G577" s="443"/>
      <c r="H577" s="443"/>
      <c r="I577" s="442"/>
      <c r="J577" s="442"/>
      <c r="K577" s="442"/>
      <c r="L577" s="442"/>
      <c r="M577" s="442"/>
      <c r="N577" s="442"/>
      <c r="O577" s="442"/>
      <c r="P577" s="442"/>
      <c r="Q577" s="442"/>
      <c r="R577" s="442"/>
      <c r="S577" s="442"/>
      <c r="T577" s="442"/>
      <c r="U577" s="442"/>
      <c r="V577" s="442"/>
      <c r="W577" s="442"/>
      <c r="X577" s="442"/>
      <c r="Y577" s="442"/>
    </row>
    <row r="578" spans="1:25" ht="99.75" customHeight="1">
      <c r="A578" s="442"/>
      <c r="B578" s="441"/>
      <c r="C578" s="442"/>
      <c r="D578" s="442"/>
      <c r="E578" s="443"/>
      <c r="F578" s="443"/>
      <c r="G578" s="443"/>
      <c r="H578" s="443"/>
      <c r="I578" s="442"/>
      <c r="J578" s="442"/>
      <c r="K578" s="442"/>
      <c r="L578" s="442"/>
      <c r="M578" s="442"/>
      <c r="N578" s="442"/>
      <c r="O578" s="442"/>
      <c r="P578" s="442"/>
      <c r="Q578" s="442"/>
      <c r="R578" s="442"/>
      <c r="S578" s="442"/>
      <c r="T578" s="442"/>
      <c r="U578" s="442"/>
      <c r="V578" s="442"/>
      <c r="W578" s="442"/>
      <c r="X578" s="442"/>
      <c r="Y578" s="442"/>
    </row>
    <row r="579" spans="1:25" ht="99.75" customHeight="1">
      <c r="A579" s="442"/>
      <c r="B579" s="441"/>
      <c r="C579" s="442"/>
      <c r="D579" s="442"/>
      <c r="E579" s="443"/>
      <c r="F579" s="443"/>
      <c r="G579" s="443"/>
      <c r="H579" s="443"/>
      <c r="I579" s="442"/>
      <c r="J579" s="442"/>
      <c r="K579" s="442"/>
      <c r="L579" s="442"/>
      <c r="M579" s="442"/>
      <c r="N579" s="442"/>
      <c r="O579" s="442"/>
      <c r="P579" s="442"/>
      <c r="Q579" s="442"/>
      <c r="R579" s="442"/>
      <c r="S579" s="442"/>
      <c r="T579" s="442"/>
      <c r="U579" s="442"/>
      <c r="V579" s="442"/>
      <c r="W579" s="442"/>
      <c r="X579" s="442"/>
      <c r="Y579" s="442"/>
    </row>
    <row r="580" spans="1:25" ht="99.75" customHeight="1">
      <c r="A580" s="442"/>
      <c r="B580" s="441"/>
      <c r="C580" s="442"/>
      <c r="D580" s="442"/>
      <c r="E580" s="443"/>
      <c r="F580" s="443"/>
      <c r="G580" s="443"/>
      <c r="H580" s="443"/>
      <c r="I580" s="442"/>
      <c r="J580" s="442"/>
      <c r="K580" s="442"/>
      <c r="L580" s="442"/>
      <c r="M580" s="442"/>
      <c r="N580" s="442"/>
      <c r="O580" s="442"/>
      <c r="P580" s="442"/>
      <c r="Q580" s="442"/>
      <c r="R580" s="442"/>
      <c r="S580" s="442"/>
      <c r="T580" s="442"/>
      <c r="U580" s="442"/>
      <c r="V580" s="442"/>
      <c r="W580" s="442"/>
      <c r="X580" s="442"/>
      <c r="Y580" s="442"/>
    </row>
    <row r="581" spans="1:25" ht="99.75" customHeight="1">
      <c r="A581" s="442"/>
      <c r="B581" s="441"/>
      <c r="C581" s="442"/>
      <c r="D581" s="442"/>
      <c r="E581" s="443"/>
      <c r="F581" s="443"/>
      <c r="G581" s="443"/>
      <c r="H581" s="443"/>
      <c r="I581" s="442"/>
      <c r="J581" s="442"/>
      <c r="K581" s="442"/>
      <c r="L581" s="442"/>
      <c r="M581" s="442"/>
      <c r="N581" s="442"/>
      <c r="O581" s="442"/>
      <c r="P581" s="442"/>
      <c r="Q581" s="442"/>
      <c r="R581" s="442"/>
      <c r="S581" s="442"/>
      <c r="T581" s="442"/>
      <c r="U581" s="442"/>
      <c r="V581" s="442"/>
      <c r="W581" s="442"/>
      <c r="X581" s="442"/>
      <c r="Y581" s="442"/>
    </row>
    <row r="582" spans="1:25" ht="99.75" customHeight="1">
      <c r="A582" s="442"/>
      <c r="B582" s="441"/>
      <c r="C582" s="442"/>
      <c r="D582" s="442"/>
      <c r="E582" s="443"/>
      <c r="F582" s="443"/>
      <c r="G582" s="443"/>
      <c r="H582" s="443"/>
      <c r="I582" s="442"/>
      <c r="J582" s="442"/>
      <c r="K582" s="442"/>
      <c r="L582" s="442"/>
      <c r="M582" s="442"/>
      <c r="N582" s="442"/>
      <c r="O582" s="442"/>
      <c r="P582" s="442"/>
      <c r="Q582" s="442"/>
      <c r="R582" s="442"/>
      <c r="S582" s="442"/>
      <c r="T582" s="442"/>
      <c r="U582" s="442"/>
      <c r="V582" s="442"/>
      <c r="W582" s="442"/>
      <c r="X582" s="442"/>
      <c r="Y582" s="442"/>
    </row>
    <row r="583" spans="1:25" ht="99.75" customHeight="1">
      <c r="A583" s="442"/>
      <c r="B583" s="441"/>
      <c r="C583" s="442"/>
      <c r="D583" s="442"/>
      <c r="E583" s="443"/>
      <c r="F583" s="443"/>
      <c r="G583" s="443"/>
      <c r="H583" s="443"/>
      <c r="I583" s="442"/>
      <c r="J583" s="442"/>
      <c r="K583" s="442"/>
      <c r="L583" s="442"/>
      <c r="M583" s="442"/>
      <c r="N583" s="442"/>
      <c r="O583" s="442"/>
      <c r="P583" s="442"/>
      <c r="Q583" s="442"/>
      <c r="R583" s="442"/>
      <c r="S583" s="442"/>
      <c r="T583" s="442"/>
      <c r="U583" s="442"/>
      <c r="V583" s="442"/>
      <c r="W583" s="442"/>
      <c r="X583" s="442"/>
      <c r="Y583" s="442"/>
    </row>
    <row r="584" spans="1:25" ht="99.75" customHeight="1">
      <c r="A584" s="442"/>
      <c r="B584" s="441"/>
      <c r="C584" s="442"/>
      <c r="D584" s="442"/>
      <c r="E584" s="443"/>
      <c r="F584" s="443"/>
      <c r="G584" s="443"/>
      <c r="H584" s="443"/>
      <c r="I584" s="442"/>
      <c r="J584" s="442"/>
      <c r="K584" s="442"/>
      <c r="L584" s="442"/>
      <c r="M584" s="442"/>
      <c r="N584" s="442"/>
      <c r="O584" s="442"/>
      <c r="P584" s="442"/>
      <c r="Q584" s="442"/>
      <c r="R584" s="442"/>
      <c r="S584" s="442"/>
      <c r="T584" s="442"/>
      <c r="U584" s="442"/>
      <c r="V584" s="442"/>
      <c r="W584" s="442"/>
      <c r="X584" s="442"/>
      <c r="Y584" s="442"/>
    </row>
    <row r="585" spans="1:25" ht="99.75" customHeight="1">
      <c r="A585" s="442"/>
      <c r="B585" s="441"/>
      <c r="C585" s="442"/>
      <c r="D585" s="442"/>
      <c r="E585" s="443"/>
      <c r="F585" s="443"/>
      <c r="G585" s="443"/>
      <c r="H585" s="443"/>
      <c r="I585" s="442"/>
      <c r="J585" s="442"/>
      <c r="K585" s="442"/>
      <c r="L585" s="442"/>
      <c r="M585" s="442"/>
      <c r="N585" s="442"/>
      <c r="O585" s="442"/>
      <c r="P585" s="442"/>
      <c r="Q585" s="442"/>
      <c r="R585" s="442"/>
      <c r="S585" s="442"/>
      <c r="T585" s="442"/>
      <c r="U585" s="442"/>
      <c r="V585" s="442"/>
      <c r="W585" s="442"/>
      <c r="X585" s="442"/>
      <c r="Y585" s="442"/>
    </row>
    <row r="586" spans="1:25" ht="99.75" customHeight="1">
      <c r="A586" s="442"/>
      <c r="B586" s="441"/>
      <c r="C586" s="442"/>
      <c r="D586" s="442"/>
      <c r="E586" s="443"/>
      <c r="F586" s="443"/>
      <c r="G586" s="443"/>
      <c r="H586" s="443"/>
      <c r="I586" s="442"/>
      <c r="J586" s="442"/>
      <c r="K586" s="442"/>
      <c r="L586" s="442"/>
      <c r="M586" s="442"/>
      <c r="N586" s="442"/>
      <c r="O586" s="442"/>
      <c r="P586" s="442"/>
      <c r="Q586" s="442"/>
      <c r="R586" s="442"/>
      <c r="S586" s="442"/>
      <c r="T586" s="442"/>
      <c r="U586" s="442"/>
      <c r="V586" s="442"/>
      <c r="W586" s="442"/>
      <c r="X586" s="442"/>
      <c r="Y586" s="442"/>
    </row>
    <row r="587" spans="1:25" ht="99.75" customHeight="1">
      <c r="A587" s="442"/>
      <c r="B587" s="441"/>
      <c r="C587" s="442"/>
      <c r="D587" s="442"/>
      <c r="E587" s="443"/>
      <c r="F587" s="443"/>
      <c r="G587" s="443"/>
      <c r="H587" s="443"/>
      <c r="I587" s="442"/>
      <c r="J587" s="442"/>
      <c r="K587" s="442"/>
      <c r="L587" s="442"/>
      <c r="M587" s="442"/>
      <c r="N587" s="442"/>
      <c r="O587" s="442"/>
      <c r="P587" s="442"/>
      <c r="Q587" s="442"/>
      <c r="R587" s="442"/>
      <c r="S587" s="442"/>
      <c r="T587" s="442"/>
      <c r="U587" s="442"/>
      <c r="V587" s="442"/>
      <c r="W587" s="442"/>
      <c r="X587" s="442"/>
      <c r="Y587" s="442"/>
    </row>
    <row r="588" spans="1:25" ht="99.75" customHeight="1">
      <c r="A588" s="442"/>
      <c r="B588" s="441"/>
      <c r="C588" s="442"/>
      <c r="D588" s="442"/>
      <c r="E588" s="443"/>
      <c r="F588" s="443"/>
      <c r="G588" s="443"/>
      <c r="H588" s="443"/>
      <c r="I588" s="442"/>
      <c r="J588" s="442"/>
      <c r="K588" s="442"/>
      <c r="L588" s="442"/>
      <c r="M588" s="442"/>
      <c r="N588" s="442"/>
      <c r="O588" s="442"/>
      <c r="P588" s="442"/>
      <c r="Q588" s="442"/>
      <c r="R588" s="442"/>
      <c r="S588" s="442"/>
      <c r="T588" s="442"/>
      <c r="U588" s="442"/>
      <c r="V588" s="442"/>
      <c r="W588" s="442"/>
      <c r="X588" s="442"/>
      <c r="Y588" s="442"/>
    </row>
    <row r="589" spans="1:25" ht="99.75" customHeight="1">
      <c r="A589" s="442"/>
      <c r="B589" s="441"/>
      <c r="C589" s="442"/>
      <c r="D589" s="442"/>
      <c r="E589" s="443"/>
      <c r="F589" s="443"/>
      <c r="G589" s="443"/>
      <c r="H589" s="443"/>
      <c r="I589" s="442"/>
      <c r="J589" s="442"/>
      <c r="K589" s="442"/>
      <c r="L589" s="442"/>
      <c r="M589" s="442"/>
      <c r="N589" s="442"/>
      <c r="O589" s="442"/>
      <c r="P589" s="442"/>
      <c r="Q589" s="442"/>
      <c r="R589" s="442"/>
      <c r="S589" s="442"/>
      <c r="T589" s="442"/>
      <c r="U589" s="442"/>
      <c r="V589" s="442"/>
      <c r="W589" s="442"/>
      <c r="X589" s="442"/>
      <c r="Y589" s="442"/>
    </row>
    <row r="590" spans="1:25" ht="99.75" customHeight="1">
      <c r="A590" s="442"/>
      <c r="B590" s="441"/>
      <c r="C590" s="442"/>
      <c r="D590" s="442"/>
      <c r="E590" s="443"/>
      <c r="F590" s="443"/>
      <c r="G590" s="443"/>
      <c r="H590" s="443"/>
      <c r="I590" s="442"/>
      <c r="J590" s="442"/>
      <c r="K590" s="442"/>
      <c r="L590" s="442"/>
      <c r="M590" s="442"/>
      <c r="N590" s="442"/>
      <c r="O590" s="442"/>
      <c r="P590" s="442"/>
      <c r="Q590" s="442"/>
      <c r="R590" s="442"/>
      <c r="S590" s="442"/>
      <c r="T590" s="442"/>
      <c r="U590" s="442"/>
      <c r="V590" s="442"/>
      <c r="W590" s="442"/>
      <c r="X590" s="442"/>
      <c r="Y590" s="442"/>
    </row>
    <row r="591" spans="1:25" ht="99.75" customHeight="1">
      <c r="A591" s="442"/>
      <c r="B591" s="441"/>
      <c r="C591" s="442"/>
      <c r="D591" s="442"/>
      <c r="E591" s="443"/>
      <c r="F591" s="443"/>
      <c r="G591" s="443"/>
      <c r="H591" s="443"/>
      <c r="I591" s="442"/>
      <c r="J591" s="442"/>
      <c r="K591" s="442"/>
      <c r="L591" s="442"/>
      <c r="M591" s="442"/>
      <c r="N591" s="442"/>
      <c r="O591" s="442"/>
      <c r="P591" s="442"/>
      <c r="Q591" s="442"/>
      <c r="R591" s="442"/>
      <c r="S591" s="442"/>
      <c r="T591" s="442"/>
      <c r="U591" s="442"/>
      <c r="V591" s="442"/>
      <c r="W591" s="442"/>
      <c r="X591" s="442"/>
      <c r="Y591" s="442"/>
    </row>
    <row r="592" spans="1:25" ht="99.75" customHeight="1">
      <c r="A592" s="442"/>
      <c r="B592" s="441"/>
      <c r="C592" s="442"/>
      <c r="D592" s="442"/>
      <c r="E592" s="443"/>
      <c r="F592" s="443"/>
      <c r="G592" s="443"/>
      <c r="H592" s="443"/>
      <c r="I592" s="442"/>
      <c r="J592" s="442"/>
      <c r="K592" s="442"/>
      <c r="L592" s="442"/>
      <c r="M592" s="442"/>
      <c r="N592" s="442"/>
      <c r="O592" s="442"/>
      <c r="P592" s="442"/>
      <c r="Q592" s="442"/>
      <c r="R592" s="442"/>
      <c r="S592" s="442"/>
      <c r="T592" s="442"/>
      <c r="U592" s="442"/>
      <c r="V592" s="442"/>
      <c r="W592" s="442"/>
      <c r="X592" s="442"/>
      <c r="Y592" s="442"/>
    </row>
    <row r="593" spans="1:25" ht="99.75" customHeight="1">
      <c r="A593" s="442"/>
      <c r="B593" s="441"/>
      <c r="C593" s="442"/>
      <c r="D593" s="442"/>
      <c r="E593" s="443"/>
      <c r="F593" s="443"/>
      <c r="G593" s="443"/>
      <c r="H593" s="443"/>
      <c r="I593" s="442"/>
      <c r="J593" s="442"/>
      <c r="K593" s="442"/>
      <c r="L593" s="442"/>
      <c r="M593" s="442"/>
      <c r="N593" s="442"/>
      <c r="O593" s="442"/>
      <c r="P593" s="442"/>
      <c r="Q593" s="442"/>
      <c r="R593" s="442"/>
      <c r="S593" s="442"/>
      <c r="T593" s="442"/>
      <c r="U593" s="442"/>
      <c r="V593" s="442"/>
      <c r="W593" s="442"/>
      <c r="X593" s="442"/>
      <c r="Y593" s="442"/>
    </row>
    <row r="594" spans="1:25" ht="99.75" customHeight="1">
      <c r="A594" s="442"/>
      <c r="B594" s="441"/>
      <c r="C594" s="442"/>
      <c r="D594" s="442"/>
      <c r="E594" s="443"/>
      <c r="F594" s="443"/>
      <c r="G594" s="443"/>
      <c r="H594" s="443"/>
      <c r="I594" s="442"/>
      <c r="J594" s="442"/>
      <c r="K594" s="442"/>
      <c r="L594" s="442"/>
      <c r="M594" s="442"/>
      <c r="N594" s="442"/>
      <c r="O594" s="442"/>
      <c r="P594" s="442"/>
      <c r="Q594" s="442"/>
      <c r="R594" s="442"/>
      <c r="S594" s="442"/>
      <c r="T594" s="442"/>
      <c r="U594" s="442"/>
      <c r="V594" s="442"/>
      <c r="W594" s="442"/>
      <c r="X594" s="442"/>
      <c r="Y594" s="442"/>
    </row>
    <row r="595" spans="1:25" ht="99.75" customHeight="1">
      <c r="A595" s="442"/>
      <c r="B595" s="441"/>
      <c r="C595" s="442"/>
      <c r="D595" s="442"/>
      <c r="E595" s="443"/>
      <c r="F595" s="443"/>
      <c r="G595" s="443"/>
      <c r="H595" s="443"/>
      <c r="I595" s="442"/>
      <c r="J595" s="442"/>
      <c r="K595" s="442"/>
      <c r="L595" s="442"/>
      <c r="M595" s="442"/>
      <c r="N595" s="442"/>
      <c r="O595" s="442"/>
      <c r="P595" s="442"/>
      <c r="Q595" s="442"/>
      <c r="R595" s="442"/>
      <c r="S595" s="442"/>
      <c r="T595" s="442"/>
      <c r="U595" s="442"/>
      <c r="V595" s="442"/>
      <c r="W595" s="442"/>
      <c r="X595" s="442"/>
      <c r="Y595" s="442"/>
    </row>
    <row r="596" spans="1:25" ht="99.75" customHeight="1">
      <c r="A596" s="442"/>
      <c r="B596" s="441"/>
      <c r="C596" s="442"/>
      <c r="D596" s="442"/>
      <c r="E596" s="443"/>
      <c r="F596" s="443"/>
      <c r="G596" s="443"/>
      <c r="H596" s="443"/>
      <c r="I596" s="442"/>
      <c r="J596" s="442"/>
      <c r="K596" s="442"/>
      <c r="L596" s="442"/>
      <c r="M596" s="442"/>
      <c r="N596" s="442"/>
      <c r="O596" s="442"/>
      <c r="P596" s="442"/>
      <c r="Q596" s="442"/>
      <c r="R596" s="442"/>
      <c r="S596" s="442"/>
      <c r="T596" s="442"/>
      <c r="U596" s="442"/>
      <c r="V596" s="442"/>
      <c r="W596" s="442"/>
      <c r="X596" s="442"/>
      <c r="Y596" s="442"/>
    </row>
    <row r="597" spans="1:25" ht="99.75" customHeight="1">
      <c r="A597" s="442"/>
      <c r="B597" s="441"/>
      <c r="C597" s="442"/>
      <c r="D597" s="442"/>
      <c r="E597" s="443"/>
      <c r="F597" s="443"/>
      <c r="G597" s="443"/>
      <c r="H597" s="443"/>
      <c r="I597" s="442"/>
      <c r="J597" s="442"/>
      <c r="K597" s="442"/>
      <c r="L597" s="442"/>
      <c r="M597" s="442"/>
      <c r="N597" s="442"/>
      <c r="O597" s="442"/>
      <c r="P597" s="442"/>
      <c r="Q597" s="442"/>
      <c r="R597" s="442"/>
      <c r="S597" s="442"/>
      <c r="T597" s="442"/>
      <c r="U597" s="442"/>
      <c r="V597" s="442"/>
      <c r="W597" s="442"/>
      <c r="X597" s="442"/>
      <c r="Y597" s="442"/>
    </row>
    <row r="598" spans="1:25" ht="99.75" customHeight="1">
      <c r="A598" s="442"/>
      <c r="B598" s="441"/>
      <c r="C598" s="442"/>
      <c r="D598" s="442"/>
      <c r="E598" s="443"/>
      <c r="F598" s="443"/>
      <c r="G598" s="443"/>
      <c r="H598" s="443"/>
      <c r="I598" s="442"/>
      <c r="J598" s="442"/>
      <c r="K598" s="442"/>
      <c r="L598" s="442"/>
      <c r="M598" s="442"/>
      <c r="N598" s="442"/>
      <c r="O598" s="442"/>
      <c r="P598" s="442"/>
      <c r="Q598" s="442"/>
      <c r="R598" s="442"/>
      <c r="S598" s="442"/>
      <c r="T598" s="442"/>
      <c r="U598" s="442"/>
      <c r="V598" s="442"/>
      <c r="W598" s="442"/>
      <c r="X598" s="442"/>
      <c r="Y598" s="442"/>
    </row>
    <row r="599" spans="1:25" ht="99.75" customHeight="1">
      <c r="A599" s="442"/>
      <c r="B599" s="441"/>
      <c r="C599" s="442"/>
      <c r="D599" s="442"/>
      <c r="E599" s="443"/>
      <c r="F599" s="443"/>
      <c r="G599" s="443"/>
      <c r="H599" s="443"/>
      <c r="I599" s="442"/>
      <c r="J599" s="442"/>
      <c r="K599" s="442"/>
      <c r="L599" s="442"/>
      <c r="M599" s="442"/>
      <c r="N599" s="442"/>
      <c r="O599" s="442"/>
      <c r="P599" s="442"/>
      <c r="Q599" s="442"/>
      <c r="R599" s="442"/>
      <c r="S599" s="442"/>
      <c r="T599" s="442"/>
      <c r="U599" s="442"/>
      <c r="V599" s="442"/>
      <c r="W599" s="442"/>
      <c r="X599" s="442"/>
      <c r="Y599" s="442"/>
    </row>
    <row r="600" spans="1:25" ht="99.75" customHeight="1">
      <c r="A600" s="442"/>
      <c r="B600" s="441"/>
      <c r="C600" s="442"/>
      <c r="D600" s="442"/>
      <c r="E600" s="443"/>
      <c r="F600" s="443"/>
      <c r="G600" s="443"/>
      <c r="H600" s="443"/>
      <c r="I600" s="442"/>
      <c r="J600" s="442"/>
      <c r="K600" s="442"/>
      <c r="L600" s="442"/>
      <c r="M600" s="442"/>
      <c r="N600" s="442"/>
      <c r="O600" s="442"/>
      <c r="P600" s="442"/>
      <c r="Q600" s="442"/>
      <c r="R600" s="442"/>
      <c r="S600" s="442"/>
      <c r="T600" s="442"/>
      <c r="U600" s="442"/>
      <c r="V600" s="442"/>
      <c r="W600" s="442"/>
      <c r="X600" s="442"/>
      <c r="Y600" s="442"/>
    </row>
    <row r="601" spans="1:25" ht="99.75" customHeight="1">
      <c r="A601" s="442"/>
      <c r="B601" s="441"/>
      <c r="C601" s="442"/>
      <c r="D601" s="442"/>
      <c r="E601" s="443"/>
      <c r="F601" s="443"/>
      <c r="G601" s="443"/>
      <c r="H601" s="443"/>
      <c r="I601" s="442"/>
      <c r="J601" s="442"/>
      <c r="K601" s="442"/>
      <c r="L601" s="442"/>
      <c r="M601" s="442"/>
      <c r="N601" s="442"/>
      <c r="O601" s="442"/>
      <c r="P601" s="442"/>
      <c r="Q601" s="442"/>
      <c r="R601" s="442"/>
      <c r="S601" s="442"/>
      <c r="T601" s="442"/>
      <c r="U601" s="442"/>
      <c r="V601" s="442"/>
      <c r="W601" s="442"/>
      <c r="X601" s="442"/>
      <c r="Y601" s="442"/>
    </row>
    <row r="602" spans="1:25" ht="99.75" customHeight="1">
      <c r="A602" s="442"/>
      <c r="B602" s="441"/>
      <c r="C602" s="442"/>
      <c r="D602" s="442"/>
      <c r="E602" s="443"/>
      <c r="F602" s="443"/>
      <c r="G602" s="443"/>
      <c r="H602" s="443"/>
      <c r="I602" s="442"/>
      <c r="J602" s="442"/>
      <c r="K602" s="442"/>
      <c r="L602" s="442"/>
      <c r="M602" s="442"/>
      <c r="N602" s="442"/>
      <c r="O602" s="442"/>
      <c r="P602" s="442"/>
      <c r="Q602" s="442"/>
      <c r="R602" s="442"/>
      <c r="S602" s="442"/>
      <c r="T602" s="442"/>
      <c r="U602" s="442"/>
      <c r="V602" s="442"/>
      <c r="W602" s="442"/>
      <c r="X602" s="442"/>
      <c r="Y602" s="442"/>
    </row>
    <row r="603" spans="1:25" ht="99.75" customHeight="1">
      <c r="A603" s="442"/>
      <c r="B603" s="441"/>
      <c r="C603" s="442"/>
      <c r="D603" s="442"/>
      <c r="E603" s="443"/>
      <c r="F603" s="443"/>
      <c r="G603" s="443"/>
      <c r="H603" s="443"/>
      <c r="I603" s="442"/>
      <c r="J603" s="442"/>
      <c r="K603" s="442"/>
      <c r="L603" s="442"/>
      <c r="M603" s="442"/>
      <c r="N603" s="442"/>
      <c r="O603" s="442"/>
      <c r="P603" s="442"/>
      <c r="Q603" s="442"/>
      <c r="R603" s="442"/>
      <c r="S603" s="442"/>
      <c r="T603" s="442"/>
      <c r="U603" s="442"/>
      <c r="V603" s="442"/>
      <c r="W603" s="442"/>
      <c r="X603" s="442"/>
      <c r="Y603" s="442"/>
    </row>
    <row r="604" spans="1:25" ht="99.75" customHeight="1">
      <c r="A604" s="442"/>
      <c r="B604" s="441"/>
      <c r="C604" s="442"/>
      <c r="D604" s="442"/>
      <c r="E604" s="443"/>
      <c r="F604" s="443"/>
      <c r="G604" s="443"/>
      <c r="H604" s="443"/>
      <c r="I604" s="442"/>
      <c r="J604" s="442"/>
      <c r="K604" s="442"/>
      <c r="L604" s="442"/>
      <c r="M604" s="442"/>
      <c r="N604" s="442"/>
      <c r="O604" s="442"/>
      <c r="P604" s="442"/>
      <c r="Q604" s="442"/>
      <c r="R604" s="442"/>
      <c r="S604" s="442"/>
      <c r="T604" s="442"/>
      <c r="U604" s="442"/>
      <c r="V604" s="442"/>
      <c r="W604" s="442"/>
      <c r="X604" s="442"/>
      <c r="Y604" s="442"/>
    </row>
    <row r="605" spans="1:25" ht="99.75" customHeight="1">
      <c r="A605" s="442"/>
      <c r="B605" s="441"/>
      <c r="C605" s="442"/>
      <c r="D605" s="442"/>
      <c r="E605" s="443"/>
      <c r="F605" s="443"/>
      <c r="G605" s="443"/>
      <c r="H605" s="443"/>
      <c r="I605" s="442"/>
      <c r="J605" s="442"/>
      <c r="K605" s="442"/>
      <c r="L605" s="442"/>
      <c r="M605" s="442"/>
      <c r="N605" s="442"/>
      <c r="O605" s="442"/>
      <c r="P605" s="442"/>
      <c r="Q605" s="442"/>
      <c r="R605" s="442"/>
      <c r="S605" s="442"/>
      <c r="T605" s="442"/>
      <c r="U605" s="442"/>
      <c r="V605" s="442"/>
      <c r="W605" s="442"/>
      <c r="X605" s="442"/>
      <c r="Y605" s="442"/>
    </row>
    <row r="606" spans="1:25" ht="99.75" customHeight="1">
      <c r="A606" s="442"/>
      <c r="B606" s="441"/>
      <c r="C606" s="442"/>
      <c r="D606" s="442"/>
      <c r="E606" s="443"/>
      <c r="F606" s="443"/>
      <c r="G606" s="443"/>
      <c r="H606" s="443"/>
      <c r="I606" s="442"/>
      <c r="J606" s="442"/>
      <c r="K606" s="442"/>
      <c r="L606" s="442"/>
      <c r="M606" s="442"/>
      <c r="N606" s="442"/>
      <c r="O606" s="442"/>
      <c r="P606" s="442"/>
      <c r="Q606" s="442"/>
      <c r="R606" s="442"/>
      <c r="S606" s="442"/>
      <c r="T606" s="442"/>
      <c r="U606" s="442"/>
      <c r="V606" s="442"/>
      <c r="W606" s="442"/>
      <c r="X606" s="442"/>
      <c r="Y606" s="442"/>
    </row>
    <row r="607" spans="1:25" ht="99.75" customHeight="1">
      <c r="A607" s="442"/>
      <c r="B607" s="441"/>
      <c r="C607" s="442"/>
      <c r="D607" s="442"/>
      <c r="E607" s="443"/>
      <c r="F607" s="443"/>
      <c r="G607" s="443"/>
      <c r="H607" s="443"/>
      <c r="I607" s="442"/>
      <c r="J607" s="442"/>
      <c r="K607" s="442"/>
      <c r="L607" s="442"/>
      <c r="M607" s="442"/>
      <c r="N607" s="442"/>
      <c r="O607" s="442"/>
      <c r="P607" s="442"/>
      <c r="Q607" s="442"/>
      <c r="R607" s="442"/>
      <c r="S607" s="442"/>
      <c r="T607" s="442"/>
      <c r="U607" s="442"/>
      <c r="V607" s="442"/>
      <c r="W607" s="442"/>
      <c r="X607" s="442"/>
      <c r="Y607" s="442"/>
    </row>
    <row r="608" spans="1:25" ht="99.75" customHeight="1">
      <c r="A608" s="442"/>
      <c r="B608" s="441"/>
      <c r="C608" s="442"/>
      <c r="D608" s="442"/>
      <c r="E608" s="443"/>
      <c r="F608" s="443"/>
      <c r="G608" s="443"/>
      <c r="H608" s="443"/>
      <c r="I608" s="442"/>
      <c r="J608" s="442"/>
      <c r="K608" s="442"/>
      <c r="L608" s="442"/>
      <c r="M608" s="442"/>
      <c r="N608" s="442"/>
      <c r="O608" s="442"/>
      <c r="P608" s="442"/>
      <c r="Q608" s="442"/>
      <c r="R608" s="442"/>
      <c r="S608" s="442"/>
      <c r="T608" s="442"/>
      <c r="U608" s="442"/>
      <c r="V608" s="442"/>
      <c r="W608" s="442"/>
      <c r="X608" s="442"/>
      <c r="Y608" s="442"/>
    </row>
    <row r="609" spans="1:25" ht="99.75" customHeight="1">
      <c r="A609" s="442"/>
      <c r="B609" s="441"/>
      <c r="C609" s="442"/>
      <c r="D609" s="442"/>
      <c r="E609" s="443"/>
      <c r="F609" s="443"/>
      <c r="G609" s="443"/>
      <c r="H609" s="443"/>
      <c r="I609" s="442"/>
      <c r="J609" s="442"/>
      <c r="K609" s="442"/>
      <c r="L609" s="442"/>
      <c r="M609" s="442"/>
      <c r="N609" s="442"/>
      <c r="O609" s="442"/>
      <c r="P609" s="442"/>
      <c r="Q609" s="442"/>
      <c r="R609" s="442"/>
      <c r="S609" s="442"/>
      <c r="T609" s="442"/>
      <c r="U609" s="442"/>
      <c r="V609" s="442"/>
      <c r="W609" s="442"/>
      <c r="X609" s="442"/>
      <c r="Y609" s="442"/>
    </row>
    <row r="610" spans="1:25" ht="99.75" customHeight="1">
      <c r="A610" s="442"/>
      <c r="B610" s="441"/>
      <c r="C610" s="442"/>
      <c r="D610" s="442"/>
      <c r="E610" s="443"/>
      <c r="F610" s="443"/>
      <c r="G610" s="443"/>
      <c r="H610" s="443"/>
      <c r="I610" s="442"/>
      <c r="J610" s="442"/>
      <c r="K610" s="442"/>
      <c r="L610" s="442"/>
      <c r="M610" s="442"/>
      <c r="N610" s="442"/>
      <c r="O610" s="442"/>
      <c r="P610" s="442"/>
      <c r="Q610" s="442"/>
      <c r="R610" s="442"/>
      <c r="S610" s="442"/>
      <c r="T610" s="442"/>
      <c r="U610" s="442"/>
      <c r="V610" s="442"/>
      <c r="W610" s="442"/>
      <c r="X610" s="442"/>
      <c r="Y610" s="442"/>
    </row>
    <row r="611" spans="1:25" ht="99.75" customHeight="1">
      <c r="A611" s="442"/>
      <c r="B611" s="441"/>
      <c r="C611" s="442"/>
      <c r="D611" s="442"/>
      <c r="E611" s="443"/>
      <c r="F611" s="443"/>
      <c r="G611" s="443"/>
      <c r="H611" s="443"/>
      <c r="I611" s="442"/>
      <c r="J611" s="442"/>
      <c r="K611" s="442"/>
      <c r="L611" s="442"/>
      <c r="M611" s="442"/>
      <c r="N611" s="442"/>
      <c r="O611" s="442"/>
      <c r="P611" s="442"/>
      <c r="Q611" s="442"/>
      <c r="R611" s="442"/>
      <c r="S611" s="442"/>
      <c r="T611" s="442"/>
      <c r="U611" s="442"/>
      <c r="V611" s="442"/>
      <c r="W611" s="442"/>
      <c r="X611" s="442"/>
      <c r="Y611" s="442"/>
    </row>
    <row r="612" spans="1:25" ht="99.75" customHeight="1">
      <c r="A612" s="442"/>
      <c r="B612" s="441"/>
      <c r="C612" s="442"/>
      <c r="D612" s="442"/>
      <c r="E612" s="443"/>
      <c r="F612" s="443"/>
      <c r="G612" s="443"/>
      <c r="H612" s="443"/>
      <c r="I612" s="442"/>
      <c r="J612" s="442"/>
      <c r="K612" s="442"/>
      <c r="L612" s="442"/>
      <c r="M612" s="442"/>
      <c r="N612" s="442"/>
      <c r="O612" s="442"/>
      <c r="P612" s="442"/>
      <c r="Q612" s="442"/>
      <c r="R612" s="442"/>
      <c r="S612" s="442"/>
      <c r="T612" s="442"/>
      <c r="U612" s="442"/>
      <c r="V612" s="442"/>
      <c r="W612" s="442"/>
      <c r="X612" s="442"/>
      <c r="Y612" s="442"/>
    </row>
    <row r="613" spans="1:25" ht="99.75" customHeight="1">
      <c r="A613" s="442"/>
      <c r="B613" s="441"/>
      <c r="C613" s="442"/>
      <c r="D613" s="442"/>
      <c r="E613" s="443"/>
      <c r="F613" s="443"/>
      <c r="G613" s="443"/>
      <c r="H613" s="443"/>
      <c r="I613" s="442"/>
      <c r="J613" s="442"/>
      <c r="K613" s="442"/>
      <c r="L613" s="442"/>
      <c r="M613" s="442"/>
      <c r="N613" s="442"/>
      <c r="O613" s="442"/>
      <c r="P613" s="442"/>
      <c r="Q613" s="442"/>
      <c r="R613" s="442"/>
      <c r="S613" s="442"/>
      <c r="T613" s="442"/>
      <c r="U613" s="442"/>
      <c r="V613" s="442"/>
      <c r="W613" s="442"/>
      <c r="X613" s="442"/>
      <c r="Y613" s="442"/>
    </row>
    <row r="614" spans="1:25" ht="99.75" customHeight="1">
      <c r="A614" s="442"/>
      <c r="B614" s="441"/>
      <c r="C614" s="442"/>
      <c r="D614" s="442"/>
      <c r="E614" s="443"/>
      <c r="F614" s="443"/>
      <c r="G614" s="443"/>
      <c r="H614" s="443"/>
      <c r="I614" s="442"/>
      <c r="J614" s="442"/>
      <c r="K614" s="442"/>
      <c r="L614" s="442"/>
      <c r="M614" s="442"/>
      <c r="N614" s="442"/>
      <c r="O614" s="442"/>
      <c r="P614" s="442"/>
      <c r="Q614" s="442"/>
      <c r="R614" s="442"/>
      <c r="S614" s="442"/>
      <c r="T614" s="442"/>
      <c r="U614" s="442"/>
      <c r="V614" s="442"/>
      <c r="W614" s="442"/>
      <c r="X614" s="442"/>
      <c r="Y614" s="442"/>
    </row>
    <row r="615" spans="1:25" ht="99.75" customHeight="1">
      <c r="A615" s="442"/>
      <c r="B615" s="441"/>
      <c r="C615" s="442"/>
      <c r="D615" s="442"/>
      <c r="E615" s="443"/>
      <c r="F615" s="443"/>
      <c r="G615" s="443"/>
      <c r="H615" s="443"/>
      <c r="I615" s="442"/>
      <c r="J615" s="442"/>
      <c r="K615" s="442"/>
      <c r="L615" s="442"/>
      <c r="M615" s="442"/>
      <c r="N615" s="442"/>
      <c r="O615" s="442"/>
      <c r="P615" s="442"/>
      <c r="Q615" s="442"/>
      <c r="R615" s="442"/>
      <c r="S615" s="442"/>
      <c r="T615" s="442"/>
      <c r="U615" s="442"/>
      <c r="V615" s="442"/>
      <c r="W615" s="442"/>
      <c r="X615" s="442"/>
      <c r="Y615" s="442"/>
    </row>
    <row r="616" spans="1:25" ht="99.75" customHeight="1">
      <c r="A616" s="442"/>
      <c r="B616" s="441"/>
      <c r="C616" s="442"/>
      <c r="D616" s="442"/>
      <c r="E616" s="443"/>
      <c r="F616" s="443"/>
      <c r="G616" s="443"/>
      <c r="H616" s="443"/>
      <c r="I616" s="442"/>
      <c r="J616" s="442"/>
      <c r="K616" s="442"/>
      <c r="L616" s="442"/>
      <c r="M616" s="442"/>
      <c r="N616" s="442"/>
      <c r="O616" s="442"/>
      <c r="P616" s="442"/>
      <c r="Q616" s="442"/>
      <c r="R616" s="442"/>
      <c r="S616" s="442"/>
      <c r="T616" s="442"/>
      <c r="U616" s="442"/>
      <c r="V616" s="442"/>
      <c r="W616" s="442"/>
      <c r="X616" s="442"/>
      <c r="Y616" s="442"/>
    </row>
    <row r="617" spans="1:25" ht="99.75" customHeight="1">
      <c r="A617" s="442"/>
      <c r="B617" s="441"/>
      <c r="C617" s="442"/>
      <c r="D617" s="442"/>
      <c r="E617" s="443"/>
      <c r="F617" s="443"/>
      <c r="G617" s="443"/>
      <c r="H617" s="443"/>
      <c r="I617" s="442"/>
      <c r="J617" s="442"/>
      <c r="K617" s="442"/>
      <c r="L617" s="442"/>
      <c r="M617" s="442"/>
      <c r="N617" s="442"/>
      <c r="O617" s="442"/>
      <c r="P617" s="442"/>
      <c r="Q617" s="442"/>
      <c r="R617" s="442"/>
      <c r="S617" s="442"/>
      <c r="T617" s="442"/>
      <c r="U617" s="442"/>
      <c r="V617" s="442"/>
      <c r="W617" s="442"/>
      <c r="X617" s="442"/>
      <c r="Y617" s="442"/>
    </row>
    <row r="618" spans="1:25" ht="99.75" customHeight="1">
      <c r="A618" s="442"/>
      <c r="B618" s="441"/>
      <c r="C618" s="442"/>
      <c r="D618" s="442"/>
      <c r="E618" s="443"/>
      <c r="F618" s="443"/>
      <c r="G618" s="443"/>
      <c r="H618" s="443"/>
      <c r="I618" s="442"/>
      <c r="J618" s="442"/>
      <c r="K618" s="442"/>
      <c r="L618" s="442"/>
      <c r="M618" s="442"/>
      <c r="N618" s="442"/>
      <c r="O618" s="442"/>
      <c r="P618" s="442"/>
      <c r="Q618" s="442"/>
      <c r="R618" s="442"/>
      <c r="S618" s="442"/>
      <c r="T618" s="442"/>
      <c r="U618" s="442"/>
      <c r="V618" s="442"/>
      <c r="W618" s="442"/>
      <c r="X618" s="442"/>
      <c r="Y618" s="442"/>
    </row>
    <row r="619" spans="1:25" ht="99.75" customHeight="1">
      <c r="A619" s="442"/>
      <c r="B619" s="441"/>
      <c r="C619" s="442"/>
      <c r="D619" s="442"/>
      <c r="E619" s="443"/>
      <c r="F619" s="443"/>
      <c r="G619" s="443"/>
      <c r="H619" s="443"/>
      <c r="I619" s="442"/>
      <c r="J619" s="442"/>
      <c r="K619" s="442"/>
      <c r="L619" s="442"/>
      <c r="M619" s="442"/>
      <c r="N619" s="442"/>
      <c r="O619" s="442"/>
      <c r="P619" s="442"/>
      <c r="Q619" s="442"/>
      <c r="R619" s="442"/>
      <c r="S619" s="442"/>
      <c r="T619" s="442"/>
      <c r="U619" s="442"/>
      <c r="V619" s="442"/>
      <c r="W619" s="442"/>
      <c r="X619" s="442"/>
      <c r="Y619" s="442"/>
    </row>
    <row r="620" spans="1:25" ht="99.75" customHeight="1">
      <c r="A620" s="442"/>
      <c r="B620" s="441"/>
      <c r="C620" s="442"/>
      <c r="D620" s="442"/>
      <c r="E620" s="443"/>
      <c r="F620" s="443"/>
      <c r="G620" s="443"/>
      <c r="H620" s="443"/>
      <c r="I620" s="442"/>
      <c r="J620" s="442"/>
      <c r="K620" s="442"/>
      <c r="L620" s="442"/>
      <c r="M620" s="442"/>
      <c r="N620" s="442"/>
      <c r="O620" s="442"/>
      <c r="P620" s="442"/>
      <c r="Q620" s="442"/>
      <c r="R620" s="442"/>
      <c r="S620" s="442"/>
      <c r="T620" s="442"/>
      <c r="U620" s="442"/>
      <c r="V620" s="442"/>
      <c r="W620" s="442"/>
      <c r="X620" s="442"/>
      <c r="Y620" s="442"/>
    </row>
    <row r="621" spans="1:25" ht="99.75" customHeight="1">
      <c r="A621" s="442"/>
      <c r="B621" s="441"/>
      <c r="C621" s="442"/>
      <c r="D621" s="442"/>
      <c r="E621" s="443"/>
      <c r="F621" s="443"/>
      <c r="G621" s="443"/>
      <c r="H621" s="443"/>
      <c r="I621" s="442"/>
      <c r="J621" s="442"/>
      <c r="K621" s="442"/>
      <c r="L621" s="442"/>
      <c r="M621" s="442"/>
      <c r="N621" s="442"/>
      <c r="O621" s="442"/>
      <c r="P621" s="442"/>
      <c r="Q621" s="442"/>
      <c r="R621" s="442"/>
      <c r="S621" s="442"/>
      <c r="T621" s="442"/>
      <c r="U621" s="442"/>
      <c r="V621" s="442"/>
      <c r="W621" s="442"/>
      <c r="X621" s="442"/>
      <c r="Y621" s="442"/>
    </row>
    <row r="622" spans="1:25" ht="99.75" customHeight="1">
      <c r="A622" s="442"/>
      <c r="B622" s="441"/>
      <c r="C622" s="442"/>
      <c r="D622" s="442"/>
      <c r="E622" s="443"/>
      <c r="F622" s="443"/>
      <c r="G622" s="443"/>
      <c r="H622" s="443"/>
      <c r="I622" s="442"/>
      <c r="J622" s="442"/>
      <c r="K622" s="442"/>
      <c r="L622" s="442"/>
      <c r="M622" s="442"/>
      <c r="N622" s="442"/>
      <c r="O622" s="442"/>
      <c r="P622" s="442"/>
      <c r="Q622" s="442"/>
      <c r="R622" s="442"/>
      <c r="S622" s="442"/>
      <c r="T622" s="442"/>
      <c r="U622" s="442"/>
      <c r="V622" s="442"/>
      <c r="W622" s="442"/>
      <c r="X622" s="442"/>
      <c r="Y622" s="442"/>
    </row>
    <row r="623" spans="1:25" ht="99.75" customHeight="1">
      <c r="A623" s="442"/>
      <c r="B623" s="441"/>
      <c r="C623" s="442"/>
      <c r="D623" s="442"/>
      <c r="E623" s="443"/>
      <c r="F623" s="443"/>
      <c r="G623" s="443"/>
      <c r="H623" s="443"/>
      <c r="I623" s="442"/>
      <c r="J623" s="442"/>
      <c r="K623" s="442"/>
      <c r="L623" s="442"/>
      <c r="M623" s="442"/>
      <c r="N623" s="442"/>
      <c r="O623" s="442"/>
      <c r="P623" s="442"/>
      <c r="Q623" s="442"/>
      <c r="R623" s="442"/>
      <c r="S623" s="442"/>
      <c r="T623" s="442"/>
      <c r="U623" s="442"/>
      <c r="V623" s="442"/>
      <c r="W623" s="442"/>
      <c r="X623" s="442"/>
      <c r="Y623" s="442"/>
    </row>
    <row r="624" spans="1:25" ht="99.75" customHeight="1">
      <c r="A624" s="442"/>
      <c r="B624" s="441"/>
      <c r="C624" s="442"/>
      <c r="D624" s="442"/>
      <c r="E624" s="443"/>
      <c r="F624" s="443"/>
      <c r="G624" s="443"/>
      <c r="H624" s="443"/>
      <c r="I624" s="442"/>
      <c r="J624" s="442"/>
      <c r="K624" s="442"/>
      <c r="L624" s="442"/>
      <c r="M624" s="442"/>
      <c r="N624" s="442"/>
      <c r="O624" s="442"/>
      <c r="P624" s="442"/>
      <c r="Q624" s="442"/>
      <c r="R624" s="442"/>
      <c r="S624" s="442"/>
      <c r="T624" s="442"/>
      <c r="U624" s="442"/>
      <c r="V624" s="442"/>
      <c r="W624" s="442"/>
      <c r="X624" s="442"/>
      <c r="Y624" s="442"/>
    </row>
    <row r="625" spans="1:25" ht="99.75" customHeight="1">
      <c r="A625" s="442"/>
      <c r="B625" s="441"/>
      <c r="C625" s="442"/>
      <c r="D625" s="442"/>
      <c r="E625" s="443"/>
      <c r="F625" s="443"/>
      <c r="G625" s="443"/>
      <c r="H625" s="443"/>
      <c r="I625" s="442"/>
      <c r="J625" s="442"/>
      <c r="K625" s="442"/>
      <c r="L625" s="442"/>
      <c r="M625" s="442"/>
      <c r="N625" s="442"/>
      <c r="O625" s="442"/>
      <c r="P625" s="442"/>
      <c r="Q625" s="442"/>
      <c r="R625" s="442"/>
      <c r="S625" s="442"/>
      <c r="T625" s="442"/>
      <c r="U625" s="442"/>
      <c r="V625" s="442"/>
      <c r="W625" s="442"/>
      <c r="X625" s="442"/>
      <c r="Y625" s="442"/>
    </row>
    <row r="626" spans="1:25" ht="99.75" customHeight="1">
      <c r="A626" s="442"/>
      <c r="B626" s="441"/>
      <c r="C626" s="442"/>
      <c r="D626" s="442"/>
      <c r="E626" s="443"/>
      <c r="F626" s="443"/>
      <c r="G626" s="443"/>
      <c r="H626" s="443"/>
      <c r="I626" s="442"/>
      <c r="J626" s="442"/>
      <c r="K626" s="442"/>
      <c r="L626" s="442"/>
      <c r="M626" s="442"/>
      <c r="N626" s="442"/>
      <c r="O626" s="442"/>
      <c r="P626" s="442"/>
      <c r="Q626" s="442"/>
      <c r="R626" s="442"/>
      <c r="S626" s="442"/>
      <c r="T626" s="442"/>
      <c r="U626" s="442"/>
      <c r="V626" s="442"/>
      <c r="W626" s="442"/>
      <c r="X626" s="442"/>
      <c r="Y626" s="442"/>
    </row>
    <row r="627" spans="1:25" ht="99.75" customHeight="1">
      <c r="A627" s="442"/>
      <c r="B627" s="441"/>
      <c r="C627" s="442"/>
      <c r="D627" s="442"/>
      <c r="E627" s="443"/>
      <c r="F627" s="443"/>
      <c r="G627" s="443"/>
      <c r="H627" s="443"/>
      <c r="I627" s="442"/>
      <c r="J627" s="442"/>
      <c r="K627" s="442"/>
      <c r="L627" s="442"/>
      <c r="M627" s="442"/>
      <c r="N627" s="442"/>
      <c r="O627" s="442"/>
      <c r="P627" s="442"/>
      <c r="Q627" s="442"/>
      <c r="R627" s="442"/>
      <c r="S627" s="442"/>
      <c r="T627" s="442"/>
      <c r="U627" s="442"/>
      <c r="V627" s="442"/>
      <c r="W627" s="442"/>
      <c r="X627" s="442"/>
      <c r="Y627" s="442"/>
    </row>
    <row r="628" spans="1:25" ht="99.75" customHeight="1">
      <c r="A628" s="442"/>
      <c r="B628" s="441"/>
      <c r="C628" s="442"/>
      <c r="D628" s="442"/>
      <c r="E628" s="443"/>
      <c r="F628" s="443"/>
      <c r="G628" s="443"/>
      <c r="H628" s="443"/>
      <c r="I628" s="442"/>
      <c r="J628" s="442"/>
      <c r="K628" s="442"/>
      <c r="L628" s="442"/>
      <c r="M628" s="442"/>
      <c r="N628" s="442"/>
      <c r="O628" s="442"/>
      <c r="P628" s="442"/>
      <c r="Q628" s="442"/>
      <c r="R628" s="442"/>
      <c r="S628" s="442"/>
      <c r="T628" s="442"/>
      <c r="U628" s="442"/>
      <c r="V628" s="442"/>
      <c r="W628" s="442"/>
      <c r="X628" s="442"/>
      <c r="Y628" s="442"/>
    </row>
    <row r="629" spans="1:25" ht="99.75" customHeight="1">
      <c r="A629" s="442"/>
      <c r="B629" s="441"/>
      <c r="C629" s="442"/>
      <c r="D629" s="442"/>
      <c r="E629" s="443"/>
      <c r="F629" s="443"/>
      <c r="G629" s="443"/>
      <c r="H629" s="443"/>
      <c r="I629" s="442"/>
      <c r="J629" s="442"/>
      <c r="K629" s="442"/>
      <c r="L629" s="442"/>
      <c r="M629" s="442"/>
      <c r="N629" s="442"/>
      <c r="O629" s="442"/>
      <c r="P629" s="442"/>
      <c r="Q629" s="442"/>
      <c r="R629" s="442"/>
      <c r="S629" s="442"/>
      <c r="T629" s="442"/>
      <c r="U629" s="442"/>
      <c r="V629" s="442"/>
      <c r="W629" s="442"/>
      <c r="X629" s="442"/>
      <c r="Y629" s="442"/>
    </row>
    <row r="630" spans="1:25" ht="99.75" customHeight="1">
      <c r="A630" s="442"/>
      <c r="B630" s="441"/>
      <c r="C630" s="442"/>
      <c r="D630" s="442"/>
      <c r="E630" s="443"/>
      <c r="F630" s="443"/>
      <c r="G630" s="443"/>
      <c r="H630" s="443"/>
      <c r="I630" s="442"/>
      <c r="J630" s="442"/>
      <c r="K630" s="442"/>
      <c r="L630" s="442"/>
      <c r="M630" s="442"/>
      <c r="N630" s="442"/>
      <c r="O630" s="442"/>
      <c r="P630" s="442"/>
      <c r="Q630" s="442"/>
      <c r="R630" s="442"/>
      <c r="S630" s="442"/>
      <c r="T630" s="442"/>
      <c r="U630" s="442"/>
      <c r="V630" s="442"/>
      <c r="W630" s="442"/>
      <c r="X630" s="442"/>
      <c r="Y630" s="442"/>
    </row>
    <row r="631" spans="1:25" ht="99.75" customHeight="1">
      <c r="A631" s="442"/>
      <c r="B631" s="441"/>
      <c r="C631" s="442"/>
      <c r="D631" s="442"/>
      <c r="E631" s="443"/>
      <c r="F631" s="443"/>
      <c r="G631" s="443"/>
      <c r="H631" s="443"/>
      <c r="I631" s="442"/>
      <c r="J631" s="442"/>
      <c r="K631" s="442"/>
      <c r="L631" s="442"/>
      <c r="M631" s="442"/>
      <c r="N631" s="442"/>
      <c r="O631" s="442"/>
      <c r="P631" s="442"/>
      <c r="Q631" s="442"/>
      <c r="R631" s="442"/>
      <c r="S631" s="442"/>
      <c r="T631" s="442"/>
      <c r="U631" s="442"/>
      <c r="V631" s="442"/>
      <c r="W631" s="442"/>
      <c r="X631" s="442"/>
      <c r="Y631" s="442"/>
    </row>
    <row r="632" spans="1:25" ht="99.75" customHeight="1">
      <c r="A632" s="442"/>
      <c r="B632" s="441"/>
      <c r="C632" s="442"/>
      <c r="D632" s="442"/>
      <c r="E632" s="443"/>
      <c r="F632" s="443"/>
      <c r="G632" s="443"/>
      <c r="H632" s="443"/>
      <c r="I632" s="442"/>
      <c r="J632" s="442"/>
      <c r="K632" s="442"/>
      <c r="L632" s="442"/>
      <c r="M632" s="442"/>
      <c r="N632" s="442"/>
      <c r="O632" s="442"/>
      <c r="P632" s="442"/>
      <c r="Q632" s="442"/>
      <c r="R632" s="442"/>
      <c r="S632" s="442"/>
      <c r="T632" s="442"/>
      <c r="U632" s="442"/>
      <c r="V632" s="442"/>
      <c r="W632" s="442"/>
      <c r="X632" s="442"/>
      <c r="Y632" s="442"/>
    </row>
    <row r="633" spans="1:25" ht="99.75" customHeight="1">
      <c r="A633" s="442"/>
      <c r="B633" s="441"/>
      <c r="C633" s="442"/>
      <c r="D633" s="442"/>
      <c r="E633" s="443"/>
      <c r="F633" s="443"/>
      <c r="G633" s="443"/>
      <c r="H633" s="443"/>
      <c r="I633" s="442"/>
      <c r="J633" s="442"/>
      <c r="K633" s="442"/>
      <c r="L633" s="442"/>
      <c r="M633" s="442"/>
      <c r="N633" s="442"/>
      <c r="O633" s="442"/>
      <c r="P633" s="442"/>
      <c r="Q633" s="442"/>
      <c r="R633" s="442"/>
      <c r="S633" s="442"/>
      <c r="T633" s="442"/>
      <c r="U633" s="442"/>
      <c r="V633" s="442"/>
      <c r="W633" s="442"/>
      <c r="X633" s="442"/>
      <c r="Y633" s="442"/>
    </row>
    <row r="634" spans="1:25" ht="99.75" customHeight="1">
      <c r="A634" s="442"/>
      <c r="B634" s="441"/>
      <c r="C634" s="442"/>
      <c r="D634" s="442"/>
      <c r="E634" s="443"/>
      <c r="F634" s="443"/>
      <c r="G634" s="443"/>
      <c r="H634" s="443"/>
      <c r="I634" s="442"/>
      <c r="J634" s="442"/>
      <c r="K634" s="442"/>
      <c r="L634" s="442"/>
      <c r="M634" s="442"/>
      <c r="N634" s="442"/>
      <c r="O634" s="442"/>
      <c r="P634" s="442"/>
      <c r="Q634" s="442"/>
      <c r="R634" s="442"/>
      <c r="S634" s="442"/>
      <c r="T634" s="442"/>
      <c r="U634" s="442"/>
      <c r="V634" s="442"/>
      <c r="W634" s="442"/>
      <c r="X634" s="442"/>
      <c r="Y634" s="442"/>
    </row>
    <row r="635" spans="1:25" ht="99.75" customHeight="1">
      <c r="A635" s="442"/>
      <c r="B635" s="441"/>
      <c r="C635" s="442"/>
      <c r="D635" s="442"/>
      <c r="E635" s="443"/>
      <c r="F635" s="443"/>
      <c r="G635" s="443"/>
      <c r="H635" s="443"/>
      <c r="I635" s="442"/>
      <c r="J635" s="442"/>
      <c r="K635" s="442"/>
      <c r="L635" s="442"/>
      <c r="M635" s="442"/>
      <c r="N635" s="442"/>
      <c r="O635" s="442"/>
      <c r="P635" s="442"/>
      <c r="Q635" s="442"/>
      <c r="R635" s="442"/>
      <c r="S635" s="442"/>
      <c r="T635" s="442"/>
      <c r="U635" s="442"/>
      <c r="V635" s="442"/>
      <c r="W635" s="442"/>
      <c r="X635" s="442"/>
      <c r="Y635" s="442"/>
    </row>
    <row r="636" spans="1:25" ht="99.75" customHeight="1">
      <c r="A636" s="442"/>
      <c r="B636" s="441"/>
      <c r="C636" s="442"/>
      <c r="D636" s="442"/>
      <c r="E636" s="443"/>
      <c r="F636" s="443"/>
      <c r="G636" s="443"/>
      <c r="H636" s="443"/>
      <c r="I636" s="442"/>
      <c r="J636" s="442"/>
      <c r="K636" s="442"/>
      <c r="L636" s="442"/>
      <c r="M636" s="442"/>
      <c r="N636" s="442"/>
      <c r="O636" s="442"/>
      <c r="P636" s="442"/>
      <c r="Q636" s="442"/>
      <c r="R636" s="442"/>
      <c r="S636" s="442"/>
      <c r="T636" s="442"/>
      <c r="U636" s="442"/>
      <c r="V636" s="442"/>
      <c r="W636" s="442"/>
      <c r="X636" s="442"/>
      <c r="Y636" s="442"/>
    </row>
    <row r="637" spans="1:25" ht="99.75" customHeight="1">
      <c r="A637" s="442"/>
      <c r="B637" s="441"/>
      <c r="C637" s="442"/>
      <c r="D637" s="442"/>
      <c r="E637" s="443"/>
      <c r="F637" s="443"/>
      <c r="G637" s="443"/>
      <c r="H637" s="443"/>
      <c r="I637" s="442"/>
      <c r="J637" s="442"/>
      <c r="K637" s="442"/>
      <c r="L637" s="442"/>
      <c r="M637" s="442"/>
      <c r="N637" s="442"/>
      <c r="O637" s="442"/>
      <c r="P637" s="442"/>
      <c r="Q637" s="442"/>
      <c r="R637" s="442"/>
      <c r="S637" s="442"/>
      <c r="T637" s="442"/>
      <c r="U637" s="442"/>
      <c r="V637" s="442"/>
      <c r="W637" s="442"/>
      <c r="X637" s="442"/>
      <c r="Y637" s="442"/>
    </row>
    <row r="638" spans="1:25" ht="99.75" customHeight="1">
      <c r="A638" s="442"/>
      <c r="B638" s="441"/>
      <c r="C638" s="442"/>
      <c r="D638" s="442"/>
      <c r="E638" s="443"/>
      <c r="F638" s="443"/>
      <c r="G638" s="443"/>
      <c r="H638" s="443"/>
      <c r="I638" s="442"/>
      <c r="J638" s="442"/>
      <c r="K638" s="442"/>
      <c r="L638" s="442"/>
      <c r="M638" s="442"/>
      <c r="N638" s="442"/>
      <c r="O638" s="442"/>
      <c r="P638" s="442"/>
      <c r="Q638" s="442"/>
      <c r="R638" s="442"/>
      <c r="S638" s="442"/>
      <c r="T638" s="442"/>
      <c r="U638" s="442"/>
      <c r="V638" s="442"/>
      <c r="W638" s="442"/>
      <c r="X638" s="442"/>
      <c r="Y638" s="442"/>
    </row>
    <row r="639" spans="1:25" ht="99.75" customHeight="1">
      <c r="A639" s="442"/>
      <c r="B639" s="441"/>
      <c r="C639" s="442"/>
      <c r="D639" s="442"/>
      <c r="E639" s="443"/>
      <c r="F639" s="443"/>
      <c r="G639" s="443"/>
      <c r="H639" s="443"/>
      <c r="I639" s="442"/>
      <c r="J639" s="442"/>
      <c r="K639" s="442"/>
      <c r="L639" s="442"/>
      <c r="M639" s="442"/>
      <c r="N639" s="442"/>
      <c r="O639" s="442"/>
      <c r="P639" s="442"/>
      <c r="Q639" s="442"/>
      <c r="R639" s="442"/>
      <c r="S639" s="442"/>
      <c r="T639" s="442"/>
      <c r="U639" s="442"/>
      <c r="V639" s="442"/>
      <c r="W639" s="442"/>
      <c r="X639" s="442"/>
      <c r="Y639" s="442"/>
    </row>
    <row r="640" spans="1:25" ht="99.75" customHeight="1">
      <c r="A640" s="442"/>
      <c r="B640" s="441"/>
      <c r="C640" s="442"/>
      <c r="D640" s="442"/>
      <c r="E640" s="443"/>
      <c r="F640" s="443"/>
      <c r="G640" s="443"/>
      <c r="H640" s="443"/>
      <c r="I640" s="442"/>
      <c r="J640" s="442"/>
      <c r="K640" s="442"/>
      <c r="L640" s="442"/>
      <c r="M640" s="442"/>
      <c r="N640" s="442"/>
      <c r="O640" s="442"/>
      <c r="P640" s="442"/>
      <c r="Q640" s="442"/>
      <c r="R640" s="442"/>
      <c r="S640" s="442"/>
      <c r="T640" s="442"/>
      <c r="U640" s="442"/>
      <c r="V640" s="442"/>
      <c r="W640" s="442"/>
      <c r="X640" s="442"/>
      <c r="Y640" s="442"/>
    </row>
    <row r="641" spans="1:25" ht="99.75" customHeight="1">
      <c r="A641" s="442"/>
      <c r="B641" s="441"/>
      <c r="C641" s="442"/>
      <c r="D641" s="442"/>
      <c r="E641" s="443"/>
      <c r="F641" s="443"/>
      <c r="G641" s="443"/>
      <c r="H641" s="443"/>
      <c r="I641" s="442"/>
      <c r="J641" s="442"/>
      <c r="K641" s="442"/>
      <c r="L641" s="442"/>
      <c r="M641" s="442"/>
      <c r="N641" s="442"/>
      <c r="O641" s="442"/>
      <c r="P641" s="442"/>
      <c r="Q641" s="442"/>
      <c r="R641" s="442"/>
      <c r="S641" s="442"/>
      <c r="T641" s="442"/>
      <c r="U641" s="442"/>
      <c r="V641" s="442"/>
      <c r="W641" s="442"/>
      <c r="X641" s="442"/>
      <c r="Y641" s="442"/>
    </row>
    <row r="642" spans="1:25" ht="99.75" customHeight="1">
      <c r="A642" s="442"/>
      <c r="B642" s="441"/>
      <c r="C642" s="442"/>
      <c r="D642" s="442"/>
      <c r="E642" s="443"/>
      <c r="F642" s="443"/>
      <c r="G642" s="443"/>
      <c r="H642" s="443"/>
      <c r="I642" s="442"/>
      <c r="J642" s="442"/>
      <c r="K642" s="442"/>
      <c r="L642" s="442"/>
      <c r="M642" s="442"/>
      <c r="N642" s="442"/>
      <c r="O642" s="442"/>
      <c r="P642" s="442"/>
      <c r="Q642" s="442"/>
      <c r="R642" s="442"/>
      <c r="S642" s="442"/>
      <c r="T642" s="442"/>
      <c r="U642" s="442"/>
      <c r="V642" s="442"/>
      <c r="W642" s="442"/>
      <c r="X642" s="442"/>
      <c r="Y642" s="442"/>
    </row>
    <row r="643" spans="1:25" ht="99.75" customHeight="1">
      <c r="A643" s="442"/>
      <c r="B643" s="441"/>
      <c r="C643" s="442"/>
      <c r="D643" s="442"/>
      <c r="E643" s="443"/>
      <c r="F643" s="443"/>
      <c r="G643" s="443"/>
      <c r="H643" s="443"/>
      <c r="I643" s="442"/>
      <c r="J643" s="442"/>
      <c r="K643" s="442"/>
      <c r="L643" s="442"/>
      <c r="M643" s="442"/>
      <c r="N643" s="442"/>
      <c r="O643" s="442"/>
      <c r="P643" s="442"/>
      <c r="Q643" s="442"/>
      <c r="R643" s="442"/>
      <c r="S643" s="442"/>
      <c r="T643" s="442"/>
      <c r="U643" s="442"/>
      <c r="V643" s="442"/>
      <c r="W643" s="442"/>
      <c r="X643" s="442"/>
      <c r="Y643" s="442"/>
    </row>
    <row r="644" spans="1:25" ht="99.75" customHeight="1">
      <c r="A644" s="442"/>
      <c r="B644" s="441"/>
      <c r="C644" s="442"/>
      <c r="D644" s="442"/>
      <c r="E644" s="443"/>
      <c r="F644" s="443"/>
      <c r="G644" s="443"/>
      <c r="H644" s="443"/>
      <c r="I644" s="442"/>
      <c r="J644" s="442"/>
      <c r="K644" s="442"/>
      <c r="L644" s="442"/>
      <c r="M644" s="442"/>
      <c r="N644" s="442"/>
      <c r="O644" s="442"/>
      <c r="P644" s="442"/>
      <c r="Q644" s="442"/>
      <c r="R644" s="442"/>
      <c r="S644" s="442"/>
      <c r="T644" s="442"/>
      <c r="U644" s="442"/>
      <c r="V644" s="442"/>
      <c r="W644" s="442"/>
      <c r="X644" s="442"/>
      <c r="Y644" s="442"/>
    </row>
    <row r="645" spans="1:25" ht="99.75" customHeight="1">
      <c r="A645" s="442"/>
      <c r="B645" s="441"/>
      <c r="C645" s="442"/>
      <c r="D645" s="442"/>
      <c r="E645" s="443"/>
      <c r="F645" s="443"/>
      <c r="G645" s="443"/>
      <c r="H645" s="443"/>
      <c r="I645" s="442"/>
      <c r="J645" s="442"/>
      <c r="K645" s="442"/>
      <c r="L645" s="442"/>
      <c r="M645" s="442"/>
      <c r="N645" s="442"/>
      <c r="O645" s="442"/>
      <c r="P645" s="442"/>
      <c r="Q645" s="442"/>
      <c r="R645" s="442"/>
      <c r="S645" s="442"/>
      <c r="T645" s="442"/>
      <c r="U645" s="442"/>
      <c r="V645" s="442"/>
      <c r="W645" s="442"/>
      <c r="X645" s="442"/>
      <c r="Y645" s="442"/>
    </row>
    <row r="646" spans="1:25" ht="99.75" customHeight="1">
      <c r="A646" s="442"/>
      <c r="B646" s="441"/>
      <c r="C646" s="442"/>
      <c r="D646" s="442"/>
      <c r="E646" s="443"/>
      <c r="F646" s="443"/>
      <c r="G646" s="443"/>
      <c r="H646" s="443"/>
      <c r="I646" s="442"/>
      <c r="J646" s="442"/>
      <c r="K646" s="442"/>
      <c r="L646" s="442"/>
      <c r="M646" s="442"/>
      <c r="N646" s="442"/>
      <c r="O646" s="442"/>
      <c r="P646" s="442"/>
      <c r="Q646" s="442"/>
      <c r="R646" s="442"/>
      <c r="S646" s="442"/>
      <c r="T646" s="442"/>
      <c r="U646" s="442"/>
      <c r="V646" s="442"/>
      <c r="W646" s="442"/>
      <c r="X646" s="442"/>
      <c r="Y646" s="442"/>
    </row>
    <row r="647" spans="1:25" ht="99.75" customHeight="1">
      <c r="A647" s="442"/>
      <c r="B647" s="441"/>
      <c r="C647" s="442"/>
      <c r="D647" s="442"/>
      <c r="E647" s="443"/>
      <c r="F647" s="443"/>
      <c r="G647" s="443"/>
      <c r="H647" s="443"/>
      <c r="I647" s="442"/>
      <c r="J647" s="442"/>
      <c r="K647" s="442"/>
      <c r="L647" s="442"/>
      <c r="M647" s="442"/>
      <c r="N647" s="442"/>
      <c r="O647" s="442"/>
      <c r="P647" s="442"/>
      <c r="Q647" s="442"/>
      <c r="R647" s="442"/>
      <c r="S647" s="442"/>
      <c r="T647" s="442"/>
      <c r="U647" s="442"/>
      <c r="V647" s="442"/>
      <c r="W647" s="442"/>
      <c r="X647" s="442"/>
      <c r="Y647" s="442"/>
    </row>
    <row r="648" spans="1:25" ht="99.75" customHeight="1">
      <c r="A648" s="442"/>
      <c r="B648" s="441"/>
      <c r="C648" s="442"/>
      <c r="D648" s="442"/>
      <c r="E648" s="443"/>
      <c r="F648" s="443"/>
      <c r="G648" s="443"/>
      <c r="H648" s="443"/>
      <c r="I648" s="442"/>
      <c r="J648" s="442"/>
      <c r="K648" s="442"/>
      <c r="L648" s="442"/>
      <c r="M648" s="442"/>
      <c r="N648" s="442"/>
      <c r="O648" s="442"/>
      <c r="P648" s="442"/>
      <c r="Q648" s="442"/>
      <c r="R648" s="442"/>
      <c r="S648" s="442"/>
      <c r="T648" s="442"/>
      <c r="U648" s="442"/>
      <c r="V648" s="442"/>
      <c r="W648" s="442"/>
      <c r="X648" s="442"/>
      <c r="Y648" s="442"/>
    </row>
    <row r="649" spans="1:25" ht="99.75" customHeight="1">
      <c r="A649" s="442"/>
      <c r="B649" s="441"/>
      <c r="C649" s="442"/>
      <c r="D649" s="442"/>
      <c r="E649" s="443"/>
      <c r="F649" s="443"/>
      <c r="G649" s="443"/>
      <c r="H649" s="443"/>
      <c r="I649" s="442"/>
      <c r="J649" s="442"/>
      <c r="K649" s="442"/>
      <c r="L649" s="442"/>
      <c r="M649" s="442"/>
      <c r="N649" s="442"/>
      <c r="O649" s="442"/>
      <c r="P649" s="442"/>
      <c r="Q649" s="442"/>
      <c r="R649" s="442"/>
      <c r="S649" s="442"/>
      <c r="T649" s="442"/>
      <c r="U649" s="442"/>
      <c r="V649" s="442"/>
      <c r="W649" s="442"/>
      <c r="X649" s="442"/>
      <c r="Y649" s="442"/>
    </row>
    <row r="650" spans="1:25" ht="99.75" customHeight="1">
      <c r="A650" s="442"/>
      <c r="B650" s="441"/>
      <c r="C650" s="442"/>
      <c r="D650" s="442"/>
      <c r="E650" s="443"/>
      <c r="F650" s="443"/>
      <c r="G650" s="443"/>
      <c r="H650" s="443"/>
      <c r="I650" s="442"/>
      <c r="J650" s="442"/>
      <c r="K650" s="442"/>
      <c r="L650" s="442"/>
      <c r="M650" s="442"/>
      <c r="N650" s="442"/>
      <c r="O650" s="442"/>
      <c r="P650" s="442"/>
      <c r="Q650" s="442"/>
      <c r="R650" s="442"/>
      <c r="S650" s="442"/>
      <c r="T650" s="442"/>
      <c r="U650" s="442"/>
      <c r="V650" s="442"/>
      <c r="W650" s="442"/>
      <c r="X650" s="442"/>
      <c r="Y650" s="442"/>
    </row>
    <row r="651" spans="1:25" ht="99.75" customHeight="1">
      <c r="A651" s="442"/>
      <c r="B651" s="441"/>
      <c r="C651" s="442"/>
      <c r="D651" s="442"/>
      <c r="E651" s="443"/>
      <c r="F651" s="443"/>
      <c r="G651" s="443"/>
      <c r="H651" s="443"/>
      <c r="I651" s="442"/>
      <c r="J651" s="442"/>
      <c r="K651" s="442"/>
      <c r="L651" s="442"/>
      <c r="M651" s="442"/>
      <c r="N651" s="442"/>
      <c r="O651" s="442"/>
      <c r="P651" s="442"/>
      <c r="Q651" s="442"/>
      <c r="R651" s="442"/>
      <c r="S651" s="442"/>
      <c r="T651" s="442"/>
      <c r="U651" s="442"/>
      <c r="V651" s="442"/>
      <c r="W651" s="442"/>
      <c r="X651" s="442"/>
      <c r="Y651" s="442"/>
    </row>
    <row r="652" spans="1:25" ht="99.75" customHeight="1">
      <c r="A652" s="442"/>
      <c r="B652" s="441"/>
      <c r="C652" s="442"/>
      <c r="D652" s="442"/>
      <c r="E652" s="443"/>
      <c r="F652" s="443"/>
      <c r="G652" s="443"/>
      <c r="H652" s="443"/>
      <c r="I652" s="442"/>
      <c r="J652" s="442"/>
      <c r="K652" s="442"/>
      <c r="L652" s="442"/>
      <c r="M652" s="442"/>
      <c r="N652" s="442"/>
      <c r="O652" s="442"/>
      <c r="P652" s="442"/>
      <c r="Q652" s="442"/>
      <c r="R652" s="442"/>
      <c r="S652" s="442"/>
      <c r="T652" s="442"/>
      <c r="U652" s="442"/>
      <c r="V652" s="442"/>
      <c r="W652" s="442"/>
      <c r="X652" s="442"/>
      <c r="Y652" s="442"/>
    </row>
    <row r="653" spans="1:25" ht="99.75" customHeight="1">
      <c r="A653" s="442"/>
      <c r="B653" s="441"/>
      <c r="C653" s="442"/>
      <c r="D653" s="442"/>
      <c r="E653" s="443"/>
      <c r="F653" s="443"/>
      <c r="G653" s="443"/>
      <c r="H653" s="443"/>
      <c r="I653" s="442"/>
      <c r="J653" s="442"/>
      <c r="K653" s="442"/>
      <c r="L653" s="442"/>
      <c r="M653" s="442"/>
      <c r="N653" s="442"/>
      <c r="O653" s="442"/>
      <c r="P653" s="442"/>
      <c r="Q653" s="442"/>
      <c r="R653" s="442"/>
      <c r="S653" s="442"/>
      <c r="T653" s="442"/>
      <c r="U653" s="442"/>
      <c r="V653" s="442"/>
      <c r="W653" s="442"/>
      <c r="X653" s="442"/>
      <c r="Y653" s="442"/>
    </row>
    <row r="654" spans="1:25" ht="99.75" customHeight="1">
      <c r="A654" s="442"/>
      <c r="B654" s="441"/>
      <c r="C654" s="442"/>
      <c r="D654" s="442"/>
      <c r="E654" s="443"/>
      <c r="F654" s="443"/>
      <c r="G654" s="443"/>
      <c r="H654" s="443"/>
      <c r="I654" s="442"/>
      <c r="J654" s="442"/>
      <c r="K654" s="442"/>
      <c r="L654" s="442"/>
      <c r="M654" s="442"/>
      <c r="N654" s="442"/>
      <c r="O654" s="442"/>
      <c r="P654" s="442"/>
      <c r="Q654" s="442"/>
      <c r="R654" s="442"/>
      <c r="S654" s="442"/>
      <c r="T654" s="442"/>
      <c r="U654" s="442"/>
      <c r="V654" s="442"/>
      <c r="W654" s="442"/>
      <c r="X654" s="442"/>
      <c r="Y654" s="442"/>
    </row>
    <row r="655" spans="1:25" ht="99.75" customHeight="1">
      <c r="A655" s="442"/>
      <c r="B655" s="441"/>
      <c r="C655" s="442"/>
      <c r="D655" s="442"/>
      <c r="E655" s="443"/>
      <c r="F655" s="443"/>
      <c r="G655" s="443"/>
      <c r="H655" s="443"/>
      <c r="I655" s="442"/>
      <c r="J655" s="442"/>
      <c r="K655" s="442"/>
      <c r="L655" s="442"/>
      <c r="M655" s="442"/>
      <c r="N655" s="442"/>
      <c r="O655" s="442"/>
      <c r="P655" s="442"/>
      <c r="Q655" s="442"/>
      <c r="R655" s="442"/>
      <c r="S655" s="442"/>
      <c r="T655" s="442"/>
      <c r="U655" s="442"/>
      <c r="V655" s="442"/>
      <c r="W655" s="442"/>
      <c r="X655" s="442"/>
      <c r="Y655" s="442"/>
    </row>
    <row r="656" spans="1:25" ht="99.75" customHeight="1">
      <c r="A656" s="442"/>
      <c r="B656" s="441"/>
      <c r="C656" s="442"/>
      <c r="D656" s="442"/>
      <c r="E656" s="443"/>
      <c r="F656" s="443"/>
      <c r="G656" s="443"/>
      <c r="H656" s="443"/>
      <c r="I656" s="442"/>
      <c r="J656" s="442"/>
      <c r="K656" s="442"/>
      <c r="L656" s="442"/>
      <c r="M656" s="442"/>
      <c r="N656" s="442"/>
      <c r="O656" s="442"/>
      <c r="P656" s="442"/>
      <c r="Q656" s="442"/>
      <c r="R656" s="442"/>
      <c r="S656" s="442"/>
      <c r="T656" s="442"/>
      <c r="U656" s="442"/>
      <c r="V656" s="442"/>
      <c r="W656" s="442"/>
      <c r="X656" s="442"/>
      <c r="Y656" s="442"/>
    </row>
    <row r="657" spans="1:25" ht="99.75" customHeight="1">
      <c r="A657" s="442"/>
      <c r="B657" s="441"/>
      <c r="C657" s="442"/>
      <c r="D657" s="442"/>
      <c r="E657" s="443"/>
      <c r="F657" s="443"/>
      <c r="G657" s="443"/>
      <c r="H657" s="443"/>
      <c r="I657" s="442"/>
      <c r="J657" s="442"/>
      <c r="K657" s="442"/>
      <c r="L657" s="442"/>
      <c r="M657" s="442"/>
      <c r="N657" s="442"/>
      <c r="O657" s="442"/>
      <c r="P657" s="442"/>
      <c r="Q657" s="442"/>
      <c r="R657" s="442"/>
      <c r="S657" s="442"/>
      <c r="T657" s="442"/>
      <c r="U657" s="442"/>
      <c r="V657" s="442"/>
      <c r="W657" s="442"/>
      <c r="X657" s="442"/>
      <c r="Y657" s="442"/>
    </row>
    <row r="658" spans="1:25" ht="99.75" customHeight="1">
      <c r="A658" s="442"/>
      <c r="B658" s="441"/>
      <c r="C658" s="442"/>
      <c r="D658" s="442"/>
      <c r="E658" s="443"/>
      <c r="F658" s="443"/>
      <c r="G658" s="443"/>
      <c r="H658" s="443"/>
      <c r="I658" s="442"/>
      <c r="J658" s="442"/>
      <c r="K658" s="442"/>
      <c r="L658" s="442"/>
      <c r="M658" s="442"/>
      <c r="N658" s="442"/>
      <c r="O658" s="442"/>
      <c r="P658" s="442"/>
      <c r="Q658" s="442"/>
      <c r="R658" s="442"/>
      <c r="S658" s="442"/>
      <c r="T658" s="442"/>
      <c r="U658" s="442"/>
      <c r="V658" s="442"/>
      <c r="W658" s="442"/>
      <c r="X658" s="442"/>
      <c r="Y658" s="442"/>
    </row>
    <row r="659" spans="1:25" ht="99.75" customHeight="1">
      <c r="A659" s="442"/>
      <c r="B659" s="441"/>
      <c r="C659" s="442"/>
      <c r="D659" s="442"/>
      <c r="E659" s="443"/>
      <c r="F659" s="443"/>
      <c r="G659" s="443"/>
      <c r="H659" s="443"/>
      <c r="I659" s="442"/>
      <c r="J659" s="442"/>
      <c r="K659" s="442"/>
      <c r="L659" s="442"/>
      <c r="M659" s="442"/>
      <c r="N659" s="442"/>
      <c r="O659" s="442"/>
      <c r="P659" s="442"/>
      <c r="Q659" s="442"/>
      <c r="R659" s="442"/>
      <c r="S659" s="442"/>
      <c r="T659" s="442"/>
      <c r="U659" s="442"/>
      <c r="V659" s="442"/>
      <c r="W659" s="442"/>
      <c r="X659" s="442"/>
      <c r="Y659" s="442"/>
    </row>
    <row r="660" spans="1:25" ht="99.75" customHeight="1">
      <c r="A660" s="442"/>
      <c r="B660" s="441"/>
      <c r="C660" s="442"/>
      <c r="D660" s="442"/>
      <c r="E660" s="443"/>
      <c r="F660" s="443"/>
      <c r="G660" s="443"/>
      <c r="H660" s="443"/>
      <c r="I660" s="442"/>
      <c r="J660" s="442"/>
      <c r="K660" s="442"/>
      <c r="L660" s="442"/>
      <c r="M660" s="442"/>
      <c r="N660" s="442"/>
      <c r="O660" s="442"/>
      <c r="P660" s="442"/>
      <c r="Q660" s="442"/>
      <c r="R660" s="442"/>
      <c r="S660" s="442"/>
      <c r="T660" s="442"/>
      <c r="U660" s="442"/>
      <c r="V660" s="442"/>
      <c r="W660" s="442"/>
      <c r="X660" s="442"/>
      <c r="Y660" s="442"/>
    </row>
    <row r="661" spans="1:25" ht="99.75" customHeight="1">
      <c r="A661" s="442"/>
      <c r="B661" s="441"/>
      <c r="C661" s="442"/>
      <c r="D661" s="442"/>
      <c r="E661" s="443"/>
      <c r="F661" s="443"/>
      <c r="G661" s="443"/>
      <c r="H661" s="443"/>
      <c r="I661" s="442"/>
      <c r="J661" s="442"/>
      <c r="K661" s="442"/>
      <c r="L661" s="442"/>
      <c r="M661" s="442"/>
      <c r="N661" s="442"/>
      <c r="O661" s="442"/>
      <c r="P661" s="442"/>
      <c r="Q661" s="442"/>
      <c r="R661" s="442"/>
      <c r="S661" s="442"/>
      <c r="T661" s="442"/>
      <c r="U661" s="442"/>
      <c r="V661" s="442"/>
      <c r="W661" s="442"/>
      <c r="X661" s="442"/>
      <c r="Y661" s="442"/>
    </row>
    <row r="662" spans="1:25" ht="99.75" customHeight="1">
      <c r="A662" s="442"/>
      <c r="B662" s="441"/>
      <c r="C662" s="442"/>
      <c r="D662" s="442"/>
      <c r="E662" s="443"/>
      <c r="F662" s="443"/>
      <c r="G662" s="443"/>
      <c r="H662" s="443"/>
      <c r="I662" s="442"/>
      <c r="J662" s="442"/>
      <c r="K662" s="442"/>
      <c r="L662" s="442"/>
      <c r="M662" s="442"/>
      <c r="N662" s="442"/>
      <c r="O662" s="442"/>
      <c r="P662" s="442"/>
      <c r="Q662" s="442"/>
      <c r="R662" s="442"/>
      <c r="S662" s="442"/>
      <c r="T662" s="442"/>
      <c r="U662" s="442"/>
      <c r="V662" s="442"/>
      <c r="W662" s="442"/>
      <c r="X662" s="442"/>
      <c r="Y662" s="442"/>
    </row>
    <row r="663" spans="1:25" ht="99.75" customHeight="1">
      <c r="A663" s="442"/>
      <c r="B663" s="441"/>
      <c r="C663" s="442"/>
      <c r="D663" s="442"/>
      <c r="E663" s="443"/>
      <c r="F663" s="443"/>
      <c r="G663" s="443"/>
      <c r="H663" s="443"/>
      <c r="I663" s="442"/>
      <c r="J663" s="442"/>
      <c r="K663" s="442"/>
      <c r="L663" s="442"/>
      <c r="M663" s="442"/>
      <c r="N663" s="442"/>
      <c r="O663" s="442"/>
      <c r="P663" s="442"/>
      <c r="Q663" s="442"/>
      <c r="R663" s="442"/>
      <c r="S663" s="442"/>
      <c r="T663" s="442"/>
      <c r="U663" s="442"/>
      <c r="V663" s="442"/>
      <c r="W663" s="442"/>
      <c r="X663" s="442"/>
      <c r="Y663" s="442"/>
    </row>
    <row r="664" spans="1:25" ht="99.75" customHeight="1">
      <c r="A664" s="442"/>
      <c r="B664" s="441"/>
      <c r="C664" s="442"/>
      <c r="D664" s="442"/>
      <c r="E664" s="443"/>
      <c r="F664" s="443"/>
      <c r="G664" s="443"/>
      <c r="H664" s="443"/>
      <c r="I664" s="442"/>
      <c r="J664" s="442"/>
      <c r="K664" s="442"/>
      <c r="L664" s="442"/>
      <c r="M664" s="442"/>
      <c r="N664" s="442"/>
      <c r="O664" s="442"/>
      <c r="P664" s="442"/>
      <c r="Q664" s="442"/>
      <c r="R664" s="442"/>
      <c r="S664" s="442"/>
      <c r="T664" s="442"/>
      <c r="U664" s="442"/>
      <c r="V664" s="442"/>
      <c r="W664" s="442"/>
      <c r="X664" s="442"/>
      <c r="Y664" s="442"/>
    </row>
    <row r="665" spans="1:25" ht="99.75" customHeight="1">
      <c r="A665" s="442"/>
      <c r="B665" s="441"/>
      <c r="C665" s="442"/>
      <c r="D665" s="442"/>
      <c r="E665" s="443"/>
      <c r="F665" s="443"/>
      <c r="G665" s="443"/>
      <c r="H665" s="443"/>
      <c r="I665" s="442"/>
      <c r="J665" s="442"/>
      <c r="K665" s="442"/>
      <c r="L665" s="442"/>
      <c r="M665" s="442"/>
      <c r="N665" s="442"/>
      <c r="O665" s="442"/>
      <c r="P665" s="442"/>
      <c r="Q665" s="442"/>
      <c r="R665" s="442"/>
      <c r="S665" s="442"/>
      <c r="T665" s="442"/>
      <c r="U665" s="442"/>
      <c r="V665" s="442"/>
      <c r="W665" s="442"/>
      <c r="X665" s="442"/>
      <c r="Y665" s="442"/>
    </row>
    <row r="666" spans="1:25" ht="99.75" customHeight="1">
      <c r="A666" s="442"/>
      <c r="B666" s="441"/>
      <c r="C666" s="442"/>
      <c r="D666" s="442"/>
      <c r="E666" s="443"/>
      <c r="F666" s="443"/>
      <c r="G666" s="443"/>
      <c r="H666" s="443"/>
      <c r="I666" s="442"/>
      <c r="J666" s="442"/>
      <c r="K666" s="442"/>
      <c r="L666" s="442"/>
      <c r="M666" s="442"/>
      <c r="N666" s="442"/>
      <c r="O666" s="442"/>
      <c r="P666" s="442"/>
      <c r="Q666" s="442"/>
      <c r="R666" s="442"/>
      <c r="S666" s="442"/>
      <c r="T666" s="442"/>
      <c r="U666" s="442"/>
      <c r="V666" s="442"/>
      <c r="W666" s="442"/>
      <c r="X666" s="442"/>
      <c r="Y666" s="442"/>
    </row>
    <row r="667" spans="1:25" ht="99.75" customHeight="1">
      <c r="A667" s="442"/>
      <c r="B667" s="441"/>
      <c r="C667" s="442"/>
      <c r="D667" s="442"/>
      <c r="E667" s="443"/>
      <c r="F667" s="443"/>
      <c r="G667" s="443"/>
      <c r="H667" s="443"/>
      <c r="I667" s="442"/>
      <c r="J667" s="442"/>
      <c r="K667" s="442"/>
      <c r="L667" s="442"/>
      <c r="M667" s="442"/>
      <c r="N667" s="442"/>
      <c r="O667" s="442"/>
      <c r="P667" s="442"/>
      <c r="Q667" s="442"/>
      <c r="R667" s="442"/>
      <c r="S667" s="442"/>
      <c r="T667" s="442"/>
      <c r="U667" s="442"/>
      <c r="V667" s="442"/>
      <c r="W667" s="442"/>
      <c r="X667" s="442"/>
      <c r="Y667" s="442"/>
    </row>
    <row r="668" spans="1:25" ht="99.75" customHeight="1">
      <c r="A668" s="442"/>
      <c r="B668" s="441"/>
      <c r="C668" s="442"/>
      <c r="D668" s="442"/>
      <c r="E668" s="443"/>
      <c r="F668" s="443"/>
      <c r="G668" s="443"/>
      <c r="H668" s="443"/>
      <c r="I668" s="442"/>
      <c r="J668" s="442"/>
      <c r="K668" s="442"/>
      <c r="L668" s="442"/>
      <c r="M668" s="442"/>
      <c r="N668" s="442"/>
      <c r="O668" s="442"/>
      <c r="P668" s="442"/>
      <c r="Q668" s="442"/>
      <c r="R668" s="442"/>
      <c r="S668" s="442"/>
      <c r="T668" s="442"/>
      <c r="U668" s="442"/>
      <c r="V668" s="442"/>
      <c r="W668" s="442"/>
      <c r="X668" s="442"/>
      <c r="Y668" s="442"/>
    </row>
    <row r="669" spans="1:25" ht="99.75" customHeight="1">
      <c r="A669" s="442"/>
      <c r="B669" s="441"/>
      <c r="C669" s="442"/>
      <c r="D669" s="442"/>
      <c r="E669" s="443"/>
      <c r="F669" s="443"/>
      <c r="G669" s="443"/>
      <c r="H669" s="443"/>
      <c r="I669" s="442"/>
      <c r="J669" s="442"/>
      <c r="K669" s="442"/>
      <c r="L669" s="442"/>
      <c r="M669" s="442"/>
      <c r="N669" s="442"/>
      <c r="O669" s="442"/>
      <c r="P669" s="442"/>
      <c r="Q669" s="442"/>
      <c r="R669" s="442"/>
      <c r="S669" s="442"/>
      <c r="T669" s="442"/>
      <c r="U669" s="442"/>
      <c r="V669" s="442"/>
      <c r="W669" s="442"/>
      <c r="X669" s="442"/>
      <c r="Y669" s="442"/>
    </row>
    <row r="670" spans="1:25" ht="99.75" customHeight="1">
      <c r="A670" s="442"/>
      <c r="B670" s="441"/>
      <c r="C670" s="442"/>
      <c r="D670" s="442"/>
      <c r="E670" s="443"/>
      <c r="F670" s="443"/>
      <c r="G670" s="443"/>
      <c r="H670" s="443"/>
      <c r="I670" s="442"/>
      <c r="J670" s="442"/>
      <c r="K670" s="442"/>
      <c r="L670" s="442"/>
      <c r="M670" s="442"/>
      <c r="N670" s="442"/>
      <c r="O670" s="442"/>
      <c r="P670" s="442"/>
      <c r="Q670" s="442"/>
      <c r="R670" s="442"/>
      <c r="S670" s="442"/>
      <c r="T670" s="442"/>
      <c r="U670" s="442"/>
      <c r="V670" s="442"/>
      <c r="W670" s="442"/>
      <c r="X670" s="442"/>
      <c r="Y670" s="442"/>
    </row>
    <row r="671" spans="1:25" ht="99.75" customHeight="1">
      <c r="A671" s="442"/>
      <c r="B671" s="441"/>
      <c r="C671" s="442"/>
      <c r="D671" s="442"/>
      <c r="E671" s="443"/>
      <c r="F671" s="443"/>
      <c r="G671" s="443"/>
      <c r="H671" s="443"/>
      <c r="I671" s="442"/>
      <c r="J671" s="442"/>
      <c r="K671" s="442"/>
      <c r="L671" s="442"/>
      <c r="M671" s="442"/>
      <c r="N671" s="442"/>
      <c r="O671" s="442"/>
      <c r="P671" s="442"/>
      <c r="Q671" s="442"/>
      <c r="R671" s="442"/>
      <c r="S671" s="442"/>
      <c r="T671" s="442"/>
      <c r="U671" s="442"/>
      <c r="V671" s="442"/>
      <c r="W671" s="442"/>
      <c r="X671" s="442"/>
      <c r="Y671" s="442"/>
    </row>
    <row r="672" spans="1:25" ht="99.75" customHeight="1">
      <c r="A672" s="442"/>
      <c r="B672" s="441"/>
      <c r="C672" s="442"/>
      <c r="D672" s="442"/>
      <c r="E672" s="443"/>
      <c r="F672" s="443"/>
      <c r="G672" s="443"/>
      <c r="H672" s="443"/>
      <c r="I672" s="442"/>
      <c r="J672" s="442"/>
      <c r="K672" s="442"/>
      <c r="L672" s="442"/>
      <c r="M672" s="442"/>
      <c r="N672" s="442"/>
      <c r="O672" s="442"/>
      <c r="P672" s="442"/>
      <c r="Q672" s="442"/>
      <c r="R672" s="442"/>
      <c r="S672" s="442"/>
      <c r="T672" s="442"/>
      <c r="U672" s="442"/>
      <c r="V672" s="442"/>
      <c r="W672" s="442"/>
      <c r="X672" s="442"/>
      <c r="Y672" s="442"/>
    </row>
    <row r="673" spans="1:25" ht="99.75" customHeight="1">
      <c r="A673" s="442"/>
      <c r="B673" s="441"/>
      <c r="C673" s="442"/>
      <c r="D673" s="442"/>
      <c r="E673" s="443"/>
      <c r="F673" s="443"/>
      <c r="G673" s="443"/>
      <c r="H673" s="443"/>
      <c r="I673" s="442"/>
      <c r="J673" s="442"/>
      <c r="K673" s="442"/>
      <c r="L673" s="442"/>
      <c r="M673" s="442"/>
      <c r="N673" s="442"/>
      <c r="O673" s="442"/>
      <c r="P673" s="442"/>
      <c r="Q673" s="442"/>
      <c r="R673" s="442"/>
      <c r="S673" s="442"/>
      <c r="T673" s="442"/>
      <c r="U673" s="442"/>
      <c r="V673" s="442"/>
      <c r="W673" s="442"/>
      <c r="X673" s="442"/>
      <c r="Y673" s="442"/>
    </row>
    <row r="674" spans="1:25" ht="99.75" customHeight="1">
      <c r="A674" s="442"/>
      <c r="B674" s="441"/>
      <c r="C674" s="442"/>
      <c r="D674" s="442"/>
      <c r="E674" s="443"/>
      <c r="F674" s="443"/>
      <c r="G674" s="443"/>
      <c r="H674" s="443"/>
      <c r="I674" s="442"/>
      <c r="J674" s="442"/>
      <c r="K674" s="442"/>
      <c r="L674" s="442"/>
      <c r="M674" s="442"/>
      <c r="N674" s="442"/>
      <c r="O674" s="442"/>
      <c r="P674" s="442"/>
      <c r="Q674" s="442"/>
      <c r="R674" s="442"/>
      <c r="S674" s="442"/>
      <c r="T674" s="442"/>
      <c r="U674" s="442"/>
      <c r="V674" s="442"/>
      <c r="W674" s="442"/>
      <c r="X674" s="442"/>
      <c r="Y674" s="442"/>
    </row>
    <row r="675" spans="1:25" ht="99.75" customHeight="1">
      <c r="A675" s="442"/>
      <c r="B675" s="441"/>
      <c r="C675" s="442"/>
      <c r="D675" s="442"/>
      <c r="E675" s="443"/>
      <c r="F675" s="443"/>
      <c r="G675" s="443"/>
      <c r="H675" s="443"/>
      <c r="I675" s="442"/>
      <c r="J675" s="442"/>
      <c r="K675" s="442"/>
      <c r="L675" s="442"/>
      <c r="M675" s="442"/>
      <c r="N675" s="442"/>
      <c r="O675" s="442"/>
      <c r="P675" s="442"/>
      <c r="Q675" s="442"/>
      <c r="R675" s="442"/>
      <c r="S675" s="442"/>
      <c r="T675" s="442"/>
      <c r="U675" s="442"/>
      <c r="V675" s="442"/>
      <c r="W675" s="442"/>
      <c r="X675" s="442"/>
      <c r="Y675" s="442"/>
    </row>
    <row r="676" spans="1:25" ht="99.75" customHeight="1">
      <c r="A676" s="442"/>
      <c r="B676" s="441"/>
      <c r="C676" s="442"/>
      <c r="D676" s="442"/>
      <c r="E676" s="443"/>
      <c r="F676" s="443"/>
      <c r="G676" s="443"/>
      <c r="H676" s="443"/>
      <c r="I676" s="442"/>
      <c r="J676" s="442"/>
      <c r="K676" s="442"/>
      <c r="L676" s="442"/>
      <c r="M676" s="442"/>
      <c r="N676" s="442"/>
      <c r="O676" s="442"/>
      <c r="P676" s="442"/>
      <c r="Q676" s="442"/>
      <c r="R676" s="442"/>
      <c r="S676" s="442"/>
      <c r="T676" s="442"/>
      <c r="U676" s="442"/>
      <c r="V676" s="442"/>
      <c r="W676" s="442"/>
      <c r="X676" s="442"/>
      <c r="Y676" s="442"/>
    </row>
    <row r="677" spans="1:25" ht="99.75" customHeight="1">
      <c r="A677" s="442"/>
      <c r="B677" s="441"/>
      <c r="C677" s="442"/>
      <c r="D677" s="442"/>
      <c r="E677" s="443"/>
      <c r="F677" s="443"/>
      <c r="G677" s="443"/>
      <c r="H677" s="443"/>
      <c r="I677" s="442"/>
      <c r="J677" s="442"/>
      <c r="K677" s="442"/>
      <c r="L677" s="442"/>
      <c r="M677" s="442"/>
      <c r="N677" s="442"/>
      <c r="O677" s="442"/>
      <c r="P677" s="442"/>
      <c r="Q677" s="442"/>
      <c r="R677" s="442"/>
      <c r="S677" s="442"/>
      <c r="T677" s="442"/>
      <c r="U677" s="442"/>
      <c r="V677" s="442"/>
      <c r="W677" s="442"/>
      <c r="X677" s="442"/>
      <c r="Y677" s="442"/>
    </row>
    <row r="678" spans="1:25" ht="99.75" customHeight="1">
      <c r="A678" s="442"/>
      <c r="B678" s="441"/>
      <c r="C678" s="442"/>
      <c r="D678" s="442"/>
      <c r="E678" s="443"/>
      <c r="F678" s="443"/>
      <c r="G678" s="443"/>
      <c r="H678" s="443"/>
      <c r="I678" s="442"/>
      <c r="J678" s="442"/>
      <c r="K678" s="442"/>
      <c r="L678" s="442"/>
      <c r="M678" s="442"/>
      <c r="N678" s="442"/>
      <c r="O678" s="442"/>
      <c r="P678" s="442"/>
      <c r="Q678" s="442"/>
      <c r="R678" s="442"/>
      <c r="S678" s="442"/>
      <c r="T678" s="442"/>
      <c r="U678" s="442"/>
      <c r="V678" s="442"/>
      <c r="W678" s="442"/>
      <c r="X678" s="442"/>
      <c r="Y678" s="442"/>
    </row>
    <row r="679" spans="1:25" ht="99.75" customHeight="1">
      <c r="A679" s="442"/>
      <c r="B679" s="441"/>
      <c r="C679" s="442"/>
      <c r="D679" s="442"/>
      <c r="E679" s="443"/>
      <c r="F679" s="443"/>
      <c r="G679" s="443"/>
      <c r="H679" s="443"/>
      <c r="I679" s="442"/>
      <c r="J679" s="442"/>
      <c r="K679" s="442"/>
      <c r="L679" s="442"/>
      <c r="M679" s="442"/>
      <c r="N679" s="442"/>
      <c r="O679" s="442"/>
      <c r="P679" s="442"/>
      <c r="Q679" s="442"/>
      <c r="R679" s="442"/>
      <c r="S679" s="442"/>
      <c r="T679" s="442"/>
      <c r="U679" s="442"/>
      <c r="V679" s="442"/>
      <c r="W679" s="442"/>
      <c r="X679" s="442"/>
      <c r="Y679" s="442"/>
    </row>
    <row r="680" spans="1:25" ht="99.75" customHeight="1">
      <c r="A680" s="442"/>
      <c r="B680" s="441"/>
      <c r="C680" s="442"/>
      <c r="D680" s="442"/>
      <c r="E680" s="443"/>
      <c r="F680" s="443"/>
      <c r="G680" s="443"/>
      <c r="H680" s="443"/>
      <c r="I680" s="442"/>
      <c r="J680" s="442"/>
      <c r="K680" s="442"/>
      <c r="L680" s="442"/>
      <c r="M680" s="442"/>
      <c r="N680" s="442"/>
      <c r="O680" s="442"/>
      <c r="P680" s="442"/>
      <c r="Q680" s="442"/>
      <c r="R680" s="442"/>
      <c r="S680" s="442"/>
      <c r="T680" s="442"/>
      <c r="U680" s="442"/>
      <c r="V680" s="442"/>
      <c r="W680" s="442"/>
      <c r="X680" s="442"/>
      <c r="Y680" s="442"/>
    </row>
    <row r="681" spans="1:25" ht="99.75" customHeight="1">
      <c r="A681" s="442"/>
      <c r="B681" s="441"/>
      <c r="C681" s="442"/>
      <c r="D681" s="442"/>
      <c r="E681" s="443"/>
      <c r="F681" s="443"/>
      <c r="G681" s="443"/>
      <c r="H681" s="443"/>
      <c r="I681" s="442"/>
      <c r="J681" s="442"/>
      <c r="K681" s="442"/>
      <c r="L681" s="442"/>
      <c r="M681" s="442"/>
      <c r="N681" s="442"/>
      <c r="O681" s="442"/>
      <c r="P681" s="442"/>
      <c r="Q681" s="442"/>
      <c r="R681" s="442"/>
      <c r="S681" s="442"/>
      <c r="T681" s="442"/>
      <c r="U681" s="442"/>
      <c r="V681" s="442"/>
      <c r="W681" s="442"/>
      <c r="X681" s="442"/>
      <c r="Y681" s="442"/>
    </row>
    <row r="682" spans="1:25" ht="99.75" customHeight="1">
      <c r="A682" s="442"/>
      <c r="B682" s="441"/>
      <c r="C682" s="442"/>
      <c r="D682" s="442"/>
      <c r="E682" s="443"/>
      <c r="F682" s="443"/>
      <c r="G682" s="443"/>
      <c r="H682" s="443"/>
      <c r="I682" s="442"/>
      <c r="J682" s="442"/>
      <c r="K682" s="442"/>
      <c r="L682" s="442"/>
      <c r="M682" s="442"/>
      <c r="N682" s="442"/>
      <c r="O682" s="442"/>
      <c r="P682" s="442"/>
      <c r="Q682" s="442"/>
      <c r="R682" s="442"/>
      <c r="S682" s="442"/>
      <c r="T682" s="442"/>
      <c r="U682" s="442"/>
      <c r="V682" s="442"/>
      <c r="W682" s="442"/>
      <c r="X682" s="442"/>
      <c r="Y682" s="442"/>
    </row>
    <row r="683" spans="1:25" ht="99.75" customHeight="1">
      <c r="A683" s="442"/>
      <c r="B683" s="441"/>
      <c r="C683" s="442"/>
      <c r="D683" s="442"/>
      <c r="E683" s="443"/>
      <c r="F683" s="443"/>
      <c r="G683" s="443"/>
      <c r="H683" s="443"/>
      <c r="I683" s="442"/>
      <c r="J683" s="442"/>
      <c r="K683" s="442"/>
      <c r="L683" s="442"/>
      <c r="M683" s="442"/>
      <c r="N683" s="442"/>
      <c r="O683" s="442"/>
      <c r="P683" s="442"/>
      <c r="Q683" s="442"/>
      <c r="R683" s="442"/>
      <c r="S683" s="442"/>
      <c r="T683" s="442"/>
      <c r="U683" s="442"/>
      <c r="V683" s="442"/>
      <c r="W683" s="442"/>
      <c r="X683" s="442"/>
      <c r="Y683" s="442"/>
    </row>
    <row r="684" spans="1:25" ht="99.75" customHeight="1">
      <c r="A684" s="442"/>
      <c r="B684" s="441"/>
      <c r="C684" s="442"/>
      <c r="D684" s="442"/>
      <c r="E684" s="443"/>
      <c r="F684" s="443"/>
      <c r="G684" s="443"/>
      <c r="H684" s="443"/>
      <c r="I684" s="442"/>
      <c r="J684" s="442"/>
      <c r="K684" s="442"/>
      <c r="L684" s="442"/>
      <c r="M684" s="442"/>
      <c r="N684" s="442"/>
      <c r="O684" s="442"/>
      <c r="P684" s="442"/>
      <c r="Q684" s="442"/>
      <c r="R684" s="442"/>
      <c r="S684" s="442"/>
      <c r="T684" s="442"/>
      <c r="U684" s="442"/>
      <c r="V684" s="442"/>
      <c r="W684" s="442"/>
      <c r="X684" s="442"/>
      <c r="Y684" s="442"/>
    </row>
    <row r="685" spans="1:25" ht="99.75" customHeight="1">
      <c r="A685" s="442"/>
      <c r="B685" s="441"/>
      <c r="C685" s="442"/>
      <c r="D685" s="442"/>
      <c r="E685" s="443"/>
      <c r="F685" s="443"/>
      <c r="G685" s="443"/>
      <c r="H685" s="443"/>
      <c r="I685" s="442"/>
      <c r="J685" s="442"/>
      <c r="K685" s="442"/>
      <c r="L685" s="442"/>
      <c r="M685" s="442"/>
      <c r="N685" s="442"/>
      <c r="O685" s="442"/>
      <c r="P685" s="442"/>
      <c r="Q685" s="442"/>
      <c r="R685" s="442"/>
      <c r="S685" s="442"/>
      <c r="T685" s="442"/>
      <c r="U685" s="442"/>
      <c r="V685" s="442"/>
      <c r="W685" s="442"/>
      <c r="X685" s="442"/>
      <c r="Y685" s="442"/>
    </row>
    <row r="686" spans="1:25" ht="99.75" customHeight="1">
      <c r="A686" s="442"/>
      <c r="B686" s="441"/>
      <c r="C686" s="442"/>
      <c r="D686" s="442"/>
      <c r="E686" s="443"/>
      <c r="F686" s="443"/>
      <c r="G686" s="443"/>
      <c r="H686" s="443"/>
      <c r="I686" s="442"/>
      <c r="J686" s="442"/>
      <c r="K686" s="442"/>
      <c r="L686" s="442"/>
      <c r="M686" s="442"/>
      <c r="N686" s="442"/>
      <c r="O686" s="442"/>
      <c r="P686" s="442"/>
      <c r="Q686" s="442"/>
      <c r="R686" s="442"/>
      <c r="S686" s="442"/>
      <c r="T686" s="442"/>
      <c r="U686" s="442"/>
      <c r="V686" s="442"/>
      <c r="W686" s="442"/>
      <c r="X686" s="442"/>
      <c r="Y686" s="442"/>
    </row>
    <row r="687" spans="1:25" ht="99.75" customHeight="1">
      <c r="A687" s="442"/>
      <c r="B687" s="441"/>
      <c r="C687" s="442"/>
      <c r="D687" s="442"/>
      <c r="E687" s="443"/>
      <c r="F687" s="443"/>
      <c r="G687" s="443"/>
      <c r="H687" s="443"/>
      <c r="I687" s="442"/>
      <c r="J687" s="442"/>
      <c r="K687" s="442"/>
      <c r="L687" s="442"/>
      <c r="M687" s="442"/>
      <c r="N687" s="442"/>
      <c r="O687" s="442"/>
      <c r="P687" s="442"/>
      <c r="Q687" s="442"/>
      <c r="R687" s="442"/>
      <c r="S687" s="442"/>
      <c r="T687" s="442"/>
      <c r="U687" s="442"/>
      <c r="V687" s="442"/>
      <c r="W687" s="442"/>
      <c r="X687" s="442"/>
      <c r="Y687" s="442"/>
    </row>
    <row r="688" spans="1:25" ht="99.75" customHeight="1">
      <c r="A688" s="442"/>
      <c r="B688" s="441"/>
      <c r="C688" s="442"/>
      <c r="D688" s="442"/>
      <c r="E688" s="443"/>
      <c r="F688" s="443"/>
      <c r="G688" s="443"/>
      <c r="H688" s="443"/>
      <c r="I688" s="442"/>
      <c r="J688" s="442"/>
      <c r="K688" s="442"/>
      <c r="L688" s="442"/>
      <c r="M688" s="442"/>
      <c r="N688" s="442"/>
      <c r="O688" s="442"/>
      <c r="P688" s="442"/>
      <c r="Q688" s="442"/>
      <c r="R688" s="442"/>
      <c r="S688" s="442"/>
      <c r="T688" s="442"/>
      <c r="U688" s="442"/>
      <c r="V688" s="442"/>
      <c r="W688" s="442"/>
      <c r="X688" s="442"/>
      <c r="Y688" s="442"/>
    </row>
    <row r="689" spans="1:25" ht="99.75" customHeight="1">
      <c r="A689" s="442"/>
      <c r="B689" s="441"/>
      <c r="C689" s="442"/>
      <c r="D689" s="442"/>
      <c r="E689" s="443"/>
      <c r="F689" s="443"/>
      <c r="G689" s="443"/>
      <c r="H689" s="443"/>
      <c r="I689" s="442"/>
      <c r="J689" s="442"/>
      <c r="K689" s="442"/>
      <c r="L689" s="442"/>
      <c r="M689" s="442"/>
      <c r="N689" s="442"/>
      <c r="O689" s="442"/>
      <c r="P689" s="442"/>
      <c r="Q689" s="442"/>
      <c r="R689" s="442"/>
      <c r="S689" s="442"/>
      <c r="T689" s="442"/>
      <c r="U689" s="442"/>
      <c r="V689" s="442"/>
      <c r="W689" s="442"/>
      <c r="X689" s="442"/>
      <c r="Y689" s="442"/>
    </row>
    <row r="690" spans="1:25" ht="99.75" customHeight="1">
      <c r="A690" s="442"/>
      <c r="B690" s="441"/>
      <c r="C690" s="442"/>
      <c r="D690" s="442"/>
      <c r="E690" s="443"/>
      <c r="F690" s="443"/>
      <c r="G690" s="443"/>
      <c r="H690" s="443"/>
      <c r="I690" s="442"/>
      <c r="J690" s="442"/>
      <c r="K690" s="442"/>
      <c r="L690" s="442"/>
      <c r="M690" s="442"/>
      <c r="N690" s="442"/>
      <c r="O690" s="442"/>
      <c r="P690" s="442"/>
      <c r="Q690" s="442"/>
      <c r="R690" s="442"/>
      <c r="S690" s="442"/>
      <c r="T690" s="442"/>
      <c r="U690" s="442"/>
      <c r="V690" s="442"/>
      <c r="W690" s="442"/>
      <c r="X690" s="442"/>
      <c r="Y690" s="442"/>
    </row>
    <row r="691" spans="1:25" ht="99.75" customHeight="1">
      <c r="A691" s="442"/>
      <c r="B691" s="441"/>
      <c r="C691" s="442"/>
      <c r="D691" s="442"/>
      <c r="E691" s="443"/>
      <c r="F691" s="443"/>
      <c r="G691" s="443"/>
      <c r="H691" s="443"/>
      <c r="I691" s="442"/>
      <c r="J691" s="442"/>
      <c r="K691" s="442"/>
      <c r="L691" s="442"/>
      <c r="M691" s="442"/>
      <c r="N691" s="442"/>
      <c r="O691" s="442"/>
      <c r="P691" s="442"/>
      <c r="Q691" s="442"/>
      <c r="R691" s="442"/>
      <c r="S691" s="442"/>
      <c r="T691" s="442"/>
      <c r="U691" s="442"/>
      <c r="V691" s="442"/>
      <c r="W691" s="442"/>
      <c r="X691" s="442"/>
      <c r="Y691" s="442"/>
    </row>
    <row r="692" spans="1:25" ht="99.75" customHeight="1">
      <c r="A692" s="442"/>
      <c r="B692" s="441"/>
      <c r="C692" s="442"/>
      <c r="D692" s="442"/>
      <c r="E692" s="443"/>
      <c r="F692" s="443"/>
      <c r="G692" s="443"/>
      <c r="H692" s="443"/>
      <c r="I692" s="442"/>
      <c r="J692" s="442"/>
      <c r="K692" s="442"/>
      <c r="L692" s="442"/>
      <c r="M692" s="442"/>
      <c r="N692" s="442"/>
      <c r="O692" s="442"/>
      <c r="P692" s="442"/>
      <c r="Q692" s="442"/>
      <c r="R692" s="442"/>
      <c r="S692" s="442"/>
      <c r="T692" s="442"/>
      <c r="U692" s="442"/>
      <c r="V692" s="442"/>
      <c r="W692" s="442"/>
      <c r="X692" s="442"/>
      <c r="Y692" s="442"/>
    </row>
    <row r="693" spans="1:25" ht="99.75" customHeight="1">
      <c r="A693" s="442"/>
      <c r="B693" s="441"/>
      <c r="C693" s="442"/>
      <c r="D693" s="442"/>
      <c r="E693" s="443"/>
      <c r="F693" s="443"/>
      <c r="G693" s="443"/>
      <c r="H693" s="443"/>
      <c r="I693" s="442"/>
      <c r="J693" s="442"/>
      <c r="K693" s="442"/>
      <c r="L693" s="442"/>
      <c r="M693" s="442"/>
      <c r="N693" s="442"/>
      <c r="O693" s="442"/>
      <c r="P693" s="442"/>
      <c r="Q693" s="442"/>
      <c r="R693" s="442"/>
      <c r="S693" s="442"/>
      <c r="T693" s="442"/>
      <c r="U693" s="442"/>
      <c r="V693" s="442"/>
      <c r="W693" s="442"/>
      <c r="X693" s="442"/>
      <c r="Y693" s="442"/>
    </row>
    <row r="694" spans="1:25" ht="99.75" customHeight="1">
      <c r="A694" s="442"/>
      <c r="B694" s="441"/>
      <c r="C694" s="442"/>
      <c r="D694" s="442"/>
      <c r="E694" s="443"/>
      <c r="F694" s="443"/>
      <c r="G694" s="443"/>
      <c r="H694" s="443"/>
      <c r="I694" s="442"/>
      <c r="J694" s="442"/>
      <c r="K694" s="442"/>
      <c r="L694" s="442"/>
      <c r="M694" s="442"/>
      <c r="N694" s="442"/>
      <c r="O694" s="442"/>
      <c r="P694" s="442"/>
      <c r="Q694" s="442"/>
      <c r="R694" s="442"/>
      <c r="S694" s="442"/>
      <c r="T694" s="442"/>
      <c r="U694" s="442"/>
      <c r="V694" s="442"/>
      <c r="W694" s="442"/>
      <c r="X694" s="442"/>
      <c r="Y694" s="442"/>
    </row>
    <row r="695" spans="1:25" ht="99.75" customHeight="1">
      <c r="A695" s="442"/>
      <c r="B695" s="441"/>
      <c r="C695" s="442"/>
      <c r="D695" s="442"/>
      <c r="E695" s="443"/>
      <c r="F695" s="443"/>
      <c r="G695" s="443"/>
      <c r="H695" s="443"/>
      <c r="I695" s="442"/>
      <c r="J695" s="442"/>
      <c r="K695" s="442"/>
      <c r="L695" s="442"/>
      <c r="M695" s="442"/>
      <c r="N695" s="442"/>
      <c r="O695" s="442"/>
      <c r="P695" s="442"/>
      <c r="Q695" s="442"/>
      <c r="R695" s="442"/>
      <c r="S695" s="442"/>
      <c r="T695" s="442"/>
      <c r="U695" s="442"/>
      <c r="V695" s="442"/>
      <c r="W695" s="442"/>
      <c r="X695" s="442"/>
      <c r="Y695" s="442"/>
    </row>
    <row r="696" spans="1:25" ht="99.75" customHeight="1">
      <c r="A696" s="442"/>
      <c r="B696" s="441"/>
      <c r="C696" s="442"/>
      <c r="D696" s="442"/>
      <c r="E696" s="443"/>
      <c r="F696" s="443"/>
      <c r="G696" s="443"/>
      <c r="H696" s="443"/>
      <c r="I696" s="442"/>
      <c r="J696" s="442"/>
      <c r="K696" s="442"/>
      <c r="L696" s="442"/>
      <c r="M696" s="442"/>
      <c r="N696" s="442"/>
      <c r="O696" s="442"/>
      <c r="P696" s="442"/>
      <c r="Q696" s="442"/>
      <c r="R696" s="442"/>
      <c r="S696" s="442"/>
      <c r="T696" s="442"/>
      <c r="U696" s="442"/>
      <c r="V696" s="442"/>
      <c r="W696" s="442"/>
      <c r="X696" s="442"/>
      <c r="Y696" s="442"/>
    </row>
    <row r="697" spans="1:25" ht="99.75" customHeight="1">
      <c r="A697" s="442"/>
      <c r="B697" s="441"/>
      <c r="C697" s="442"/>
      <c r="D697" s="442"/>
      <c r="E697" s="443"/>
      <c r="F697" s="443"/>
      <c r="G697" s="443"/>
      <c r="H697" s="443"/>
      <c r="I697" s="442"/>
      <c r="J697" s="442"/>
      <c r="K697" s="442"/>
      <c r="L697" s="442"/>
      <c r="M697" s="442"/>
      <c r="N697" s="442"/>
      <c r="O697" s="442"/>
      <c r="P697" s="442"/>
      <c r="Q697" s="442"/>
      <c r="R697" s="442"/>
      <c r="S697" s="442"/>
      <c r="T697" s="442"/>
      <c r="U697" s="442"/>
      <c r="V697" s="442"/>
      <c r="W697" s="442"/>
      <c r="X697" s="442"/>
      <c r="Y697" s="442"/>
    </row>
    <row r="698" spans="1:25" ht="99.75" customHeight="1">
      <c r="A698" s="442"/>
      <c r="B698" s="441"/>
      <c r="C698" s="442"/>
      <c r="D698" s="442"/>
      <c r="E698" s="443"/>
      <c r="F698" s="443"/>
      <c r="G698" s="443"/>
      <c r="H698" s="443"/>
      <c r="I698" s="442"/>
      <c r="J698" s="442"/>
      <c r="K698" s="442"/>
      <c r="L698" s="442"/>
      <c r="M698" s="442"/>
      <c r="N698" s="442"/>
      <c r="O698" s="442"/>
      <c r="P698" s="442"/>
      <c r="Q698" s="442"/>
      <c r="R698" s="442"/>
      <c r="S698" s="442"/>
      <c r="T698" s="442"/>
      <c r="U698" s="442"/>
      <c r="V698" s="442"/>
      <c r="W698" s="442"/>
      <c r="X698" s="442"/>
      <c r="Y698" s="442"/>
    </row>
    <row r="699" spans="1:25" ht="99.75" customHeight="1">
      <c r="A699" s="442"/>
      <c r="B699" s="441"/>
      <c r="C699" s="442"/>
      <c r="D699" s="442"/>
      <c r="E699" s="443"/>
      <c r="F699" s="443"/>
      <c r="G699" s="443"/>
      <c r="H699" s="443"/>
      <c r="I699" s="442"/>
      <c r="J699" s="442"/>
      <c r="K699" s="442"/>
      <c r="L699" s="442"/>
      <c r="M699" s="442"/>
      <c r="N699" s="442"/>
      <c r="O699" s="442"/>
      <c r="P699" s="442"/>
      <c r="Q699" s="442"/>
      <c r="R699" s="442"/>
      <c r="S699" s="442"/>
      <c r="T699" s="442"/>
      <c r="U699" s="442"/>
      <c r="V699" s="442"/>
      <c r="W699" s="442"/>
      <c r="X699" s="442"/>
      <c r="Y699" s="442"/>
    </row>
    <row r="700" spans="1:25" ht="99.75" customHeight="1">
      <c r="A700" s="442"/>
      <c r="B700" s="441"/>
      <c r="C700" s="442"/>
      <c r="D700" s="442"/>
      <c r="E700" s="443"/>
      <c r="F700" s="443"/>
      <c r="G700" s="443"/>
      <c r="H700" s="443"/>
      <c r="I700" s="442"/>
      <c r="J700" s="442"/>
      <c r="K700" s="442"/>
      <c r="L700" s="442"/>
      <c r="M700" s="442"/>
      <c r="N700" s="442"/>
      <c r="O700" s="442"/>
      <c r="P700" s="442"/>
      <c r="Q700" s="442"/>
      <c r="R700" s="442"/>
      <c r="S700" s="442"/>
      <c r="T700" s="442"/>
      <c r="U700" s="442"/>
      <c r="V700" s="442"/>
      <c r="W700" s="442"/>
      <c r="X700" s="442"/>
      <c r="Y700" s="442"/>
    </row>
    <row r="701" spans="1:25" ht="99.75" customHeight="1">
      <c r="A701" s="442"/>
      <c r="B701" s="441"/>
      <c r="C701" s="442"/>
      <c r="D701" s="442"/>
      <c r="E701" s="443"/>
      <c r="F701" s="443"/>
      <c r="G701" s="443"/>
      <c r="H701" s="443"/>
      <c r="I701" s="442"/>
      <c r="J701" s="442"/>
      <c r="K701" s="442"/>
      <c r="L701" s="442"/>
      <c r="M701" s="442"/>
      <c r="N701" s="442"/>
      <c r="O701" s="442"/>
      <c r="P701" s="442"/>
      <c r="Q701" s="442"/>
      <c r="R701" s="442"/>
      <c r="S701" s="442"/>
      <c r="T701" s="442"/>
      <c r="U701" s="442"/>
      <c r="V701" s="442"/>
      <c r="W701" s="442"/>
      <c r="X701" s="442"/>
      <c r="Y701" s="442"/>
    </row>
    <row r="702" spans="1:25" ht="99.75" customHeight="1">
      <c r="A702" s="442"/>
      <c r="B702" s="441"/>
      <c r="C702" s="442"/>
      <c r="D702" s="442"/>
      <c r="E702" s="443"/>
      <c r="F702" s="443"/>
      <c r="G702" s="443"/>
      <c r="H702" s="443"/>
      <c r="I702" s="442"/>
      <c r="J702" s="442"/>
      <c r="K702" s="442"/>
      <c r="L702" s="442"/>
      <c r="M702" s="442"/>
      <c r="N702" s="442"/>
      <c r="O702" s="442"/>
      <c r="P702" s="442"/>
      <c r="Q702" s="442"/>
      <c r="R702" s="442"/>
      <c r="S702" s="442"/>
      <c r="T702" s="442"/>
      <c r="U702" s="442"/>
      <c r="V702" s="442"/>
      <c r="W702" s="442"/>
      <c r="X702" s="442"/>
      <c r="Y702" s="442"/>
    </row>
    <row r="703" spans="1:25" ht="99.75" customHeight="1">
      <c r="A703" s="442"/>
      <c r="B703" s="441"/>
      <c r="C703" s="442"/>
      <c r="D703" s="442"/>
      <c r="E703" s="443"/>
      <c r="F703" s="443"/>
      <c r="G703" s="443"/>
      <c r="H703" s="443"/>
      <c r="I703" s="442"/>
      <c r="J703" s="442"/>
      <c r="K703" s="442"/>
      <c r="L703" s="442"/>
      <c r="M703" s="442"/>
      <c r="N703" s="442"/>
      <c r="O703" s="442"/>
      <c r="P703" s="442"/>
      <c r="Q703" s="442"/>
      <c r="R703" s="442"/>
      <c r="S703" s="442"/>
      <c r="T703" s="442"/>
      <c r="U703" s="442"/>
      <c r="V703" s="442"/>
      <c r="W703" s="442"/>
      <c r="X703" s="442"/>
      <c r="Y703" s="442"/>
    </row>
    <row r="704" spans="1:25" ht="99.75" customHeight="1">
      <c r="A704" s="442"/>
      <c r="B704" s="441"/>
      <c r="C704" s="442"/>
      <c r="D704" s="442"/>
      <c r="E704" s="443"/>
      <c r="F704" s="443"/>
      <c r="G704" s="443"/>
      <c r="H704" s="443"/>
      <c r="I704" s="442"/>
      <c r="J704" s="442"/>
      <c r="K704" s="442"/>
      <c r="L704" s="442"/>
      <c r="M704" s="442"/>
      <c r="N704" s="442"/>
      <c r="O704" s="442"/>
      <c r="P704" s="442"/>
      <c r="Q704" s="442"/>
      <c r="R704" s="442"/>
      <c r="S704" s="442"/>
      <c r="T704" s="442"/>
      <c r="U704" s="442"/>
      <c r="V704" s="442"/>
      <c r="W704" s="442"/>
      <c r="X704" s="442"/>
      <c r="Y704" s="442"/>
    </row>
    <row r="705" spans="1:25" ht="99.75" customHeight="1">
      <c r="A705" s="442"/>
      <c r="B705" s="441"/>
      <c r="C705" s="442"/>
      <c r="D705" s="442"/>
      <c r="E705" s="443"/>
      <c r="F705" s="443"/>
      <c r="G705" s="443"/>
      <c r="H705" s="443"/>
      <c r="I705" s="442"/>
      <c r="J705" s="442"/>
      <c r="K705" s="442"/>
      <c r="L705" s="442"/>
      <c r="M705" s="442"/>
      <c r="N705" s="442"/>
      <c r="O705" s="442"/>
      <c r="P705" s="442"/>
      <c r="Q705" s="442"/>
      <c r="R705" s="442"/>
      <c r="S705" s="442"/>
      <c r="T705" s="442"/>
      <c r="U705" s="442"/>
      <c r="V705" s="442"/>
      <c r="W705" s="442"/>
      <c r="X705" s="442"/>
      <c r="Y705" s="442"/>
    </row>
    <row r="706" spans="1:25" ht="99.75" customHeight="1">
      <c r="A706" s="442"/>
      <c r="B706" s="441"/>
      <c r="C706" s="442"/>
      <c r="D706" s="442"/>
      <c r="E706" s="443"/>
      <c r="F706" s="443"/>
      <c r="G706" s="443"/>
      <c r="H706" s="443"/>
      <c r="I706" s="442"/>
      <c r="J706" s="442"/>
      <c r="K706" s="442"/>
      <c r="L706" s="442"/>
      <c r="M706" s="442"/>
      <c r="N706" s="442"/>
      <c r="O706" s="442"/>
      <c r="P706" s="442"/>
      <c r="Q706" s="442"/>
      <c r="R706" s="442"/>
      <c r="S706" s="442"/>
      <c r="T706" s="442"/>
      <c r="U706" s="442"/>
      <c r="V706" s="442"/>
      <c r="W706" s="442"/>
      <c r="X706" s="442"/>
      <c r="Y706" s="442"/>
    </row>
    <row r="707" spans="1:25" ht="99.75" customHeight="1">
      <c r="A707" s="442"/>
      <c r="B707" s="441"/>
      <c r="C707" s="442"/>
      <c r="D707" s="442"/>
      <c r="E707" s="443"/>
      <c r="F707" s="443"/>
      <c r="G707" s="443"/>
      <c r="H707" s="443"/>
      <c r="I707" s="442"/>
      <c r="J707" s="442"/>
      <c r="K707" s="442"/>
      <c r="L707" s="442"/>
      <c r="M707" s="442"/>
      <c r="N707" s="442"/>
      <c r="O707" s="442"/>
      <c r="P707" s="442"/>
      <c r="Q707" s="442"/>
      <c r="R707" s="442"/>
      <c r="S707" s="442"/>
      <c r="T707" s="442"/>
      <c r="U707" s="442"/>
      <c r="V707" s="442"/>
      <c r="W707" s="442"/>
      <c r="X707" s="442"/>
      <c r="Y707" s="442"/>
    </row>
    <row r="708" spans="1:25" ht="99.75" customHeight="1">
      <c r="A708" s="442"/>
      <c r="B708" s="441"/>
      <c r="C708" s="442"/>
      <c r="D708" s="442"/>
      <c r="E708" s="443"/>
      <c r="F708" s="443"/>
      <c r="G708" s="443"/>
      <c r="H708" s="443"/>
      <c r="I708" s="442"/>
      <c r="J708" s="442"/>
      <c r="K708" s="442"/>
      <c r="L708" s="442"/>
      <c r="M708" s="442"/>
      <c r="N708" s="442"/>
      <c r="O708" s="442"/>
      <c r="P708" s="442"/>
      <c r="Q708" s="442"/>
      <c r="R708" s="442"/>
      <c r="S708" s="442"/>
      <c r="T708" s="442"/>
      <c r="U708" s="442"/>
      <c r="V708" s="442"/>
      <c r="W708" s="442"/>
      <c r="X708" s="442"/>
      <c r="Y708" s="442"/>
    </row>
    <row r="709" spans="1:25" ht="99.75" customHeight="1">
      <c r="A709" s="442"/>
      <c r="B709" s="441"/>
      <c r="C709" s="442"/>
      <c r="D709" s="442"/>
      <c r="E709" s="443"/>
      <c r="F709" s="443"/>
      <c r="G709" s="443"/>
      <c r="H709" s="443"/>
      <c r="I709" s="442"/>
      <c r="J709" s="442"/>
      <c r="K709" s="442"/>
      <c r="L709" s="442"/>
      <c r="M709" s="442"/>
      <c r="N709" s="442"/>
      <c r="O709" s="442"/>
      <c r="P709" s="442"/>
      <c r="Q709" s="442"/>
      <c r="R709" s="442"/>
      <c r="S709" s="442"/>
      <c r="T709" s="442"/>
      <c r="U709" s="442"/>
      <c r="V709" s="442"/>
      <c r="W709" s="442"/>
      <c r="X709" s="442"/>
      <c r="Y709" s="442"/>
    </row>
    <row r="710" spans="1:25" ht="99.75" customHeight="1">
      <c r="A710" s="442"/>
      <c r="B710" s="441"/>
      <c r="C710" s="442"/>
      <c r="D710" s="442"/>
      <c r="E710" s="443"/>
      <c r="F710" s="443"/>
      <c r="G710" s="443"/>
      <c r="H710" s="443"/>
      <c r="I710" s="442"/>
      <c r="J710" s="442"/>
      <c r="K710" s="442"/>
      <c r="L710" s="442"/>
      <c r="M710" s="442"/>
      <c r="N710" s="442"/>
      <c r="O710" s="442"/>
      <c r="P710" s="442"/>
      <c r="Q710" s="442"/>
      <c r="R710" s="442"/>
      <c r="S710" s="442"/>
      <c r="T710" s="442"/>
      <c r="U710" s="442"/>
      <c r="V710" s="442"/>
      <c r="W710" s="442"/>
      <c r="X710" s="442"/>
      <c r="Y710" s="442"/>
    </row>
    <row r="711" spans="1:25" ht="99.75" customHeight="1">
      <c r="A711" s="442"/>
      <c r="B711" s="441"/>
      <c r="C711" s="442"/>
      <c r="D711" s="442"/>
      <c r="E711" s="443"/>
      <c r="F711" s="443"/>
      <c r="G711" s="443"/>
      <c r="H711" s="443"/>
      <c r="I711" s="442"/>
      <c r="J711" s="442"/>
      <c r="K711" s="442"/>
      <c r="L711" s="442"/>
      <c r="M711" s="442"/>
      <c r="N711" s="442"/>
      <c r="O711" s="442"/>
      <c r="P711" s="442"/>
      <c r="Q711" s="442"/>
      <c r="R711" s="442"/>
      <c r="S711" s="442"/>
      <c r="T711" s="442"/>
      <c r="U711" s="442"/>
      <c r="V711" s="442"/>
      <c r="W711" s="442"/>
      <c r="X711" s="442"/>
      <c r="Y711" s="442"/>
    </row>
    <row r="712" spans="1:25" ht="99.75" customHeight="1">
      <c r="A712" s="442"/>
      <c r="B712" s="441"/>
      <c r="C712" s="442"/>
      <c r="D712" s="442"/>
      <c r="E712" s="443"/>
      <c r="F712" s="443"/>
      <c r="G712" s="443"/>
      <c r="H712" s="443"/>
      <c r="I712" s="442"/>
      <c r="J712" s="442"/>
      <c r="K712" s="442"/>
      <c r="L712" s="442"/>
      <c r="M712" s="442"/>
      <c r="N712" s="442"/>
      <c r="O712" s="442"/>
      <c r="P712" s="442"/>
      <c r="Q712" s="442"/>
      <c r="R712" s="442"/>
      <c r="S712" s="442"/>
      <c r="T712" s="442"/>
      <c r="U712" s="442"/>
      <c r="V712" s="442"/>
      <c r="W712" s="442"/>
      <c r="X712" s="442"/>
      <c r="Y712" s="442"/>
    </row>
    <row r="713" spans="1:25" ht="99.75" customHeight="1">
      <c r="A713" s="442"/>
      <c r="B713" s="441"/>
      <c r="C713" s="442"/>
      <c r="D713" s="442"/>
      <c r="E713" s="443"/>
      <c r="F713" s="443"/>
      <c r="G713" s="443"/>
      <c r="H713" s="443"/>
      <c r="I713" s="442"/>
      <c r="J713" s="442"/>
      <c r="K713" s="442"/>
      <c r="L713" s="442"/>
      <c r="M713" s="442"/>
      <c r="N713" s="442"/>
      <c r="O713" s="442"/>
      <c r="P713" s="442"/>
      <c r="Q713" s="442"/>
      <c r="R713" s="442"/>
      <c r="S713" s="442"/>
      <c r="T713" s="442"/>
      <c r="U713" s="442"/>
      <c r="V713" s="442"/>
      <c r="W713" s="442"/>
      <c r="X713" s="442"/>
      <c r="Y713" s="442"/>
    </row>
    <row r="714" spans="1:25" ht="99.75" customHeight="1">
      <c r="A714" s="442"/>
      <c r="B714" s="441"/>
      <c r="C714" s="442"/>
      <c r="D714" s="442"/>
      <c r="E714" s="443"/>
      <c r="F714" s="443"/>
      <c r="G714" s="443"/>
      <c r="H714" s="443"/>
      <c r="I714" s="442"/>
      <c r="J714" s="442"/>
      <c r="K714" s="442"/>
      <c r="L714" s="442"/>
      <c r="M714" s="442"/>
      <c r="N714" s="442"/>
      <c r="O714" s="442"/>
      <c r="P714" s="442"/>
      <c r="Q714" s="442"/>
      <c r="R714" s="442"/>
      <c r="S714" s="442"/>
      <c r="T714" s="442"/>
      <c r="U714" s="442"/>
      <c r="V714" s="442"/>
      <c r="W714" s="442"/>
      <c r="X714" s="442"/>
      <c r="Y714" s="442"/>
    </row>
    <row r="715" spans="1:25" ht="99.75" customHeight="1">
      <c r="A715" s="442"/>
      <c r="B715" s="441"/>
      <c r="C715" s="442"/>
      <c r="D715" s="442"/>
      <c r="E715" s="443"/>
      <c r="F715" s="443"/>
      <c r="G715" s="443"/>
      <c r="H715" s="443"/>
      <c r="I715" s="442"/>
      <c r="J715" s="442"/>
      <c r="K715" s="442"/>
      <c r="L715" s="442"/>
      <c r="M715" s="442"/>
      <c r="N715" s="442"/>
      <c r="O715" s="442"/>
      <c r="P715" s="442"/>
      <c r="Q715" s="442"/>
      <c r="R715" s="442"/>
      <c r="S715" s="442"/>
      <c r="T715" s="442"/>
      <c r="U715" s="442"/>
      <c r="V715" s="442"/>
      <c r="W715" s="442"/>
      <c r="X715" s="442"/>
      <c r="Y715" s="442"/>
    </row>
    <row r="716" spans="1:25" ht="99.75" customHeight="1">
      <c r="A716" s="442"/>
      <c r="B716" s="441"/>
      <c r="C716" s="442"/>
      <c r="D716" s="442"/>
      <c r="E716" s="443"/>
      <c r="F716" s="443"/>
      <c r="G716" s="443"/>
      <c r="H716" s="443"/>
      <c r="I716" s="442"/>
      <c r="J716" s="442"/>
      <c r="K716" s="442"/>
      <c r="L716" s="442"/>
      <c r="M716" s="442"/>
      <c r="N716" s="442"/>
      <c r="O716" s="442"/>
      <c r="P716" s="442"/>
      <c r="Q716" s="442"/>
      <c r="R716" s="442"/>
      <c r="S716" s="442"/>
      <c r="T716" s="442"/>
      <c r="U716" s="442"/>
      <c r="V716" s="442"/>
      <c r="W716" s="442"/>
      <c r="X716" s="442"/>
      <c r="Y716" s="442"/>
    </row>
    <row r="717" spans="1:25" ht="99.75" customHeight="1">
      <c r="A717" s="442"/>
      <c r="B717" s="441"/>
      <c r="C717" s="442"/>
      <c r="D717" s="442"/>
      <c r="E717" s="443"/>
      <c r="F717" s="443"/>
      <c r="G717" s="443"/>
      <c r="H717" s="443"/>
      <c r="I717" s="442"/>
      <c r="J717" s="442"/>
      <c r="K717" s="442"/>
      <c r="L717" s="442"/>
      <c r="M717" s="442"/>
      <c r="N717" s="442"/>
      <c r="O717" s="442"/>
      <c r="P717" s="442"/>
      <c r="Q717" s="442"/>
      <c r="R717" s="442"/>
      <c r="S717" s="442"/>
      <c r="T717" s="442"/>
      <c r="U717" s="442"/>
      <c r="V717" s="442"/>
      <c r="W717" s="442"/>
      <c r="X717" s="442"/>
      <c r="Y717" s="442"/>
    </row>
    <row r="718" spans="1:25" ht="99.75" customHeight="1">
      <c r="A718" s="442"/>
      <c r="B718" s="441"/>
      <c r="C718" s="442"/>
      <c r="D718" s="442"/>
      <c r="E718" s="443"/>
      <c r="F718" s="443"/>
      <c r="G718" s="443"/>
      <c r="H718" s="443"/>
      <c r="I718" s="442"/>
      <c r="J718" s="442"/>
      <c r="K718" s="442"/>
      <c r="L718" s="442"/>
      <c r="M718" s="442"/>
      <c r="N718" s="442"/>
      <c r="O718" s="442"/>
      <c r="P718" s="442"/>
      <c r="Q718" s="442"/>
      <c r="R718" s="442"/>
      <c r="S718" s="442"/>
      <c r="T718" s="442"/>
      <c r="U718" s="442"/>
      <c r="V718" s="442"/>
      <c r="W718" s="442"/>
      <c r="X718" s="442"/>
      <c r="Y718" s="442"/>
    </row>
    <row r="719" spans="1:25" ht="99.75" customHeight="1">
      <c r="A719" s="442"/>
      <c r="B719" s="441"/>
      <c r="C719" s="442"/>
      <c r="D719" s="442"/>
      <c r="E719" s="443"/>
      <c r="F719" s="443"/>
      <c r="G719" s="443"/>
      <c r="H719" s="443"/>
      <c r="I719" s="442"/>
      <c r="J719" s="442"/>
      <c r="K719" s="442"/>
      <c r="L719" s="442"/>
      <c r="M719" s="442"/>
      <c r="N719" s="442"/>
      <c r="O719" s="442"/>
      <c r="P719" s="442"/>
      <c r="Q719" s="442"/>
      <c r="R719" s="442"/>
      <c r="S719" s="442"/>
      <c r="T719" s="442"/>
      <c r="U719" s="442"/>
      <c r="V719" s="442"/>
      <c r="W719" s="442"/>
      <c r="X719" s="442"/>
      <c r="Y719" s="442"/>
    </row>
    <row r="720" spans="1:25" ht="99.75" customHeight="1">
      <c r="A720" s="442"/>
      <c r="B720" s="441"/>
      <c r="C720" s="442"/>
      <c r="D720" s="442"/>
      <c r="E720" s="443"/>
      <c r="F720" s="443"/>
      <c r="G720" s="443"/>
      <c r="H720" s="443"/>
      <c r="I720" s="442"/>
      <c r="J720" s="442"/>
      <c r="K720" s="442"/>
      <c r="L720" s="442"/>
      <c r="M720" s="442"/>
      <c r="N720" s="442"/>
      <c r="O720" s="442"/>
      <c r="P720" s="442"/>
      <c r="Q720" s="442"/>
      <c r="R720" s="442"/>
      <c r="S720" s="442"/>
      <c r="T720" s="442"/>
      <c r="U720" s="442"/>
      <c r="V720" s="442"/>
      <c r="W720" s="442"/>
      <c r="X720" s="442"/>
      <c r="Y720" s="442"/>
    </row>
    <row r="721" spans="1:25" ht="99.75" customHeight="1">
      <c r="A721" s="442"/>
      <c r="B721" s="441"/>
      <c r="C721" s="442"/>
      <c r="D721" s="442"/>
      <c r="E721" s="443"/>
      <c r="F721" s="443"/>
      <c r="G721" s="443"/>
      <c r="H721" s="443"/>
      <c r="I721" s="442"/>
      <c r="J721" s="442"/>
      <c r="K721" s="442"/>
      <c r="L721" s="442"/>
      <c r="M721" s="442"/>
      <c r="N721" s="442"/>
      <c r="O721" s="442"/>
      <c r="P721" s="442"/>
      <c r="Q721" s="442"/>
      <c r="R721" s="442"/>
      <c r="S721" s="442"/>
      <c r="T721" s="442"/>
      <c r="U721" s="442"/>
      <c r="V721" s="442"/>
      <c r="W721" s="442"/>
      <c r="X721" s="442"/>
      <c r="Y721" s="442"/>
    </row>
    <row r="722" spans="1:25" ht="99.75" customHeight="1">
      <c r="A722" s="442"/>
      <c r="B722" s="441"/>
      <c r="C722" s="442"/>
      <c r="D722" s="442"/>
      <c r="E722" s="443"/>
      <c r="F722" s="443"/>
      <c r="G722" s="443"/>
      <c r="H722" s="443"/>
      <c r="I722" s="442"/>
      <c r="J722" s="442"/>
      <c r="K722" s="442"/>
      <c r="L722" s="442"/>
      <c r="M722" s="442"/>
      <c r="N722" s="442"/>
      <c r="O722" s="442"/>
      <c r="P722" s="442"/>
      <c r="Q722" s="442"/>
      <c r="R722" s="442"/>
      <c r="S722" s="442"/>
      <c r="T722" s="442"/>
      <c r="U722" s="442"/>
      <c r="V722" s="442"/>
      <c r="W722" s="442"/>
      <c r="X722" s="442"/>
      <c r="Y722" s="442"/>
    </row>
    <row r="723" spans="1:25" ht="99.75" customHeight="1">
      <c r="A723" s="442"/>
      <c r="B723" s="441"/>
      <c r="C723" s="442"/>
      <c r="D723" s="442"/>
      <c r="E723" s="443"/>
      <c r="F723" s="443"/>
      <c r="G723" s="443"/>
      <c r="H723" s="443"/>
      <c r="I723" s="442"/>
      <c r="J723" s="442"/>
      <c r="K723" s="442"/>
      <c r="L723" s="442"/>
      <c r="M723" s="442"/>
      <c r="N723" s="442"/>
      <c r="O723" s="442"/>
      <c r="P723" s="442"/>
      <c r="Q723" s="442"/>
      <c r="R723" s="442"/>
      <c r="S723" s="442"/>
      <c r="T723" s="442"/>
      <c r="U723" s="442"/>
      <c r="V723" s="442"/>
      <c r="W723" s="442"/>
      <c r="X723" s="442"/>
      <c r="Y723" s="442"/>
    </row>
    <row r="724" spans="1:25" ht="99.75" customHeight="1">
      <c r="A724" s="442"/>
      <c r="B724" s="441"/>
      <c r="C724" s="442"/>
      <c r="D724" s="442"/>
      <c r="E724" s="443"/>
      <c r="F724" s="443"/>
      <c r="G724" s="443"/>
      <c r="H724" s="443"/>
      <c r="I724" s="442"/>
      <c r="J724" s="442"/>
      <c r="K724" s="442"/>
      <c r="L724" s="442"/>
      <c r="M724" s="442"/>
      <c r="N724" s="442"/>
      <c r="O724" s="442"/>
      <c r="P724" s="442"/>
      <c r="Q724" s="442"/>
      <c r="R724" s="442"/>
      <c r="S724" s="442"/>
      <c r="T724" s="442"/>
      <c r="U724" s="442"/>
      <c r="V724" s="442"/>
      <c r="W724" s="442"/>
      <c r="X724" s="442"/>
      <c r="Y724" s="442"/>
    </row>
    <row r="725" spans="1:25" ht="99.75" customHeight="1">
      <c r="A725" s="442"/>
      <c r="B725" s="441"/>
      <c r="C725" s="442"/>
      <c r="D725" s="442"/>
      <c r="E725" s="443"/>
      <c r="F725" s="443"/>
      <c r="G725" s="443"/>
      <c r="H725" s="443"/>
      <c r="I725" s="442"/>
      <c r="J725" s="442"/>
      <c r="K725" s="442"/>
      <c r="L725" s="442"/>
      <c r="M725" s="442"/>
      <c r="N725" s="442"/>
      <c r="O725" s="442"/>
      <c r="P725" s="442"/>
      <c r="Q725" s="442"/>
      <c r="R725" s="442"/>
      <c r="S725" s="442"/>
      <c r="T725" s="442"/>
      <c r="U725" s="442"/>
      <c r="V725" s="442"/>
      <c r="W725" s="442"/>
      <c r="X725" s="442"/>
      <c r="Y725" s="442"/>
    </row>
    <row r="726" spans="1:25" ht="99.75" customHeight="1">
      <c r="A726" s="442"/>
      <c r="B726" s="441"/>
      <c r="C726" s="442"/>
      <c r="D726" s="442"/>
      <c r="E726" s="443"/>
      <c r="F726" s="443"/>
      <c r="G726" s="443"/>
      <c r="H726" s="443"/>
      <c r="I726" s="442"/>
      <c r="J726" s="442"/>
      <c r="K726" s="442"/>
      <c r="L726" s="442"/>
      <c r="M726" s="442"/>
      <c r="N726" s="442"/>
      <c r="O726" s="442"/>
      <c r="P726" s="442"/>
      <c r="Q726" s="442"/>
      <c r="R726" s="442"/>
      <c r="S726" s="442"/>
      <c r="T726" s="442"/>
      <c r="U726" s="442"/>
      <c r="V726" s="442"/>
      <c r="W726" s="442"/>
      <c r="X726" s="442"/>
      <c r="Y726" s="442"/>
    </row>
    <row r="727" spans="1:25" ht="99.75" customHeight="1">
      <c r="A727" s="442"/>
      <c r="B727" s="441"/>
      <c r="C727" s="442"/>
      <c r="D727" s="442"/>
      <c r="E727" s="443"/>
      <c r="F727" s="443"/>
      <c r="G727" s="443"/>
      <c r="H727" s="443"/>
      <c r="I727" s="442"/>
      <c r="J727" s="442"/>
      <c r="K727" s="442"/>
      <c r="L727" s="442"/>
      <c r="M727" s="442"/>
      <c r="N727" s="442"/>
      <c r="O727" s="442"/>
      <c r="P727" s="442"/>
      <c r="Q727" s="442"/>
      <c r="R727" s="442"/>
      <c r="S727" s="442"/>
      <c r="T727" s="442"/>
      <c r="U727" s="442"/>
      <c r="V727" s="442"/>
      <c r="W727" s="442"/>
      <c r="X727" s="442"/>
      <c r="Y727" s="442"/>
    </row>
    <row r="728" spans="1:25" ht="99.75" customHeight="1">
      <c r="A728" s="442"/>
      <c r="B728" s="441"/>
      <c r="C728" s="442"/>
      <c r="D728" s="442"/>
      <c r="E728" s="443"/>
      <c r="F728" s="443"/>
      <c r="G728" s="443"/>
      <c r="H728" s="443"/>
      <c r="I728" s="442"/>
      <c r="J728" s="442"/>
      <c r="K728" s="442"/>
      <c r="L728" s="442"/>
      <c r="M728" s="442"/>
      <c r="N728" s="442"/>
      <c r="O728" s="442"/>
      <c r="P728" s="442"/>
      <c r="Q728" s="442"/>
      <c r="R728" s="442"/>
      <c r="S728" s="442"/>
      <c r="T728" s="442"/>
      <c r="U728" s="442"/>
      <c r="V728" s="442"/>
      <c r="W728" s="442"/>
      <c r="X728" s="442"/>
      <c r="Y728" s="442"/>
    </row>
    <row r="729" spans="1:25" ht="99.75" customHeight="1">
      <c r="A729" s="442"/>
      <c r="B729" s="441"/>
      <c r="C729" s="442"/>
      <c r="D729" s="442"/>
      <c r="E729" s="443"/>
      <c r="F729" s="443"/>
      <c r="G729" s="443"/>
      <c r="H729" s="443"/>
      <c r="I729" s="442"/>
      <c r="J729" s="442"/>
      <c r="K729" s="442"/>
      <c r="L729" s="442"/>
      <c r="M729" s="442"/>
      <c r="N729" s="442"/>
      <c r="O729" s="442"/>
      <c r="P729" s="442"/>
      <c r="Q729" s="442"/>
      <c r="R729" s="442"/>
      <c r="S729" s="442"/>
      <c r="T729" s="442"/>
      <c r="U729" s="442"/>
      <c r="V729" s="442"/>
      <c r="W729" s="442"/>
      <c r="X729" s="442"/>
      <c r="Y729" s="442"/>
    </row>
    <row r="730" spans="1:25" ht="99.75" customHeight="1">
      <c r="A730" s="442"/>
      <c r="B730" s="441"/>
      <c r="C730" s="442"/>
      <c r="D730" s="442"/>
      <c r="E730" s="443"/>
      <c r="F730" s="443"/>
      <c r="G730" s="443"/>
      <c r="H730" s="443"/>
      <c r="I730" s="442"/>
      <c r="J730" s="442"/>
      <c r="K730" s="442"/>
      <c r="L730" s="442"/>
      <c r="M730" s="442"/>
      <c r="N730" s="442"/>
      <c r="O730" s="442"/>
      <c r="P730" s="442"/>
      <c r="Q730" s="442"/>
      <c r="R730" s="442"/>
      <c r="S730" s="442"/>
      <c r="T730" s="442"/>
      <c r="U730" s="442"/>
      <c r="V730" s="442"/>
      <c r="W730" s="442"/>
      <c r="X730" s="442"/>
      <c r="Y730" s="442"/>
    </row>
    <row r="731" spans="1:25" ht="99.75" customHeight="1">
      <c r="A731" s="442"/>
      <c r="B731" s="441"/>
      <c r="C731" s="442"/>
      <c r="D731" s="442"/>
      <c r="E731" s="443"/>
      <c r="F731" s="443"/>
      <c r="G731" s="443"/>
      <c r="H731" s="443"/>
      <c r="I731" s="442"/>
      <c r="J731" s="442"/>
      <c r="K731" s="442"/>
      <c r="L731" s="442"/>
      <c r="M731" s="442"/>
      <c r="N731" s="442"/>
      <c r="O731" s="442"/>
      <c r="P731" s="442"/>
      <c r="Q731" s="442"/>
      <c r="R731" s="442"/>
      <c r="S731" s="442"/>
      <c r="T731" s="442"/>
      <c r="U731" s="442"/>
      <c r="V731" s="442"/>
      <c r="W731" s="442"/>
      <c r="X731" s="442"/>
      <c r="Y731" s="442"/>
    </row>
    <row r="732" spans="1:25" ht="99.75" customHeight="1">
      <c r="A732" s="442"/>
      <c r="B732" s="441"/>
      <c r="C732" s="442"/>
      <c r="D732" s="442"/>
      <c r="E732" s="443"/>
      <c r="F732" s="443"/>
      <c r="G732" s="443"/>
      <c r="H732" s="443"/>
      <c r="I732" s="442"/>
      <c r="J732" s="442"/>
      <c r="K732" s="442"/>
      <c r="L732" s="442"/>
      <c r="M732" s="442"/>
      <c r="N732" s="442"/>
      <c r="O732" s="442"/>
      <c r="P732" s="442"/>
      <c r="Q732" s="442"/>
      <c r="R732" s="442"/>
      <c r="S732" s="442"/>
      <c r="T732" s="442"/>
      <c r="U732" s="442"/>
      <c r="V732" s="442"/>
      <c r="W732" s="442"/>
      <c r="X732" s="442"/>
      <c r="Y732" s="442"/>
    </row>
    <row r="733" spans="1:25" ht="99.75" customHeight="1">
      <c r="A733" s="442"/>
      <c r="B733" s="441"/>
      <c r="C733" s="442"/>
      <c r="D733" s="442"/>
      <c r="E733" s="443"/>
      <c r="F733" s="443"/>
      <c r="G733" s="443"/>
      <c r="H733" s="443"/>
      <c r="I733" s="442"/>
      <c r="J733" s="442"/>
      <c r="K733" s="442"/>
      <c r="L733" s="442"/>
      <c r="M733" s="442"/>
      <c r="N733" s="442"/>
      <c r="O733" s="442"/>
      <c r="P733" s="442"/>
      <c r="Q733" s="442"/>
      <c r="R733" s="442"/>
      <c r="S733" s="442"/>
      <c r="T733" s="442"/>
      <c r="U733" s="442"/>
      <c r="V733" s="442"/>
      <c r="W733" s="442"/>
      <c r="X733" s="442"/>
      <c r="Y733" s="442"/>
    </row>
    <row r="734" spans="1:25" ht="99.75" customHeight="1">
      <c r="A734" s="442"/>
      <c r="B734" s="441"/>
      <c r="C734" s="442"/>
      <c r="D734" s="442"/>
      <c r="E734" s="443"/>
      <c r="F734" s="443"/>
      <c r="G734" s="443"/>
      <c r="H734" s="443"/>
      <c r="I734" s="442"/>
      <c r="J734" s="442"/>
      <c r="K734" s="442"/>
      <c r="L734" s="442"/>
      <c r="M734" s="442"/>
      <c r="N734" s="442"/>
      <c r="O734" s="442"/>
      <c r="P734" s="442"/>
      <c r="Q734" s="442"/>
      <c r="R734" s="442"/>
      <c r="S734" s="442"/>
      <c r="T734" s="442"/>
      <c r="U734" s="442"/>
      <c r="V734" s="442"/>
      <c r="W734" s="442"/>
      <c r="X734" s="442"/>
      <c r="Y734" s="442"/>
    </row>
    <row r="735" spans="1:25" ht="99.75" customHeight="1">
      <c r="A735" s="442"/>
      <c r="B735" s="441"/>
      <c r="C735" s="442"/>
      <c r="D735" s="442"/>
      <c r="E735" s="443"/>
      <c r="F735" s="443"/>
      <c r="G735" s="443"/>
      <c r="H735" s="443"/>
      <c r="I735" s="442"/>
      <c r="J735" s="442"/>
      <c r="K735" s="442"/>
      <c r="L735" s="442"/>
      <c r="M735" s="442"/>
      <c r="N735" s="442"/>
      <c r="O735" s="442"/>
      <c r="P735" s="442"/>
      <c r="Q735" s="442"/>
      <c r="R735" s="442"/>
      <c r="S735" s="442"/>
      <c r="T735" s="442"/>
      <c r="U735" s="442"/>
      <c r="V735" s="442"/>
      <c r="W735" s="442"/>
      <c r="X735" s="442"/>
      <c r="Y735" s="442"/>
    </row>
    <row r="736" spans="1:25" ht="99.75" customHeight="1">
      <c r="A736" s="442"/>
      <c r="B736" s="441"/>
      <c r="C736" s="442"/>
      <c r="D736" s="442"/>
      <c r="E736" s="443"/>
      <c r="F736" s="443"/>
      <c r="G736" s="443"/>
      <c r="H736" s="443"/>
      <c r="I736" s="442"/>
      <c r="J736" s="442"/>
      <c r="K736" s="442"/>
      <c r="L736" s="442"/>
      <c r="M736" s="442"/>
      <c r="N736" s="442"/>
      <c r="O736" s="442"/>
      <c r="P736" s="442"/>
      <c r="Q736" s="442"/>
      <c r="R736" s="442"/>
      <c r="S736" s="442"/>
      <c r="T736" s="442"/>
      <c r="U736" s="442"/>
      <c r="V736" s="442"/>
      <c r="W736" s="442"/>
      <c r="X736" s="442"/>
      <c r="Y736" s="442"/>
    </row>
    <row r="737" spans="1:25" ht="99.75" customHeight="1">
      <c r="A737" s="442"/>
      <c r="B737" s="441"/>
      <c r="C737" s="442"/>
      <c r="D737" s="442"/>
      <c r="E737" s="443"/>
      <c r="F737" s="443"/>
      <c r="G737" s="443"/>
      <c r="H737" s="443"/>
      <c r="I737" s="442"/>
      <c r="J737" s="442"/>
      <c r="K737" s="442"/>
      <c r="L737" s="442"/>
      <c r="M737" s="442"/>
      <c r="N737" s="442"/>
      <c r="O737" s="442"/>
      <c r="P737" s="442"/>
      <c r="Q737" s="442"/>
      <c r="R737" s="442"/>
      <c r="S737" s="442"/>
      <c r="T737" s="442"/>
      <c r="U737" s="442"/>
      <c r="V737" s="442"/>
      <c r="W737" s="442"/>
      <c r="X737" s="442"/>
      <c r="Y737" s="442"/>
    </row>
    <row r="738" spans="1:25" ht="99.75" customHeight="1">
      <c r="A738" s="442"/>
      <c r="B738" s="441"/>
      <c r="C738" s="442"/>
      <c r="D738" s="442"/>
      <c r="E738" s="443"/>
      <c r="F738" s="443"/>
      <c r="G738" s="443"/>
      <c r="H738" s="443"/>
      <c r="I738" s="442"/>
      <c r="J738" s="442"/>
      <c r="K738" s="442"/>
      <c r="L738" s="442"/>
      <c r="M738" s="442"/>
      <c r="N738" s="442"/>
      <c r="O738" s="442"/>
      <c r="P738" s="442"/>
      <c r="Q738" s="442"/>
      <c r="R738" s="442"/>
      <c r="S738" s="442"/>
      <c r="T738" s="442"/>
      <c r="U738" s="442"/>
      <c r="V738" s="442"/>
      <c r="W738" s="442"/>
      <c r="X738" s="442"/>
      <c r="Y738" s="442"/>
    </row>
    <row r="739" spans="1:25" ht="99.75" customHeight="1">
      <c r="A739" s="442"/>
      <c r="B739" s="441"/>
      <c r="C739" s="442"/>
      <c r="D739" s="442"/>
      <c r="E739" s="443"/>
      <c r="F739" s="443"/>
      <c r="G739" s="443"/>
      <c r="H739" s="443"/>
      <c r="I739" s="442"/>
      <c r="J739" s="442"/>
      <c r="K739" s="442"/>
      <c r="L739" s="442"/>
      <c r="M739" s="442"/>
      <c r="N739" s="442"/>
      <c r="O739" s="442"/>
      <c r="P739" s="442"/>
      <c r="Q739" s="442"/>
      <c r="R739" s="442"/>
      <c r="S739" s="442"/>
      <c r="T739" s="442"/>
      <c r="U739" s="442"/>
      <c r="V739" s="442"/>
      <c r="W739" s="442"/>
      <c r="X739" s="442"/>
      <c r="Y739" s="442"/>
    </row>
    <row r="740" spans="1:25" ht="99.75" customHeight="1">
      <c r="A740" s="442"/>
      <c r="B740" s="441"/>
      <c r="C740" s="442"/>
      <c r="D740" s="442"/>
      <c r="E740" s="443"/>
      <c r="F740" s="443"/>
      <c r="G740" s="443"/>
      <c r="H740" s="443"/>
      <c r="I740" s="442"/>
      <c r="J740" s="442"/>
      <c r="K740" s="442"/>
      <c r="L740" s="442"/>
      <c r="M740" s="442"/>
      <c r="N740" s="442"/>
      <c r="O740" s="442"/>
      <c r="P740" s="442"/>
      <c r="Q740" s="442"/>
      <c r="R740" s="442"/>
      <c r="S740" s="442"/>
      <c r="T740" s="442"/>
      <c r="U740" s="442"/>
      <c r="V740" s="442"/>
      <c r="W740" s="442"/>
      <c r="X740" s="442"/>
      <c r="Y740" s="442"/>
    </row>
    <row r="741" spans="1:25" ht="99.75" customHeight="1">
      <c r="A741" s="442"/>
      <c r="B741" s="441"/>
      <c r="C741" s="442"/>
      <c r="D741" s="442"/>
      <c r="E741" s="443"/>
      <c r="F741" s="443"/>
      <c r="G741" s="443"/>
      <c r="H741" s="443"/>
      <c r="I741" s="442"/>
      <c r="J741" s="442"/>
      <c r="K741" s="442"/>
      <c r="L741" s="442"/>
      <c r="M741" s="442"/>
      <c r="N741" s="442"/>
      <c r="O741" s="442"/>
      <c r="P741" s="442"/>
      <c r="Q741" s="442"/>
      <c r="R741" s="442"/>
      <c r="S741" s="442"/>
      <c r="T741" s="442"/>
      <c r="U741" s="442"/>
      <c r="V741" s="442"/>
      <c r="W741" s="442"/>
      <c r="X741" s="442"/>
      <c r="Y741" s="442"/>
    </row>
    <row r="742" spans="1:25" ht="99.75" customHeight="1">
      <c r="A742" s="442"/>
      <c r="B742" s="441"/>
      <c r="C742" s="442"/>
      <c r="D742" s="442"/>
      <c r="E742" s="443"/>
      <c r="F742" s="443"/>
      <c r="G742" s="443"/>
      <c r="H742" s="443"/>
      <c r="I742" s="442"/>
      <c r="J742" s="442"/>
      <c r="K742" s="442"/>
      <c r="L742" s="442"/>
      <c r="M742" s="442"/>
      <c r="N742" s="442"/>
      <c r="O742" s="442"/>
      <c r="P742" s="442"/>
      <c r="Q742" s="442"/>
      <c r="R742" s="442"/>
      <c r="S742" s="442"/>
      <c r="T742" s="442"/>
      <c r="U742" s="442"/>
      <c r="V742" s="442"/>
      <c r="W742" s="442"/>
      <c r="X742" s="442"/>
      <c r="Y742" s="442"/>
    </row>
    <row r="743" spans="1:25" ht="99.75" customHeight="1">
      <c r="A743" s="442"/>
      <c r="B743" s="441"/>
      <c r="C743" s="442"/>
      <c r="D743" s="442"/>
      <c r="E743" s="443"/>
      <c r="F743" s="443"/>
      <c r="G743" s="443"/>
      <c r="H743" s="443"/>
      <c r="I743" s="442"/>
      <c r="J743" s="442"/>
      <c r="K743" s="442"/>
      <c r="L743" s="442"/>
      <c r="M743" s="442"/>
      <c r="N743" s="442"/>
      <c r="O743" s="442"/>
      <c r="P743" s="442"/>
      <c r="Q743" s="442"/>
      <c r="R743" s="442"/>
      <c r="S743" s="442"/>
      <c r="T743" s="442"/>
      <c r="U743" s="442"/>
      <c r="V743" s="442"/>
      <c r="W743" s="442"/>
      <c r="X743" s="442"/>
      <c r="Y743" s="442"/>
    </row>
    <row r="744" spans="1:25" ht="99.75" customHeight="1">
      <c r="A744" s="442"/>
      <c r="B744" s="441"/>
      <c r="C744" s="442"/>
      <c r="D744" s="442"/>
      <c r="E744" s="443"/>
      <c r="F744" s="443"/>
      <c r="G744" s="443"/>
      <c r="H744" s="443"/>
      <c r="I744" s="442"/>
      <c r="J744" s="442"/>
      <c r="K744" s="442"/>
      <c r="L744" s="442"/>
      <c r="M744" s="442"/>
      <c r="N744" s="442"/>
      <c r="O744" s="442"/>
      <c r="P744" s="442"/>
      <c r="Q744" s="442"/>
      <c r="R744" s="442"/>
      <c r="S744" s="442"/>
      <c r="T744" s="442"/>
      <c r="U744" s="442"/>
      <c r="V744" s="442"/>
      <c r="W744" s="442"/>
      <c r="X744" s="442"/>
      <c r="Y744" s="442"/>
    </row>
    <row r="745" spans="1:25" ht="99.75" customHeight="1">
      <c r="A745" s="442"/>
      <c r="B745" s="441"/>
      <c r="C745" s="442"/>
      <c r="D745" s="442"/>
      <c r="E745" s="443"/>
      <c r="F745" s="443"/>
      <c r="G745" s="443"/>
      <c r="H745" s="443"/>
      <c r="I745" s="442"/>
      <c r="J745" s="442"/>
      <c r="K745" s="442"/>
      <c r="L745" s="442"/>
      <c r="M745" s="442"/>
      <c r="N745" s="442"/>
      <c r="O745" s="442"/>
      <c r="P745" s="442"/>
      <c r="Q745" s="442"/>
      <c r="R745" s="442"/>
      <c r="S745" s="442"/>
      <c r="T745" s="442"/>
      <c r="U745" s="442"/>
      <c r="V745" s="442"/>
      <c r="W745" s="442"/>
      <c r="X745" s="442"/>
      <c r="Y745" s="442"/>
    </row>
    <row r="746" spans="1:25" ht="99.75" customHeight="1">
      <c r="A746" s="442"/>
      <c r="B746" s="441"/>
      <c r="C746" s="442"/>
      <c r="D746" s="442"/>
      <c r="E746" s="443"/>
      <c r="F746" s="443"/>
      <c r="G746" s="443"/>
      <c r="H746" s="443"/>
      <c r="I746" s="442"/>
      <c r="J746" s="442"/>
      <c r="K746" s="442"/>
      <c r="L746" s="442"/>
      <c r="M746" s="442"/>
      <c r="N746" s="442"/>
      <c r="O746" s="442"/>
      <c r="P746" s="442"/>
      <c r="Q746" s="442"/>
      <c r="R746" s="442"/>
      <c r="S746" s="442"/>
      <c r="T746" s="442"/>
      <c r="U746" s="442"/>
      <c r="V746" s="442"/>
      <c r="W746" s="442"/>
      <c r="X746" s="442"/>
      <c r="Y746" s="442"/>
    </row>
    <row r="747" spans="1:25" ht="99.75" customHeight="1">
      <c r="A747" s="442"/>
      <c r="B747" s="441"/>
      <c r="C747" s="442"/>
      <c r="D747" s="442"/>
      <c r="E747" s="443"/>
      <c r="F747" s="443"/>
      <c r="G747" s="443"/>
      <c r="H747" s="443"/>
      <c r="I747" s="442"/>
      <c r="J747" s="442"/>
      <c r="K747" s="442"/>
      <c r="L747" s="442"/>
      <c r="M747" s="442"/>
      <c r="N747" s="442"/>
      <c r="O747" s="442"/>
      <c r="P747" s="442"/>
      <c r="Q747" s="442"/>
      <c r="R747" s="442"/>
      <c r="S747" s="442"/>
      <c r="T747" s="442"/>
      <c r="U747" s="442"/>
      <c r="V747" s="442"/>
      <c r="W747" s="442"/>
      <c r="X747" s="442"/>
      <c r="Y747" s="442"/>
    </row>
    <row r="748" spans="1:25" ht="99.75" customHeight="1">
      <c r="A748" s="442"/>
      <c r="B748" s="441"/>
      <c r="C748" s="442"/>
      <c r="D748" s="442"/>
      <c r="E748" s="443"/>
      <c r="F748" s="443"/>
      <c r="G748" s="443"/>
      <c r="H748" s="443"/>
      <c r="I748" s="442"/>
      <c r="J748" s="442"/>
      <c r="K748" s="442"/>
      <c r="L748" s="442"/>
      <c r="M748" s="442"/>
      <c r="N748" s="442"/>
      <c r="O748" s="442"/>
      <c r="P748" s="442"/>
      <c r="Q748" s="442"/>
      <c r="R748" s="442"/>
      <c r="S748" s="442"/>
      <c r="T748" s="442"/>
      <c r="U748" s="442"/>
      <c r="V748" s="442"/>
      <c r="W748" s="442"/>
      <c r="X748" s="442"/>
      <c r="Y748" s="442"/>
    </row>
    <row r="749" spans="1:25" ht="99.75" customHeight="1">
      <c r="A749" s="442"/>
      <c r="B749" s="441"/>
      <c r="C749" s="442"/>
      <c r="D749" s="442"/>
      <c r="E749" s="443"/>
      <c r="F749" s="443"/>
      <c r="G749" s="443"/>
      <c r="H749" s="443"/>
      <c r="I749" s="442"/>
      <c r="J749" s="442"/>
      <c r="K749" s="442"/>
      <c r="L749" s="442"/>
      <c r="M749" s="442"/>
      <c r="N749" s="442"/>
      <c r="O749" s="442"/>
      <c r="P749" s="442"/>
      <c r="Q749" s="442"/>
      <c r="R749" s="442"/>
      <c r="S749" s="442"/>
      <c r="T749" s="442"/>
      <c r="U749" s="442"/>
      <c r="V749" s="442"/>
      <c r="W749" s="442"/>
      <c r="X749" s="442"/>
      <c r="Y749" s="442"/>
    </row>
    <row r="750" spans="1:25" ht="99.75" customHeight="1">
      <c r="A750" s="442"/>
      <c r="B750" s="441"/>
      <c r="C750" s="442"/>
      <c r="D750" s="442"/>
      <c r="E750" s="443"/>
      <c r="F750" s="443"/>
      <c r="G750" s="443"/>
      <c r="H750" s="443"/>
      <c r="I750" s="442"/>
      <c r="J750" s="442"/>
      <c r="K750" s="442"/>
      <c r="L750" s="442"/>
      <c r="M750" s="442"/>
      <c r="N750" s="442"/>
      <c r="O750" s="442"/>
      <c r="P750" s="442"/>
      <c r="Q750" s="442"/>
      <c r="R750" s="442"/>
      <c r="S750" s="442"/>
      <c r="T750" s="442"/>
      <c r="U750" s="442"/>
      <c r="V750" s="442"/>
      <c r="W750" s="442"/>
      <c r="X750" s="442"/>
      <c r="Y750" s="442"/>
    </row>
    <row r="751" spans="1:25" ht="99.75" customHeight="1">
      <c r="A751" s="442"/>
      <c r="B751" s="441"/>
      <c r="C751" s="442"/>
      <c r="D751" s="442"/>
      <c r="E751" s="443"/>
      <c r="F751" s="443"/>
      <c r="G751" s="443"/>
      <c r="H751" s="443"/>
      <c r="I751" s="442"/>
      <c r="J751" s="442"/>
      <c r="K751" s="442"/>
      <c r="L751" s="442"/>
      <c r="M751" s="442"/>
      <c r="N751" s="442"/>
      <c r="O751" s="442"/>
      <c r="P751" s="442"/>
      <c r="Q751" s="442"/>
      <c r="R751" s="442"/>
      <c r="S751" s="442"/>
      <c r="T751" s="442"/>
      <c r="U751" s="442"/>
      <c r="V751" s="442"/>
      <c r="W751" s="442"/>
      <c r="X751" s="442"/>
      <c r="Y751" s="442"/>
    </row>
    <row r="752" spans="1:25" ht="99.75" customHeight="1">
      <c r="A752" s="442"/>
      <c r="B752" s="441"/>
      <c r="C752" s="442"/>
      <c r="D752" s="442"/>
      <c r="E752" s="443"/>
      <c r="F752" s="443"/>
      <c r="G752" s="443"/>
      <c r="H752" s="443"/>
      <c r="I752" s="442"/>
      <c r="J752" s="442"/>
      <c r="K752" s="442"/>
      <c r="L752" s="442"/>
      <c r="M752" s="442"/>
      <c r="N752" s="442"/>
      <c r="O752" s="442"/>
      <c r="P752" s="442"/>
      <c r="Q752" s="442"/>
      <c r="R752" s="442"/>
      <c r="S752" s="442"/>
      <c r="T752" s="442"/>
      <c r="U752" s="442"/>
      <c r="V752" s="442"/>
      <c r="W752" s="442"/>
      <c r="X752" s="442"/>
      <c r="Y752" s="442"/>
    </row>
    <row r="753" spans="1:25" ht="99.75" customHeight="1">
      <c r="A753" s="442"/>
      <c r="B753" s="441"/>
      <c r="C753" s="442"/>
      <c r="D753" s="442"/>
      <c r="E753" s="443"/>
      <c r="F753" s="443"/>
      <c r="G753" s="443"/>
      <c r="H753" s="443"/>
      <c r="I753" s="442"/>
      <c r="J753" s="442"/>
      <c r="K753" s="442"/>
      <c r="L753" s="442"/>
      <c r="M753" s="442"/>
      <c r="N753" s="442"/>
      <c r="O753" s="442"/>
      <c r="P753" s="442"/>
      <c r="Q753" s="442"/>
      <c r="R753" s="442"/>
      <c r="S753" s="442"/>
      <c r="T753" s="442"/>
      <c r="U753" s="442"/>
      <c r="V753" s="442"/>
      <c r="W753" s="442"/>
      <c r="X753" s="442"/>
      <c r="Y753" s="442"/>
    </row>
    <row r="754" spans="1:25" ht="99.75" customHeight="1">
      <c r="A754" s="442"/>
      <c r="B754" s="441"/>
      <c r="C754" s="442"/>
      <c r="D754" s="442"/>
      <c r="E754" s="443"/>
      <c r="F754" s="443"/>
      <c r="G754" s="443"/>
      <c r="H754" s="443"/>
      <c r="I754" s="442"/>
      <c r="J754" s="442"/>
      <c r="K754" s="442"/>
      <c r="L754" s="442"/>
      <c r="M754" s="442"/>
      <c r="N754" s="442"/>
      <c r="O754" s="442"/>
      <c r="P754" s="442"/>
      <c r="Q754" s="442"/>
      <c r="R754" s="442"/>
      <c r="S754" s="442"/>
      <c r="T754" s="442"/>
      <c r="U754" s="442"/>
      <c r="V754" s="442"/>
      <c r="W754" s="442"/>
      <c r="X754" s="442"/>
      <c r="Y754" s="442"/>
    </row>
    <row r="755" spans="1:25" ht="99.75" customHeight="1">
      <c r="A755" s="442"/>
      <c r="B755" s="441"/>
      <c r="C755" s="442"/>
      <c r="D755" s="442"/>
      <c r="E755" s="443"/>
      <c r="F755" s="443"/>
      <c r="G755" s="443"/>
      <c r="H755" s="443"/>
      <c r="I755" s="442"/>
      <c r="J755" s="442"/>
      <c r="K755" s="442"/>
      <c r="L755" s="442"/>
      <c r="M755" s="442"/>
      <c r="N755" s="442"/>
      <c r="O755" s="442"/>
      <c r="P755" s="442"/>
      <c r="Q755" s="442"/>
      <c r="R755" s="442"/>
      <c r="S755" s="442"/>
      <c r="T755" s="442"/>
      <c r="U755" s="442"/>
      <c r="V755" s="442"/>
      <c r="W755" s="442"/>
      <c r="X755" s="442"/>
      <c r="Y755" s="442"/>
    </row>
    <row r="756" spans="1:25" ht="99.75" customHeight="1">
      <c r="A756" s="442"/>
      <c r="B756" s="441"/>
      <c r="C756" s="442"/>
      <c r="D756" s="442"/>
      <c r="E756" s="443"/>
      <c r="F756" s="443"/>
      <c r="G756" s="443"/>
      <c r="H756" s="443"/>
      <c r="I756" s="442"/>
      <c r="J756" s="442"/>
      <c r="K756" s="442"/>
      <c r="L756" s="442"/>
      <c r="M756" s="442"/>
      <c r="N756" s="442"/>
      <c r="O756" s="442"/>
      <c r="P756" s="442"/>
      <c r="Q756" s="442"/>
      <c r="R756" s="442"/>
      <c r="S756" s="442"/>
      <c r="T756" s="442"/>
      <c r="U756" s="442"/>
      <c r="V756" s="442"/>
      <c r="W756" s="442"/>
      <c r="X756" s="442"/>
      <c r="Y756" s="442"/>
    </row>
    <row r="757" spans="1:25" ht="99.75" customHeight="1">
      <c r="A757" s="442"/>
      <c r="B757" s="441"/>
      <c r="C757" s="442"/>
      <c r="D757" s="442"/>
      <c r="E757" s="443"/>
      <c r="F757" s="443"/>
      <c r="G757" s="443"/>
      <c r="H757" s="443"/>
      <c r="I757" s="442"/>
      <c r="J757" s="442"/>
      <c r="K757" s="442"/>
      <c r="L757" s="442"/>
      <c r="M757" s="442"/>
      <c r="N757" s="442"/>
      <c r="O757" s="442"/>
      <c r="P757" s="442"/>
      <c r="Q757" s="442"/>
      <c r="R757" s="442"/>
      <c r="S757" s="442"/>
      <c r="T757" s="442"/>
      <c r="U757" s="442"/>
      <c r="V757" s="442"/>
      <c r="W757" s="442"/>
      <c r="X757" s="442"/>
      <c r="Y757" s="442"/>
    </row>
    <row r="758" spans="1:25" ht="99.75" customHeight="1">
      <c r="A758" s="442"/>
      <c r="B758" s="441"/>
      <c r="C758" s="442"/>
      <c r="D758" s="442"/>
      <c r="E758" s="443"/>
      <c r="F758" s="443"/>
      <c r="G758" s="443"/>
      <c r="H758" s="443"/>
      <c r="I758" s="442"/>
      <c r="J758" s="442"/>
      <c r="K758" s="442"/>
      <c r="L758" s="442"/>
      <c r="M758" s="442"/>
      <c r="N758" s="442"/>
      <c r="O758" s="442"/>
      <c r="P758" s="442"/>
      <c r="Q758" s="442"/>
      <c r="R758" s="442"/>
      <c r="S758" s="442"/>
      <c r="T758" s="442"/>
      <c r="U758" s="442"/>
      <c r="V758" s="442"/>
      <c r="W758" s="442"/>
      <c r="X758" s="442"/>
      <c r="Y758" s="442"/>
    </row>
    <row r="759" spans="1:25" ht="99.75" customHeight="1">
      <c r="A759" s="442"/>
      <c r="B759" s="441"/>
      <c r="C759" s="442"/>
      <c r="D759" s="442"/>
      <c r="E759" s="443"/>
      <c r="F759" s="443"/>
      <c r="G759" s="443"/>
      <c r="H759" s="443"/>
      <c r="I759" s="442"/>
      <c r="J759" s="442"/>
      <c r="K759" s="442"/>
      <c r="L759" s="442"/>
      <c r="M759" s="442"/>
      <c r="N759" s="442"/>
      <c r="O759" s="442"/>
      <c r="P759" s="442"/>
      <c r="Q759" s="442"/>
      <c r="R759" s="442"/>
      <c r="S759" s="442"/>
      <c r="T759" s="442"/>
      <c r="U759" s="442"/>
      <c r="V759" s="442"/>
      <c r="W759" s="442"/>
      <c r="X759" s="442"/>
      <c r="Y759" s="442"/>
    </row>
    <row r="760" spans="1:25" ht="99.75" customHeight="1">
      <c r="A760" s="442"/>
      <c r="B760" s="441"/>
      <c r="C760" s="442"/>
      <c r="D760" s="442"/>
      <c r="E760" s="443"/>
      <c r="F760" s="443"/>
      <c r="G760" s="443"/>
      <c r="H760" s="443"/>
      <c r="I760" s="442"/>
      <c r="J760" s="442"/>
      <c r="K760" s="442"/>
      <c r="L760" s="442"/>
      <c r="M760" s="442"/>
      <c r="N760" s="442"/>
      <c r="O760" s="442"/>
      <c r="P760" s="442"/>
      <c r="Q760" s="442"/>
      <c r="R760" s="442"/>
      <c r="S760" s="442"/>
      <c r="T760" s="442"/>
      <c r="U760" s="442"/>
      <c r="V760" s="442"/>
      <c r="W760" s="442"/>
      <c r="X760" s="442"/>
      <c r="Y760" s="442"/>
    </row>
    <row r="761" spans="1:25" ht="99.75" customHeight="1">
      <c r="A761" s="442"/>
      <c r="B761" s="441"/>
      <c r="C761" s="442"/>
      <c r="D761" s="442"/>
      <c r="E761" s="443"/>
      <c r="F761" s="443"/>
      <c r="G761" s="443"/>
      <c r="H761" s="443"/>
      <c r="I761" s="442"/>
      <c r="J761" s="442"/>
      <c r="K761" s="442"/>
      <c r="L761" s="442"/>
      <c r="M761" s="442"/>
      <c r="N761" s="442"/>
      <c r="O761" s="442"/>
      <c r="P761" s="442"/>
      <c r="Q761" s="442"/>
      <c r="R761" s="442"/>
      <c r="S761" s="442"/>
      <c r="T761" s="442"/>
      <c r="U761" s="442"/>
      <c r="V761" s="442"/>
      <c r="W761" s="442"/>
      <c r="X761" s="442"/>
      <c r="Y761" s="442"/>
    </row>
    <row r="762" spans="1:25" ht="99.75" customHeight="1">
      <c r="A762" s="442"/>
      <c r="B762" s="441"/>
      <c r="C762" s="442"/>
      <c r="D762" s="442"/>
      <c r="E762" s="443"/>
      <c r="F762" s="443"/>
      <c r="G762" s="443"/>
      <c r="H762" s="443"/>
      <c r="I762" s="442"/>
      <c r="J762" s="442"/>
      <c r="K762" s="442"/>
      <c r="L762" s="442"/>
      <c r="M762" s="442"/>
      <c r="N762" s="442"/>
      <c r="O762" s="442"/>
      <c r="P762" s="442"/>
      <c r="Q762" s="442"/>
      <c r="R762" s="442"/>
      <c r="S762" s="442"/>
      <c r="T762" s="442"/>
      <c r="U762" s="442"/>
      <c r="V762" s="442"/>
      <c r="W762" s="442"/>
      <c r="X762" s="442"/>
      <c r="Y762" s="442"/>
    </row>
    <row r="763" spans="1:25" ht="99.75" customHeight="1">
      <c r="A763" s="442"/>
      <c r="B763" s="441"/>
      <c r="C763" s="442"/>
      <c r="D763" s="442"/>
      <c r="E763" s="443"/>
      <c r="F763" s="443"/>
      <c r="G763" s="443"/>
      <c r="H763" s="443"/>
      <c r="I763" s="442"/>
      <c r="J763" s="442"/>
      <c r="K763" s="442"/>
      <c r="L763" s="442"/>
      <c r="M763" s="442"/>
      <c r="N763" s="442"/>
      <c r="O763" s="442"/>
      <c r="P763" s="442"/>
      <c r="Q763" s="442"/>
      <c r="R763" s="442"/>
      <c r="S763" s="442"/>
      <c r="T763" s="442"/>
      <c r="U763" s="442"/>
      <c r="V763" s="442"/>
      <c r="W763" s="442"/>
      <c r="X763" s="442"/>
      <c r="Y763" s="442"/>
    </row>
    <row r="764" spans="1:25" ht="99.75" customHeight="1">
      <c r="A764" s="442"/>
      <c r="B764" s="441"/>
      <c r="C764" s="442"/>
      <c r="D764" s="442"/>
      <c r="E764" s="443"/>
      <c r="F764" s="443"/>
      <c r="G764" s="443"/>
      <c r="H764" s="443"/>
      <c r="I764" s="442"/>
      <c r="J764" s="442"/>
      <c r="K764" s="442"/>
      <c r="L764" s="442"/>
      <c r="M764" s="442"/>
      <c r="N764" s="442"/>
      <c r="O764" s="442"/>
      <c r="P764" s="442"/>
      <c r="Q764" s="442"/>
      <c r="R764" s="442"/>
      <c r="S764" s="442"/>
      <c r="T764" s="442"/>
      <c r="U764" s="442"/>
      <c r="V764" s="442"/>
      <c r="W764" s="442"/>
      <c r="X764" s="442"/>
      <c r="Y764" s="442"/>
    </row>
    <row r="765" spans="1:25" ht="99.75" customHeight="1">
      <c r="A765" s="442"/>
      <c r="B765" s="441"/>
      <c r="C765" s="442"/>
      <c r="D765" s="442"/>
      <c r="E765" s="443"/>
      <c r="F765" s="443"/>
      <c r="G765" s="443"/>
      <c r="H765" s="443"/>
      <c r="I765" s="442"/>
      <c r="J765" s="442"/>
      <c r="K765" s="442"/>
      <c r="L765" s="442"/>
      <c r="M765" s="442"/>
      <c r="N765" s="442"/>
      <c r="O765" s="442"/>
      <c r="P765" s="442"/>
      <c r="Q765" s="442"/>
      <c r="R765" s="442"/>
      <c r="S765" s="442"/>
      <c r="T765" s="442"/>
      <c r="U765" s="442"/>
      <c r="V765" s="442"/>
      <c r="W765" s="442"/>
      <c r="X765" s="442"/>
      <c r="Y765" s="442"/>
    </row>
    <row r="766" spans="1:25" ht="99.75" customHeight="1">
      <c r="A766" s="442"/>
      <c r="B766" s="441"/>
      <c r="C766" s="442"/>
      <c r="D766" s="442"/>
      <c r="E766" s="443"/>
      <c r="F766" s="443"/>
      <c r="G766" s="443"/>
      <c r="H766" s="443"/>
      <c r="I766" s="442"/>
      <c r="J766" s="442"/>
      <c r="K766" s="442"/>
      <c r="L766" s="442"/>
      <c r="M766" s="442"/>
      <c r="N766" s="442"/>
      <c r="O766" s="442"/>
      <c r="P766" s="442"/>
      <c r="Q766" s="442"/>
      <c r="R766" s="442"/>
      <c r="S766" s="442"/>
      <c r="T766" s="442"/>
      <c r="U766" s="442"/>
      <c r="V766" s="442"/>
      <c r="W766" s="442"/>
      <c r="X766" s="442"/>
      <c r="Y766" s="442"/>
    </row>
    <row r="767" spans="1:25" ht="99.75" customHeight="1">
      <c r="A767" s="442"/>
      <c r="B767" s="441"/>
      <c r="C767" s="442"/>
      <c r="D767" s="442"/>
      <c r="E767" s="443"/>
      <c r="F767" s="443"/>
      <c r="G767" s="443"/>
      <c r="H767" s="443"/>
      <c r="I767" s="442"/>
      <c r="J767" s="442"/>
      <c r="K767" s="442"/>
      <c r="L767" s="442"/>
      <c r="M767" s="442"/>
      <c r="N767" s="442"/>
      <c r="O767" s="442"/>
      <c r="P767" s="442"/>
      <c r="Q767" s="442"/>
      <c r="R767" s="442"/>
      <c r="S767" s="442"/>
      <c r="T767" s="442"/>
      <c r="U767" s="442"/>
      <c r="V767" s="442"/>
      <c r="W767" s="442"/>
      <c r="X767" s="442"/>
      <c r="Y767" s="442"/>
    </row>
    <row r="768" spans="1:25" ht="99.75" customHeight="1">
      <c r="A768" s="442"/>
      <c r="B768" s="441"/>
      <c r="C768" s="442"/>
      <c r="D768" s="442"/>
      <c r="E768" s="443"/>
      <c r="F768" s="443"/>
      <c r="G768" s="443"/>
      <c r="H768" s="443"/>
      <c r="I768" s="442"/>
      <c r="J768" s="442"/>
      <c r="K768" s="442"/>
      <c r="L768" s="442"/>
      <c r="M768" s="442"/>
      <c r="N768" s="442"/>
      <c r="O768" s="442"/>
      <c r="P768" s="442"/>
      <c r="Q768" s="442"/>
      <c r="R768" s="442"/>
      <c r="S768" s="442"/>
      <c r="T768" s="442"/>
      <c r="U768" s="442"/>
      <c r="V768" s="442"/>
      <c r="W768" s="442"/>
      <c r="X768" s="442"/>
      <c r="Y768" s="442"/>
    </row>
    <row r="769" spans="1:25" ht="99.75" customHeight="1">
      <c r="A769" s="442"/>
      <c r="B769" s="441"/>
      <c r="C769" s="442"/>
      <c r="D769" s="442"/>
      <c r="E769" s="443"/>
      <c r="F769" s="443"/>
      <c r="G769" s="443"/>
      <c r="H769" s="443"/>
      <c r="I769" s="442"/>
      <c r="J769" s="442"/>
      <c r="K769" s="442"/>
      <c r="L769" s="442"/>
      <c r="M769" s="442"/>
      <c r="N769" s="442"/>
      <c r="O769" s="442"/>
      <c r="P769" s="442"/>
      <c r="Q769" s="442"/>
      <c r="R769" s="442"/>
      <c r="S769" s="442"/>
      <c r="T769" s="442"/>
      <c r="U769" s="442"/>
      <c r="V769" s="442"/>
      <c r="W769" s="442"/>
      <c r="X769" s="442"/>
      <c r="Y769" s="442"/>
    </row>
    <row r="770" spans="1:25" ht="99.75" customHeight="1">
      <c r="A770" s="442"/>
      <c r="B770" s="441"/>
      <c r="C770" s="442"/>
      <c r="D770" s="442"/>
      <c r="E770" s="443"/>
      <c r="F770" s="443"/>
      <c r="G770" s="443"/>
      <c r="H770" s="443"/>
      <c r="I770" s="442"/>
      <c r="J770" s="442"/>
      <c r="K770" s="442"/>
      <c r="L770" s="442"/>
      <c r="M770" s="442"/>
      <c r="N770" s="442"/>
      <c r="O770" s="442"/>
      <c r="P770" s="442"/>
      <c r="Q770" s="442"/>
      <c r="R770" s="442"/>
      <c r="S770" s="442"/>
      <c r="T770" s="442"/>
      <c r="U770" s="442"/>
      <c r="V770" s="442"/>
      <c r="W770" s="442"/>
      <c r="X770" s="442"/>
      <c r="Y770" s="442"/>
    </row>
    <row r="771" spans="1:25" ht="99.75" customHeight="1">
      <c r="A771" s="442"/>
      <c r="B771" s="441"/>
      <c r="C771" s="442"/>
      <c r="D771" s="442"/>
      <c r="E771" s="443"/>
      <c r="F771" s="443"/>
      <c r="G771" s="443"/>
      <c r="H771" s="443"/>
      <c r="I771" s="442"/>
      <c r="J771" s="442"/>
      <c r="K771" s="442"/>
      <c r="L771" s="442"/>
      <c r="M771" s="442"/>
      <c r="N771" s="442"/>
      <c r="O771" s="442"/>
      <c r="P771" s="442"/>
      <c r="Q771" s="442"/>
      <c r="R771" s="442"/>
      <c r="S771" s="442"/>
      <c r="T771" s="442"/>
      <c r="U771" s="442"/>
      <c r="V771" s="442"/>
      <c r="W771" s="442"/>
      <c r="X771" s="442"/>
      <c r="Y771" s="442"/>
    </row>
    <row r="772" spans="1:25" ht="99.75" customHeight="1">
      <c r="A772" s="442"/>
      <c r="B772" s="441"/>
      <c r="C772" s="442"/>
      <c r="D772" s="442"/>
      <c r="E772" s="443"/>
      <c r="F772" s="443"/>
      <c r="G772" s="443"/>
      <c r="H772" s="443"/>
      <c r="I772" s="442"/>
      <c r="J772" s="442"/>
      <c r="K772" s="442"/>
      <c r="L772" s="442"/>
      <c r="M772" s="442"/>
      <c r="N772" s="442"/>
      <c r="O772" s="442"/>
      <c r="P772" s="442"/>
      <c r="Q772" s="442"/>
      <c r="R772" s="442"/>
      <c r="S772" s="442"/>
      <c r="T772" s="442"/>
      <c r="U772" s="442"/>
      <c r="V772" s="442"/>
      <c r="W772" s="442"/>
      <c r="X772" s="442"/>
      <c r="Y772" s="442"/>
    </row>
    <row r="773" spans="1:25" ht="99.75" customHeight="1">
      <c r="A773" s="442"/>
      <c r="B773" s="441"/>
      <c r="C773" s="442"/>
      <c r="D773" s="442"/>
      <c r="E773" s="443"/>
      <c r="F773" s="443"/>
      <c r="G773" s="443"/>
      <c r="H773" s="443"/>
      <c r="I773" s="442"/>
      <c r="J773" s="442"/>
      <c r="K773" s="442"/>
      <c r="L773" s="442"/>
      <c r="M773" s="442"/>
      <c r="N773" s="442"/>
      <c r="O773" s="442"/>
      <c r="P773" s="442"/>
      <c r="Q773" s="442"/>
      <c r="R773" s="442"/>
      <c r="S773" s="442"/>
      <c r="T773" s="442"/>
      <c r="U773" s="442"/>
      <c r="V773" s="442"/>
      <c r="W773" s="442"/>
      <c r="X773" s="442"/>
      <c r="Y773" s="442"/>
    </row>
    <row r="774" spans="1:25" ht="99.75" customHeight="1">
      <c r="A774" s="442"/>
      <c r="B774" s="441"/>
      <c r="C774" s="442"/>
      <c r="D774" s="442"/>
      <c r="E774" s="443"/>
      <c r="F774" s="443"/>
      <c r="G774" s="443"/>
      <c r="H774" s="443"/>
      <c r="I774" s="442"/>
      <c r="J774" s="442"/>
      <c r="K774" s="442"/>
      <c r="L774" s="442"/>
      <c r="M774" s="442"/>
      <c r="N774" s="442"/>
      <c r="O774" s="442"/>
      <c r="P774" s="442"/>
      <c r="Q774" s="442"/>
      <c r="R774" s="442"/>
      <c r="S774" s="442"/>
      <c r="T774" s="442"/>
      <c r="U774" s="442"/>
      <c r="V774" s="442"/>
      <c r="W774" s="442"/>
      <c r="X774" s="442"/>
      <c r="Y774" s="442"/>
    </row>
    <row r="775" spans="1:25" ht="99.75" customHeight="1">
      <c r="A775" s="442"/>
      <c r="B775" s="441"/>
      <c r="C775" s="442"/>
      <c r="D775" s="442"/>
      <c r="E775" s="443"/>
      <c r="F775" s="443"/>
      <c r="G775" s="443"/>
      <c r="H775" s="443"/>
      <c r="I775" s="442"/>
      <c r="J775" s="442"/>
      <c r="K775" s="442"/>
      <c r="L775" s="442"/>
      <c r="M775" s="442"/>
      <c r="N775" s="442"/>
      <c r="O775" s="442"/>
      <c r="P775" s="442"/>
      <c r="Q775" s="442"/>
      <c r="R775" s="442"/>
      <c r="S775" s="442"/>
      <c r="T775" s="442"/>
      <c r="U775" s="442"/>
      <c r="V775" s="442"/>
      <c r="W775" s="442"/>
      <c r="X775" s="442"/>
      <c r="Y775" s="442"/>
    </row>
    <row r="776" spans="1:25" ht="99.75" customHeight="1">
      <c r="A776" s="442"/>
      <c r="B776" s="441"/>
      <c r="C776" s="442"/>
      <c r="D776" s="442"/>
      <c r="E776" s="443"/>
      <c r="F776" s="443"/>
      <c r="G776" s="443"/>
      <c r="H776" s="443"/>
      <c r="I776" s="442"/>
      <c r="J776" s="442"/>
      <c r="K776" s="442"/>
      <c r="L776" s="442"/>
      <c r="M776" s="442"/>
      <c r="N776" s="442"/>
      <c r="O776" s="442"/>
      <c r="P776" s="442"/>
      <c r="Q776" s="442"/>
      <c r="R776" s="442"/>
      <c r="S776" s="442"/>
      <c r="T776" s="442"/>
      <c r="U776" s="442"/>
      <c r="V776" s="442"/>
      <c r="W776" s="442"/>
      <c r="X776" s="442"/>
      <c r="Y776" s="442"/>
    </row>
    <row r="777" spans="1:25" ht="99.75" customHeight="1">
      <c r="A777" s="442"/>
      <c r="B777" s="441"/>
      <c r="C777" s="442"/>
      <c r="D777" s="442"/>
      <c r="E777" s="443"/>
      <c r="F777" s="443"/>
      <c r="G777" s="443"/>
      <c r="H777" s="443"/>
      <c r="I777" s="442"/>
      <c r="J777" s="442"/>
      <c r="K777" s="442"/>
      <c r="L777" s="442"/>
      <c r="M777" s="442"/>
      <c r="N777" s="442"/>
      <c r="O777" s="442"/>
      <c r="P777" s="442"/>
      <c r="Q777" s="442"/>
      <c r="R777" s="442"/>
      <c r="S777" s="442"/>
      <c r="T777" s="442"/>
      <c r="U777" s="442"/>
      <c r="V777" s="442"/>
      <c r="W777" s="442"/>
      <c r="X777" s="442"/>
      <c r="Y777" s="442"/>
    </row>
    <row r="778" spans="1:25" ht="99.75" customHeight="1">
      <c r="A778" s="442"/>
      <c r="B778" s="441"/>
      <c r="C778" s="442"/>
      <c r="D778" s="442"/>
      <c r="E778" s="443"/>
      <c r="F778" s="443"/>
      <c r="G778" s="443"/>
      <c r="H778" s="443"/>
      <c r="I778" s="442"/>
      <c r="J778" s="442"/>
      <c r="K778" s="442"/>
      <c r="L778" s="442"/>
      <c r="M778" s="442"/>
      <c r="N778" s="442"/>
      <c r="O778" s="442"/>
      <c r="P778" s="442"/>
      <c r="Q778" s="442"/>
      <c r="R778" s="442"/>
      <c r="S778" s="442"/>
      <c r="T778" s="442"/>
      <c r="U778" s="442"/>
      <c r="V778" s="442"/>
      <c r="W778" s="442"/>
      <c r="X778" s="442"/>
      <c r="Y778" s="442"/>
    </row>
    <row r="779" spans="1:25" ht="99.75" customHeight="1">
      <c r="A779" s="442"/>
      <c r="B779" s="441"/>
      <c r="C779" s="442"/>
      <c r="D779" s="442"/>
      <c r="E779" s="443"/>
      <c r="F779" s="443"/>
      <c r="G779" s="443"/>
      <c r="H779" s="443"/>
      <c r="I779" s="442"/>
      <c r="J779" s="442"/>
      <c r="K779" s="442"/>
      <c r="L779" s="442"/>
      <c r="M779" s="442"/>
      <c r="N779" s="442"/>
      <c r="O779" s="442"/>
      <c r="P779" s="442"/>
      <c r="Q779" s="442"/>
      <c r="R779" s="442"/>
      <c r="S779" s="442"/>
      <c r="T779" s="442"/>
      <c r="U779" s="442"/>
      <c r="V779" s="442"/>
      <c r="W779" s="442"/>
      <c r="X779" s="442"/>
      <c r="Y779" s="442"/>
    </row>
    <row r="780" spans="1:25" ht="99.75" customHeight="1">
      <c r="A780" s="442"/>
      <c r="B780" s="441"/>
      <c r="C780" s="442"/>
      <c r="D780" s="442"/>
      <c r="E780" s="443"/>
      <c r="F780" s="443"/>
      <c r="G780" s="443"/>
      <c r="H780" s="443"/>
      <c r="I780" s="442"/>
      <c r="J780" s="442"/>
      <c r="K780" s="442"/>
      <c r="L780" s="442"/>
      <c r="M780" s="442"/>
      <c r="N780" s="442"/>
      <c r="O780" s="442"/>
      <c r="P780" s="442"/>
      <c r="Q780" s="442"/>
      <c r="R780" s="442"/>
      <c r="S780" s="442"/>
      <c r="T780" s="442"/>
      <c r="U780" s="442"/>
      <c r="V780" s="442"/>
      <c r="W780" s="442"/>
      <c r="X780" s="442"/>
      <c r="Y780" s="442"/>
    </row>
    <row r="781" spans="1:25" ht="99.75" customHeight="1">
      <c r="A781" s="442"/>
      <c r="B781" s="441"/>
      <c r="C781" s="442"/>
      <c r="D781" s="442"/>
      <c r="E781" s="443"/>
      <c r="F781" s="443"/>
      <c r="G781" s="443"/>
      <c r="H781" s="443"/>
      <c r="I781" s="442"/>
      <c r="J781" s="442"/>
      <c r="K781" s="442"/>
      <c r="L781" s="442"/>
      <c r="M781" s="442"/>
      <c r="N781" s="442"/>
      <c r="O781" s="442"/>
      <c r="P781" s="442"/>
      <c r="Q781" s="442"/>
      <c r="R781" s="442"/>
      <c r="S781" s="442"/>
      <c r="T781" s="442"/>
      <c r="U781" s="442"/>
      <c r="V781" s="442"/>
      <c r="W781" s="442"/>
      <c r="X781" s="442"/>
      <c r="Y781" s="442"/>
    </row>
    <row r="782" spans="1:25" ht="99.75" customHeight="1">
      <c r="A782" s="442"/>
      <c r="B782" s="441"/>
      <c r="C782" s="442"/>
      <c r="D782" s="442"/>
      <c r="E782" s="443"/>
      <c r="F782" s="443"/>
      <c r="G782" s="443"/>
      <c r="H782" s="443"/>
      <c r="I782" s="442"/>
      <c r="J782" s="442"/>
      <c r="K782" s="442"/>
      <c r="L782" s="442"/>
      <c r="M782" s="442"/>
      <c r="N782" s="442"/>
      <c r="O782" s="442"/>
      <c r="P782" s="442"/>
      <c r="Q782" s="442"/>
      <c r="R782" s="442"/>
      <c r="S782" s="442"/>
      <c r="T782" s="442"/>
      <c r="U782" s="442"/>
      <c r="V782" s="442"/>
      <c r="W782" s="442"/>
      <c r="X782" s="442"/>
      <c r="Y782" s="442"/>
    </row>
    <row r="783" spans="1:25" ht="99.75" customHeight="1">
      <c r="A783" s="442"/>
      <c r="B783" s="441"/>
      <c r="C783" s="442"/>
      <c r="D783" s="442"/>
      <c r="E783" s="443"/>
      <c r="F783" s="443"/>
      <c r="G783" s="443"/>
      <c r="H783" s="443"/>
      <c r="I783" s="442"/>
      <c r="J783" s="442"/>
      <c r="K783" s="442"/>
      <c r="L783" s="442"/>
      <c r="M783" s="442"/>
      <c r="N783" s="442"/>
      <c r="O783" s="442"/>
      <c r="P783" s="442"/>
      <c r="Q783" s="442"/>
      <c r="R783" s="442"/>
      <c r="S783" s="442"/>
      <c r="T783" s="442"/>
      <c r="U783" s="442"/>
      <c r="V783" s="442"/>
      <c r="W783" s="442"/>
      <c r="X783" s="442"/>
      <c r="Y783" s="442"/>
    </row>
    <row r="784" spans="1:25" ht="99.75" customHeight="1">
      <c r="A784" s="442"/>
      <c r="B784" s="441"/>
      <c r="C784" s="442"/>
      <c r="D784" s="442"/>
      <c r="E784" s="443"/>
      <c r="F784" s="443"/>
      <c r="G784" s="443"/>
      <c r="H784" s="443"/>
      <c r="I784" s="442"/>
      <c r="J784" s="442"/>
      <c r="K784" s="442"/>
      <c r="L784" s="442"/>
      <c r="M784" s="442"/>
      <c r="N784" s="442"/>
      <c r="O784" s="442"/>
      <c r="P784" s="442"/>
      <c r="Q784" s="442"/>
      <c r="R784" s="442"/>
      <c r="S784" s="442"/>
      <c r="T784" s="442"/>
      <c r="U784" s="442"/>
      <c r="V784" s="442"/>
      <c r="W784" s="442"/>
      <c r="X784" s="442"/>
      <c r="Y784" s="442"/>
    </row>
    <row r="785" spans="1:25" ht="99.75" customHeight="1">
      <c r="A785" s="442"/>
      <c r="B785" s="441"/>
      <c r="C785" s="442"/>
      <c r="D785" s="442"/>
      <c r="E785" s="443"/>
      <c r="F785" s="443"/>
      <c r="G785" s="443"/>
      <c r="H785" s="443"/>
      <c r="I785" s="442"/>
      <c r="J785" s="442"/>
      <c r="K785" s="442"/>
      <c r="L785" s="442"/>
      <c r="M785" s="442"/>
      <c r="N785" s="442"/>
      <c r="O785" s="442"/>
      <c r="P785" s="442"/>
      <c r="Q785" s="442"/>
      <c r="R785" s="442"/>
      <c r="S785" s="442"/>
      <c r="T785" s="442"/>
      <c r="U785" s="442"/>
      <c r="V785" s="442"/>
      <c r="W785" s="442"/>
      <c r="X785" s="442"/>
      <c r="Y785" s="442"/>
    </row>
    <row r="786" spans="1:25" ht="99.75" customHeight="1">
      <c r="A786" s="442"/>
      <c r="B786" s="441"/>
      <c r="C786" s="442"/>
      <c r="D786" s="442"/>
      <c r="E786" s="443"/>
      <c r="F786" s="443"/>
      <c r="G786" s="443"/>
      <c r="H786" s="443"/>
      <c r="I786" s="442"/>
      <c r="J786" s="442"/>
      <c r="K786" s="442"/>
      <c r="L786" s="442"/>
      <c r="M786" s="442"/>
      <c r="N786" s="442"/>
      <c r="O786" s="442"/>
      <c r="P786" s="442"/>
      <c r="Q786" s="442"/>
      <c r="R786" s="442"/>
      <c r="S786" s="442"/>
      <c r="T786" s="442"/>
      <c r="U786" s="442"/>
      <c r="V786" s="442"/>
      <c r="W786" s="442"/>
      <c r="X786" s="442"/>
      <c r="Y786" s="442"/>
    </row>
    <row r="787" spans="1:25" ht="99.75" customHeight="1">
      <c r="A787" s="442"/>
      <c r="B787" s="441"/>
      <c r="C787" s="442"/>
      <c r="D787" s="442"/>
      <c r="E787" s="443"/>
      <c r="F787" s="443"/>
      <c r="G787" s="443"/>
      <c r="H787" s="443"/>
      <c r="I787" s="442"/>
      <c r="J787" s="442"/>
      <c r="K787" s="442"/>
      <c r="L787" s="442"/>
      <c r="M787" s="442"/>
      <c r="N787" s="442"/>
      <c r="O787" s="442"/>
      <c r="P787" s="442"/>
      <c r="Q787" s="442"/>
      <c r="R787" s="442"/>
      <c r="S787" s="442"/>
      <c r="T787" s="442"/>
      <c r="U787" s="442"/>
      <c r="V787" s="442"/>
      <c r="W787" s="442"/>
      <c r="X787" s="442"/>
      <c r="Y787" s="442"/>
    </row>
    <row r="788" spans="1:25" ht="99.75" customHeight="1">
      <c r="A788" s="442"/>
      <c r="B788" s="441"/>
      <c r="C788" s="442"/>
      <c r="D788" s="442"/>
      <c r="E788" s="443"/>
      <c r="F788" s="443"/>
      <c r="G788" s="443"/>
      <c r="H788" s="443"/>
      <c r="I788" s="442"/>
      <c r="J788" s="442"/>
      <c r="K788" s="442"/>
      <c r="L788" s="442"/>
      <c r="M788" s="442"/>
      <c r="N788" s="442"/>
      <c r="O788" s="442"/>
      <c r="P788" s="442"/>
      <c r="Q788" s="442"/>
      <c r="R788" s="442"/>
      <c r="S788" s="442"/>
      <c r="T788" s="442"/>
      <c r="U788" s="442"/>
      <c r="V788" s="442"/>
      <c r="W788" s="442"/>
      <c r="X788" s="442"/>
      <c r="Y788" s="442"/>
    </row>
    <row r="789" spans="1:25" ht="99.75" customHeight="1">
      <c r="A789" s="442"/>
      <c r="B789" s="441"/>
      <c r="C789" s="442"/>
      <c r="D789" s="442"/>
      <c r="E789" s="443"/>
      <c r="F789" s="443"/>
      <c r="G789" s="443"/>
      <c r="H789" s="443"/>
      <c r="I789" s="442"/>
      <c r="J789" s="442"/>
      <c r="K789" s="442"/>
      <c r="L789" s="442"/>
      <c r="M789" s="442"/>
      <c r="N789" s="442"/>
      <c r="O789" s="442"/>
      <c r="P789" s="442"/>
      <c r="Q789" s="442"/>
      <c r="R789" s="442"/>
      <c r="S789" s="442"/>
      <c r="T789" s="442"/>
      <c r="U789" s="442"/>
      <c r="V789" s="442"/>
      <c r="W789" s="442"/>
      <c r="X789" s="442"/>
      <c r="Y789" s="442"/>
    </row>
    <row r="790" spans="1:25" ht="99.75" customHeight="1">
      <c r="A790" s="442"/>
      <c r="B790" s="441"/>
      <c r="C790" s="442"/>
      <c r="D790" s="442"/>
      <c r="E790" s="443"/>
      <c r="F790" s="443"/>
      <c r="G790" s="443"/>
      <c r="H790" s="443"/>
      <c r="I790" s="442"/>
      <c r="J790" s="442"/>
      <c r="K790" s="442"/>
      <c r="L790" s="442"/>
      <c r="M790" s="442"/>
      <c r="N790" s="442"/>
      <c r="O790" s="442"/>
      <c r="P790" s="442"/>
      <c r="Q790" s="442"/>
      <c r="R790" s="442"/>
      <c r="S790" s="442"/>
      <c r="T790" s="442"/>
      <c r="U790" s="442"/>
      <c r="V790" s="442"/>
      <c r="W790" s="442"/>
      <c r="X790" s="442"/>
      <c r="Y790" s="442"/>
    </row>
    <row r="791" spans="1:25" ht="99.75" customHeight="1">
      <c r="A791" s="442"/>
      <c r="B791" s="441"/>
      <c r="C791" s="442"/>
      <c r="D791" s="442"/>
      <c r="E791" s="443"/>
      <c r="F791" s="443"/>
      <c r="G791" s="443"/>
      <c r="H791" s="443"/>
      <c r="I791" s="442"/>
      <c r="J791" s="442"/>
      <c r="K791" s="442"/>
      <c r="L791" s="442"/>
      <c r="M791" s="442"/>
      <c r="N791" s="442"/>
      <c r="O791" s="442"/>
      <c r="P791" s="442"/>
      <c r="Q791" s="442"/>
      <c r="R791" s="442"/>
      <c r="S791" s="442"/>
      <c r="T791" s="442"/>
      <c r="U791" s="442"/>
      <c r="V791" s="442"/>
      <c r="W791" s="442"/>
      <c r="X791" s="442"/>
      <c r="Y791" s="442"/>
    </row>
    <row r="792" spans="1:25" ht="99.75" customHeight="1">
      <c r="A792" s="442"/>
      <c r="B792" s="441"/>
      <c r="C792" s="442"/>
      <c r="D792" s="442"/>
      <c r="E792" s="443"/>
      <c r="F792" s="443"/>
      <c r="G792" s="443"/>
      <c r="H792" s="443"/>
      <c r="I792" s="442"/>
      <c r="J792" s="442"/>
      <c r="K792" s="442"/>
      <c r="L792" s="442"/>
      <c r="M792" s="442"/>
      <c r="N792" s="442"/>
      <c r="O792" s="442"/>
      <c r="P792" s="442"/>
      <c r="Q792" s="442"/>
      <c r="R792" s="442"/>
      <c r="S792" s="442"/>
      <c r="T792" s="442"/>
      <c r="U792" s="442"/>
      <c r="V792" s="442"/>
      <c r="W792" s="442"/>
      <c r="X792" s="442"/>
      <c r="Y792" s="442"/>
    </row>
    <row r="793" spans="1:25" ht="99.75" customHeight="1">
      <c r="A793" s="442"/>
      <c r="B793" s="441"/>
      <c r="C793" s="442"/>
      <c r="D793" s="442"/>
      <c r="E793" s="443"/>
      <c r="F793" s="443"/>
      <c r="G793" s="443"/>
      <c r="H793" s="443"/>
      <c r="I793" s="442"/>
      <c r="J793" s="442"/>
      <c r="K793" s="442"/>
      <c r="L793" s="442"/>
      <c r="M793" s="442"/>
      <c r="N793" s="442"/>
      <c r="O793" s="442"/>
      <c r="P793" s="442"/>
      <c r="Q793" s="442"/>
      <c r="R793" s="442"/>
      <c r="S793" s="442"/>
      <c r="T793" s="442"/>
      <c r="U793" s="442"/>
      <c r="V793" s="442"/>
      <c r="W793" s="442"/>
      <c r="X793" s="442"/>
      <c r="Y793" s="442"/>
    </row>
    <row r="794" spans="1:25" ht="99.75" customHeight="1">
      <c r="A794" s="442"/>
      <c r="B794" s="441"/>
      <c r="C794" s="442"/>
      <c r="D794" s="442"/>
      <c r="E794" s="443"/>
      <c r="F794" s="443"/>
      <c r="G794" s="443"/>
      <c r="H794" s="443"/>
      <c r="I794" s="442"/>
      <c r="J794" s="442"/>
      <c r="K794" s="442"/>
      <c r="L794" s="442"/>
      <c r="M794" s="442"/>
      <c r="N794" s="442"/>
      <c r="O794" s="442"/>
      <c r="P794" s="442"/>
      <c r="Q794" s="442"/>
      <c r="R794" s="442"/>
      <c r="S794" s="442"/>
      <c r="T794" s="442"/>
      <c r="U794" s="442"/>
      <c r="V794" s="442"/>
      <c r="W794" s="442"/>
      <c r="X794" s="442"/>
      <c r="Y794" s="442"/>
    </row>
    <row r="795" spans="1:25" ht="99.75" customHeight="1">
      <c r="A795" s="442"/>
      <c r="B795" s="441"/>
      <c r="C795" s="442"/>
      <c r="D795" s="442"/>
      <c r="E795" s="443"/>
      <c r="F795" s="443"/>
      <c r="G795" s="443"/>
      <c r="H795" s="443"/>
      <c r="I795" s="442"/>
      <c r="J795" s="442"/>
      <c r="K795" s="442"/>
      <c r="L795" s="442"/>
      <c r="M795" s="442"/>
      <c r="N795" s="442"/>
      <c r="O795" s="442"/>
      <c r="P795" s="442"/>
      <c r="Q795" s="442"/>
      <c r="R795" s="442"/>
      <c r="S795" s="442"/>
      <c r="T795" s="442"/>
      <c r="U795" s="442"/>
      <c r="V795" s="442"/>
      <c r="W795" s="442"/>
      <c r="X795" s="442"/>
      <c r="Y795" s="442"/>
    </row>
    <row r="796" spans="1:25" ht="99.75" customHeight="1">
      <c r="A796" s="442"/>
      <c r="B796" s="441"/>
      <c r="C796" s="442"/>
      <c r="D796" s="442"/>
      <c r="E796" s="443"/>
      <c r="F796" s="443"/>
      <c r="G796" s="443"/>
      <c r="H796" s="443"/>
      <c r="I796" s="442"/>
      <c r="J796" s="442"/>
      <c r="K796" s="442"/>
      <c r="L796" s="442"/>
      <c r="M796" s="442"/>
      <c r="N796" s="442"/>
      <c r="O796" s="442"/>
      <c r="P796" s="442"/>
      <c r="Q796" s="442"/>
      <c r="R796" s="442"/>
      <c r="S796" s="442"/>
      <c r="T796" s="442"/>
      <c r="U796" s="442"/>
      <c r="V796" s="442"/>
      <c r="W796" s="442"/>
      <c r="X796" s="442"/>
      <c r="Y796" s="442"/>
    </row>
    <row r="797" spans="1:25" ht="99.75" customHeight="1">
      <c r="A797" s="442"/>
      <c r="B797" s="441"/>
      <c r="C797" s="442"/>
      <c r="D797" s="442"/>
      <c r="E797" s="443"/>
      <c r="F797" s="443"/>
      <c r="G797" s="443"/>
      <c r="H797" s="443"/>
      <c r="I797" s="442"/>
      <c r="J797" s="442"/>
      <c r="K797" s="442"/>
      <c r="L797" s="442"/>
      <c r="M797" s="442"/>
      <c r="N797" s="442"/>
      <c r="O797" s="442"/>
      <c r="P797" s="442"/>
      <c r="Q797" s="442"/>
      <c r="R797" s="442"/>
      <c r="S797" s="442"/>
      <c r="T797" s="442"/>
      <c r="U797" s="442"/>
      <c r="V797" s="442"/>
      <c r="W797" s="442"/>
      <c r="X797" s="442"/>
      <c r="Y797" s="442"/>
    </row>
    <row r="798" spans="1:25" ht="99.75" customHeight="1">
      <c r="A798" s="442"/>
      <c r="B798" s="441"/>
      <c r="C798" s="442"/>
      <c r="D798" s="442"/>
      <c r="E798" s="443"/>
      <c r="F798" s="443"/>
      <c r="G798" s="443"/>
      <c r="H798" s="443"/>
      <c r="I798" s="442"/>
      <c r="J798" s="442"/>
      <c r="K798" s="442"/>
      <c r="L798" s="442"/>
      <c r="M798" s="442"/>
      <c r="N798" s="442"/>
      <c r="O798" s="442"/>
      <c r="P798" s="442"/>
      <c r="Q798" s="442"/>
      <c r="R798" s="442"/>
      <c r="S798" s="442"/>
      <c r="T798" s="442"/>
      <c r="U798" s="442"/>
      <c r="V798" s="442"/>
      <c r="W798" s="442"/>
      <c r="X798" s="442"/>
      <c r="Y798" s="442"/>
    </row>
    <row r="799" spans="1:25" ht="99.75" customHeight="1">
      <c r="A799" s="442"/>
      <c r="B799" s="441"/>
      <c r="C799" s="442"/>
      <c r="D799" s="442"/>
      <c r="E799" s="443"/>
      <c r="F799" s="443"/>
      <c r="G799" s="443"/>
      <c r="H799" s="443"/>
      <c r="I799" s="442"/>
      <c r="J799" s="442"/>
      <c r="K799" s="442"/>
      <c r="L799" s="442"/>
      <c r="M799" s="442"/>
      <c r="N799" s="442"/>
      <c r="O799" s="442"/>
      <c r="P799" s="442"/>
      <c r="Q799" s="442"/>
      <c r="R799" s="442"/>
      <c r="S799" s="442"/>
      <c r="T799" s="442"/>
      <c r="U799" s="442"/>
      <c r="V799" s="442"/>
      <c r="W799" s="442"/>
      <c r="X799" s="442"/>
      <c r="Y799" s="442"/>
    </row>
    <row r="800" spans="1:25" ht="99.75" customHeight="1">
      <c r="A800" s="442"/>
      <c r="B800" s="441"/>
      <c r="C800" s="442"/>
      <c r="D800" s="442"/>
      <c r="E800" s="443"/>
      <c r="F800" s="443"/>
      <c r="G800" s="443"/>
      <c r="H800" s="443"/>
      <c r="I800" s="442"/>
      <c r="J800" s="442"/>
      <c r="K800" s="442"/>
      <c r="L800" s="442"/>
      <c r="M800" s="442"/>
      <c r="N800" s="442"/>
      <c r="O800" s="442"/>
      <c r="P800" s="442"/>
      <c r="Q800" s="442"/>
      <c r="R800" s="442"/>
      <c r="S800" s="442"/>
      <c r="T800" s="442"/>
      <c r="U800" s="442"/>
      <c r="V800" s="442"/>
      <c r="W800" s="442"/>
      <c r="X800" s="442"/>
      <c r="Y800" s="442"/>
    </row>
    <row r="801" spans="1:25" ht="99.75" customHeight="1">
      <c r="A801" s="442"/>
      <c r="B801" s="441"/>
      <c r="C801" s="442"/>
      <c r="D801" s="442"/>
      <c r="E801" s="443"/>
      <c r="F801" s="443"/>
      <c r="G801" s="443"/>
      <c r="H801" s="443"/>
      <c r="I801" s="442"/>
      <c r="J801" s="442"/>
      <c r="K801" s="442"/>
      <c r="L801" s="442"/>
      <c r="M801" s="442"/>
      <c r="N801" s="442"/>
      <c r="O801" s="442"/>
      <c r="P801" s="442"/>
      <c r="Q801" s="442"/>
      <c r="R801" s="442"/>
      <c r="S801" s="442"/>
      <c r="T801" s="442"/>
      <c r="U801" s="442"/>
      <c r="V801" s="442"/>
      <c r="W801" s="442"/>
      <c r="X801" s="442"/>
      <c r="Y801" s="442"/>
    </row>
    <row r="802" spans="1:25" ht="99.75" customHeight="1">
      <c r="A802" s="442"/>
      <c r="B802" s="441"/>
      <c r="C802" s="442"/>
      <c r="D802" s="442"/>
      <c r="E802" s="443"/>
      <c r="F802" s="443"/>
      <c r="G802" s="443"/>
      <c r="H802" s="443"/>
      <c r="I802" s="442"/>
      <c r="J802" s="442"/>
      <c r="K802" s="442"/>
      <c r="L802" s="442"/>
      <c r="M802" s="442"/>
      <c r="N802" s="442"/>
      <c r="O802" s="442"/>
      <c r="P802" s="442"/>
      <c r="Q802" s="442"/>
      <c r="R802" s="442"/>
      <c r="S802" s="442"/>
      <c r="T802" s="442"/>
      <c r="U802" s="442"/>
      <c r="V802" s="442"/>
      <c r="W802" s="442"/>
      <c r="X802" s="442"/>
      <c r="Y802" s="442"/>
    </row>
    <row r="803" spans="1:25" ht="99.75" customHeight="1">
      <c r="A803" s="442"/>
      <c r="B803" s="441"/>
      <c r="C803" s="442"/>
      <c r="D803" s="442"/>
      <c r="E803" s="443"/>
      <c r="F803" s="443"/>
      <c r="G803" s="443"/>
      <c r="H803" s="443"/>
      <c r="I803" s="442"/>
      <c r="J803" s="442"/>
      <c r="K803" s="442"/>
      <c r="L803" s="442"/>
      <c r="M803" s="442"/>
      <c r="N803" s="442"/>
      <c r="O803" s="442"/>
      <c r="P803" s="442"/>
      <c r="Q803" s="442"/>
      <c r="R803" s="442"/>
      <c r="S803" s="442"/>
      <c r="T803" s="442"/>
      <c r="U803" s="442"/>
      <c r="V803" s="442"/>
      <c r="W803" s="442"/>
      <c r="X803" s="442"/>
      <c r="Y803" s="442"/>
    </row>
    <row r="804" spans="1:25" ht="99.75" customHeight="1">
      <c r="A804" s="442"/>
      <c r="B804" s="441"/>
      <c r="C804" s="442"/>
      <c r="D804" s="442"/>
      <c r="E804" s="443"/>
      <c r="F804" s="443"/>
      <c r="G804" s="443"/>
      <c r="H804" s="443"/>
      <c r="I804" s="442"/>
      <c r="J804" s="442"/>
      <c r="K804" s="442"/>
      <c r="L804" s="442"/>
      <c r="M804" s="442"/>
      <c r="N804" s="442"/>
      <c r="O804" s="442"/>
      <c r="P804" s="442"/>
      <c r="Q804" s="442"/>
      <c r="R804" s="442"/>
      <c r="S804" s="442"/>
      <c r="T804" s="442"/>
      <c r="U804" s="442"/>
      <c r="V804" s="442"/>
      <c r="W804" s="442"/>
      <c r="X804" s="442"/>
      <c r="Y804" s="442"/>
    </row>
    <row r="805" spans="1:25" ht="99.75" customHeight="1">
      <c r="A805" s="442"/>
      <c r="B805" s="441"/>
      <c r="C805" s="442"/>
      <c r="D805" s="442"/>
      <c r="E805" s="443"/>
      <c r="F805" s="443"/>
      <c r="G805" s="443"/>
      <c r="H805" s="443"/>
      <c r="I805" s="442"/>
      <c r="J805" s="442"/>
      <c r="K805" s="442"/>
      <c r="L805" s="442"/>
      <c r="M805" s="442"/>
      <c r="N805" s="442"/>
      <c r="O805" s="442"/>
      <c r="P805" s="442"/>
      <c r="Q805" s="442"/>
      <c r="R805" s="442"/>
      <c r="S805" s="442"/>
      <c r="T805" s="442"/>
      <c r="U805" s="442"/>
      <c r="V805" s="442"/>
      <c r="W805" s="442"/>
      <c r="X805" s="442"/>
      <c r="Y805" s="442"/>
    </row>
    <row r="806" spans="1:25" ht="99.75" customHeight="1">
      <c r="A806" s="442"/>
      <c r="B806" s="441"/>
      <c r="C806" s="442"/>
      <c r="D806" s="442"/>
      <c r="E806" s="443"/>
      <c r="F806" s="443"/>
      <c r="G806" s="443"/>
      <c r="H806" s="443"/>
      <c r="I806" s="442"/>
      <c r="J806" s="442"/>
      <c r="K806" s="442"/>
      <c r="L806" s="442"/>
      <c r="M806" s="442"/>
      <c r="N806" s="442"/>
      <c r="O806" s="442"/>
      <c r="P806" s="442"/>
      <c r="Q806" s="442"/>
      <c r="R806" s="442"/>
      <c r="S806" s="442"/>
      <c r="T806" s="442"/>
      <c r="U806" s="442"/>
      <c r="V806" s="442"/>
      <c r="W806" s="442"/>
      <c r="X806" s="442"/>
      <c r="Y806" s="442"/>
    </row>
    <row r="807" spans="1:25" ht="99.75" customHeight="1">
      <c r="A807" s="442"/>
      <c r="B807" s="441"/>
      <c r="C807" s="442"/>
      <c r="D807" s="442"/>
      <c r="E807" s="443"/>
      <c r="F807" s="443"/>
      <c r="G807" s="443"/>
      <c r="H807" s="443"/>
      <c r="I807" s="442"/>
      <c r="J807" s="442"/>
      <c r="K807" s="442"/>
      <c r="L807" s="442"/>
      <c r="M807" s="442"/>
      <c r="N807" s="442"/>
      <c r="O807" s="442"/>
      <c r="P807" s="442"/>
      <c r="Q807" s="442"/>
      <c r="R807" s="442"/>
      <c r="S807" s="442"/>
      <c r="T807" s="442"/>
      <c r="U807" s="442"/>
      <c r="V807" s="442"/>
      <c r="W807" s="442"/>
      <c r="X807" s="442"/>
      <c r="Y807" s="442"/>
    </row>
    <row r="808" spans="1:25" ht="99.75" customHeight="1">
      <c r="A808" s="442"/>
      <c r="B808" s="441"/>
      <c r="C808" s="442"/>
      <c r="D808" s="442"/>
      <c r="E808" s="443"/>
      <c r="F808" s="443"/>
      <c r="G808" s="443"/>
      <c r="H808" s="443"/>
      <c r="I808" s="442"/>
      <c r="J808" s="442"/>
      <c r="K808" s="442"/>
      <c r="L808" s="442"/>
      <c r="M808" s="442"/>
      <c r="N808" s="442"/>
      <c r="O808" s="442"/>
      <c r="P808" s="442"/>
      <c r="Q808" s="442"/>
      <c r="R808" s="442"/>
      <c r="S808" s="442"/>
      <c r="T808" s="442"/>
      <c r="U808" s="442"/>
      <c r="V808" s="442"/>
      <c r="W808" s="442"/>
      <c r="X808" s="442"/>
      <c r="Y808" s="442"/>
    </row>
    <row r="809" spans="1:25" ht="99.75" customHeight="1">
      <c r="A809" s="442"/>
      <c r="B809" s="441"/>
      <c r="C809" s="442"/>
      <c r="D809" s="442"/>
      <c r="E809" s="443"/>
      <c r="F809" s="443"/>
      <c r="G809" s="443"/>
      <c r="H809" s="443"/>
      <c r="I809" s="442"/>
      <c r="J809" s="442"/>
      <c r="K809" s="442"/>
      <c r="L809" s="442"/>
      <c r="M809" s="442"/>
      <c r="N809" s="442"/>
      <c r="O809" s="442"/>
      <c r="P809" s="442"/>
      <c r="Q809" s="442"/>
      <c r="R809" s="442"/>
      <c r="S809" s="442"/>
      <c r="T809" s="442"/>
      <c r="U809" s="442"/>
      <c r="V809" s="442"/>
      <c r="W809" s="442"/>
      <c r="X809" s="442"/>
      <c r="Y809" s="442"/>
    </row>
    <row r="810" spans="1:25" ht="99.75" customHeight="1">
      <c r="A810" s="442"/>
      <c r="B810" s="441"/>
      <c r="C810" s="442"/>
      <c r="D810" s="442"/>
      <c r="E810" s="443"/>
      <c r="F810" s="443"/>
      <c r="G810" s="443"/>
      <c r="H810" s="443"/>
      <c r="I810" s="442"/>
      <c r="J810" s="442"/>
      <c r="K810" s="442"/>
      <c r="L810" s="442"/>
      <c r="M810" s="442"/>
      <c r="N810" s="442"/>
      <c r="O810" s="442"/>
      <c r="P810" s="442"/>
      <c r="Q810" s="442"/>
      <c r="R810" s="442"/>
      <c r="S810" s="442"/>
      <c r="T810" s="442"/>
      <c r="U810" s="442"/>
      <c r="V810" s="442"/>
      <c r="W810" s="442"/>
      <c r="X810" s="442"/>
      <c r="Y810" s="442"/>
    </row>
    <row r="811" spans="1:25" ht="99.75" customHeight="1">
      <c r="A811" s="442"/>
      <c r="B811" s="441"/>
      <c r="C811" s="442"/>
      <c r="D811" s="442"/>
      <c r="E811" s="443"/>
      <c r="F811" s="443"/>
      <c r="G811" s="443"/>
      <c r="H811" s="443"/>
      <c r="I811" s="442"/>
      <c r="J811" s="442"/>
      <c r="K811" s="442"/>
      <c r="L811" s="442"/>
      <c r="M811" s="442"/>
      <c r="N811" s="442"/>
      <c r="O811" s="442"/>
      <c r="P811" s="442"/>
      <c r="Q811" s="442"/>
      <c r="R811" s="442"/>
      <c r="S811" s="442"/>
      <c r="T811" s="442"/>
      <c r="U811" s="442"/>
      <c r="V811" s="442"/>
      <c r="W811" s="442"/>
      <c r="X811" s="442"/>
      <c r="Y811" s="442"/>
    </row>
    <row r="812" spans="1:25" ht="99.75" customHeight="1">
      <c r="A812" s="442"/>
      <c r="B812" s="441"/>
      <c r="C812" s="442"/>
      <c r="D812" s="442"/>
      <c r="E812" s="443"/>
      <c r="F812" s="443"/>
      <c r="G812" s="443"/>
      <c r="H812" s="443"/>
      <c r="I812" s="442"/>
      <c r="J812" s="442"/>
      <c r="K812" s="442"/>
      <c r="L812" s="442"/>
      <c r="M812" s="442"/>
      <c r="N812" s="442"/>
      <c r="O812" s="442"/>
      <c r="P812" s="442"/>
      <c r="Q812" s="442"/>
      <c r="R812" s="442"/>
      <c r="S812" s="442"/>
      <c r="T812" s="442"/>
      <c r="U812" s="442"/>
      <c r="V812" s="442"/>
      <c r="W812" s="442"/>
      <c r="X812" s="442"/>
      <c r="Y812" s="442"/>
    </row>
    <row r="813" spans="1:25" ht="99.75" customHeight="1">
      <c r="A813" s="442"/>
      <c r="B813" s="441"/>
      <c r="C813" s="442"/>
      <c r="D813" s="442"/>
      <c r="E813" s="443"/>
      <c r="F813" s="443"/>
      <c r="G813" s="443"/>
      <c r="H813" s="443"/>
      <c r="I813" s="442"/>
      <c r="J813" s="442"/>
      <c r="K813" s="442"/>
      <c r="L813" s="442"/>
      <c r="M813" s="442"/>
      <c r="N813" s="442"/>
      <c r="O813" s="442"/>
      <c r="P813" s="442"/>
      <c r="Q813" s="442"/>
      <c r="R813" s="442"/>
      <c r="S813" s="442"/>
      <c r="T813" s="442"/>
      <c r="U813" s="442"/>
      <c r="V813" s="442"/>
      <c r="W813" s="442"/>
      <c r="X813" s="442"/>
      <c r="Y813" s="442"/>
    </row>
    <row r="814" spans="1:25" ht="99.75" customHeight="1">
      <c r="A814" s="442"/>
      <c r="B814" s="441"/>
      <c r="C814" s="442"/>
      <c r="D814" s="442"/>
      <c r="E814" s="443"/>
      <c r="F814" s="443"/>
      <c r="G814" s="443"/>
      <c r="H814" s="443"/>
      <c r="I814" s="442"/>
      <c r="J814" s="442"/>
      <c r="K814" s="442"/>
      <c r="L814" s="442"/>
      <c r="M814" s="442"/>
      <c r="N814" s="442"/>
      <c r="O814" s="442"/>
      <c r="P814" s="442"/>
      <c r="Q814" s="442"/>
      <c r="R814" s="442"/>
      <c r="S814" s="442"/>
      <c r="T814" s="442"/>
      <c r="U814" s="442"/>
      <c r="V814" s="442"/>
      <c r="W814" s="442"/>
      <c r="X814" s="442"/>
      <c r="Y814" s="442"/>
    </row>
    <row r="815" spans="1:25" ht="99.75" customHeight="1">
      <c r="A815" s="442"/>
      <c r="B815" s="441"/>
      <c r="C815" s="442"/>
      <c r="D815" s="442"/>
      <c r="E815" s="443"/>
      <c r="F815" s="443"/>
      <c r="G815" s="443"/>
      <c r="H815" s="443"/>
      <c r="I815" s="442"/>
      <c r="J815" s="442"/>
      <c r="K815" s="442"/>
      <c r="L815" s="442"/>
      <c r="M815" s="442"/>
      <c r="N815" s="442"/>
      <c r="O815" s="442"/>
      <c r="P815" s="442"/>
      <c r="Q815" s="442"/>
      <c r="R815" s="442"/>
      <c r="S815" s="442"/>
      <c r="T815" s="442"/>
      <c r="U815" s="442"/>
      <c r="V815" s="442"/>
      <c r="W815" s="442"/>
      <c r="X815" s="442"/>
      <c r="Y815" s="442"/>
    </row>
    <row r="816" spans="1:25" ht="99.75" customHeight="1">
      <c r="A816" s="442"/>
      <c r="B816" s="441"/>
      <c r="C816" s="442"/>
      <c r="D816" s="442"/>
      <c r="E816" s="443"/>
      <c r="F816" s="443"/>
      <c r="G816" s="443"/>
      <c r="H816" s="443"/>
      <c r="I816" s="442"/>
      <c r="J816" s="442"/>
      <c r="K816" s="442"/>
      <c r="L816" s="442"/>
      <c r="M816" s="442"/>
      <c r="N816" s="442"/>
      <c r="O816" s="442"/>
      <c r="P816" s="442"/>
      <c r="Q816" s="442"/>
      <c r="R816" s="442"/>
      <c r="S816" s="442"/>
      <c r="T816" s="442"/>
      <c r="U816" s="442"/>
      <c r="V816" s="442"/>
      <c r="W816" s="442"/>
      <c r="X816" s="442"/>
      <c r="Y816" s="442"/>
    </row>
    <row r="817" spans="1:25" ht="99.75" customHeight="1">
      <c r="A817" s="442"/>
      <c r="B817" s="441"/>
      <c r="C817" s="442"/>
      <c r="D817" s="442"/>
      <c r="E817" s="443"/>
      <c r="F817" s="443"/>
      <c r="G817" s="443"/>
      <c r="H817" s="443"/>
      <c r="I817" s="442"/>
      <c r="J817" s="442"/>
      <c r="K817" s="442"/>
      <c r="L817" s="442"/>
      <c r="M817" s="442"/>
      <c r="N817" s="442"/>
      <c r="O817" s="442"/>
      <c r="P817" s="442"/>
      <c r="Q817" s="442"/>
      <c r="R817" s="442"/>
      <c r="S817" s="442"/>
      <c r="T817" s="442"/>
      <c r="U817" s="442"/>
      <c r="V817" s="442"/>
      <c r="W817" s="442"/>
      <c r="X817" s="442"/>
      <c r="Y817" s="442"/>
    </row>
    <row r="818" spans="1:25" ht="99.75" customHeight="1">
      <c r="A818" s="442"/>
      <c r="B818" s="441"/>
      <c r="C818" s="442"/>
      <c r="D818" s="442"/>
      <c r="E818" s="443"/>
      <c r="F818" s="443"/>
      <c r="G818" s="443"/>
      <c r="H818" s="443"/>
      <c r="I818" s="442"/>
      <c r="J818" s="442"/>
      <c r="K818" s="442"/>
      <c r="L818" s="442"/>
      <c r="M818" s="442"/>
      <c r="N818" s="442"/>
      <c r="O818" s="442"/>
      <c r="P818" s="442"/>
      <c r="Q818" s="442"/>
      <c r="R818" s="442"/>
      <c r="S818" s="442"/>
      <c r="T818" s="442"/>
      <c r="U818" s="442"/>
      <c r="V818" s="442"/>
      <c r="W818" s="442"/>
      <c r="X818" s="442"/>
      <c r="Y818" s="442"/>
    </row>
    <row r="819" spans="1:25" ht="99.75" customHeight="1">
      <c r="A819" s="442"/>
      <c r="B819" s="441"/>
      <c r="C819" s="442"/>
      <c r="D819" s="442"/>
      <c r="E819" s="443"/>
      <c r="F819" s="443"/>
      <c r="G819" s="443"/>
      <c r="H819" s="443"/>
      <c r="I819" s="442"/>
      <c r="J819" s="442"/>
      <c r="K819" s="442"/>
      <c r="L819" s="442"/>
      <c r="M819" s="442"/>
      <c r="N819" s="442"/>
      <c r="O819" s="442"/>
      <c r="P819" s="442"/>
      <c r="Q819" s="442"/>
      <c r="R819" s="442"/>
      <c r="S819" s="442"/>
      <c r="T819" s="442"/>
      <c r="U819" s="442"/>
      <c r="V819" s="442"/>
      <c r="W819" s="442"/>
      <c r="X819" s="442"/>
      <c r="Y819" s="442"/>
    </row>
    <row r="820" spans="1:25" ht="99.75" customHeight="1">
      <c r="A820" s="442"/>
      <c r="B820" s="441"/>
      <c r="C820" s="442"/>
      <c r="D820" s="442"/>
      <c r="E820" s="443"/>
      <c r="F820" s="443"/>
      <c r="G820" s="443"/>
      <c r="H820" s="443"/>
      <c r="I820" s="442"/>
      <c r="J820" s="442"/>
      <c r="K820" s="442"/>
      <c r="L820" s="442"/>
      <c r="M820" s="442"/>
      <c r="N820" s="442"/>
      <c r="O820" s="442"/>
      <c r="P820" s="442"/>
      <c r="Q820" s="442"/>
      <c r="R820" s="442"/>
      <c r="S820" s="442"/>
      <c r="T820" s="442"/>
      <c r="U820" s="442"/>
      <c r="V820" s="442"/>
      <c r="W820" s="442"/>
      <c r="X820" s="442"/>
      <c r="Y820" s="442"/>
    </row>
    <row r="821" spans="1:25" ht="99.75" customHeight="1">
      <c r="A821" s="442"/>
      <c r="B821" s="441"/>
      <c r="C821" s="442"/>
      <c r="D821" s="442"/>
      <c r="E821" s="443"/>
      <c r="F821" s="443"/>
      <c r="G821" s="443"/>
      <c r="H821" s="443"/>
      <c r="I821" s="442"/>
      <c r="J821" s="442"/>
      <c r="K821" s="442"/>
      <c r="L821" s="442"/>
      <c r="M821" s="442"/>
      <c r="N821" s="442"/>
      <c r="O821" s="442"/>
      <c r="P821" s="442"/>
      <c r="Q821" s="442"/>
      <c r="R821" s="442"/>
      <c r="S821" s="442"/>
      <c r="T821" s="442"/>
      <c r="U821" s="442"/>
      <c r="V821" s="442"/>
      <c r="W821" s="442"/>
      <c r="X821" s="442"/>
      <c r="Y821" s="442"/>
    </row>
    <row r="822" spans="1:25" ht="99.75" customHeight="1">
      <c r="A822" s="442"/>
      <c r="B822" s="441"/>
      <c r="C822" s="442"/>
      <c r="D822" s="442"/>
      <c r="E822" s="443"/>
      <c r="F822" s="443"/>
      <c r="G822" s="443"/>
      <c r="H822" s="443"/>
      <c r="I822" s="442"/>
      <c r="J822" s="442"/>
      <c r="K822" s="442"/>
      <c r="L822" s="442"/>
      <c r="M822" s="442"/>
      <c r="N822" s="442"/>
      <c r="O822" s="442"/>
      <c r="P822" s="442"/>
      <c r="Q822" s="442"/>
      <c r="R822" s="442"/>
      <c r="S822" s="442"/>
      <c r="T822" s="442"/>
      <c r="U822" s="442"/>
      <c r="V822" s="442"/>
      <c r="W822" s="442"/>
      <c r="X822" s="442"/>
      <c r="Y822" s="442"/>
    </row>
    <row r="823" spans="1:25" ht="99.75" customHeight="1">
      <c r="A823" s="442"/>
      <c r="B823" s="441"/>
      <c r="C823" s="442"/>
      <c r="D823" s="442"/>
      <c r="E823" s="443"/>
      <c r="F823" s="443"/>
      <c r="G823" s="443"/>
      <c r="H823" s="443"/>
      <c r="I823" s="442"/>
      <c r="J823" s="442"/>
      <c r="K823" s="442"/>
      <c r="L823" s="442"/>
      <c r="M823" s="442"/>
      <c r="N823" s="442"/>
      <c r="O823" s="442"/>
      <c r="P823" s="442"/>
      <c r="Q823" s="442"/>
      <c r="R823" s="442"/>
      <c r="S823" s="442"/>
      <c r="T823" s="442"/>
      <c r="U823" s="442"/>
      <c r="V823" s="442"/>
      <c r="W823" s="442"/>
      <c r="X823" s="442"/>
      <c r="Y823" s="442"/>
    </row>
    <row r="824" spans="1:25" ht="99.75" customHeight="1">
      <c r="A824" s="442"/>
      <c r="B824" s="441"/>
      <c r="C824" s="442"/>
      <c r="D824" s="442"/>
      <c r="E824" s="443"/>
      <c r="F824" s="443"/>
      <c r="G824" s="443"/>
      <c r="H824" s="443"/>
      <c r="I824" s="442"/>
      <c r="J824" s="442"/>
      <c r="K824" s="442"/>
      <c r="L824" s="442"/>
      <c r="M824" s="442"/>
      <c r="N824" s="442"/>
      <c r="O824" s="442"/>
      <c r="P824" s="442"/>
      <c r="Q824" s="442"/>
      <c r="R824" s="442"/>
      <c r="S824" s="442"/>
      <c r="T824" s="442"/>
      <c r="U824" s="442"/>
      <c r="V824" s="442"/>
      <c r="W824" s="442"/>
      <c r="X824" s="442"/>
      <c r="Y824" s="442"/>
    </row>
    <row r="825" spans="1:25" ht="99.75" customHeight="1">
      <c r="A825" s="442"/>
      <c r="B825" s="441"/>
      <c r="C825" s="442"/>
      <c r="D825" s="442"/>
      <c r="E825" s="443"/>
      <c r="F825" s="443"/>
      <c r="G825" s="443"/>
      <c r="H825" s="443"/>
      <c r="I825" s="442"/>
      <c r="J825" s="442"/>
      <c r="K825" s="442"/>
      <c r="L825" s="442"/>
      <c r="M825" s="442"/>
      <c r="N825" s="442"/>
      <c r="O825" s="442"/>
      <c r="P825" s="442"/>
      <c r="Q825" s="442"/>
      <c r="R825" s="442"/>
      <c r="S825" s="442"/>
      <c r="T825" s="442"/>
      <c r="U825" s="442"/>
      <c r="V825" s="442"/>
      <c r="W825" s="442"/>
      <c r="X825" s="442"/>
      <c r="Y825" s="442"/>
    </row>
    <row r="826" spans="1:25" ht="99.75" customHeight="1">
      <c r="A826" s="442"/>
      <c r="B826" s="441"/>
      <c r="C826" s="442"/>
      <c r="D826" s="442"/>
      <c r="E826" s="443"/>
      <c r="F826" s="443"/>
      <c r="G826" s="443"/>
      <c r="H826" s="443"/>
      <c r="I826" s="442"/>
      <c r="J826" s="442"/>
      <c r="K826" s="442"/>
      <c r="L826" s="442"/>
      <c r="M826" s="442"/>
      <c r="N826" s="442"/>
      <c r="O826" s="442"/>
      <c r="P826" s="442"/>
      <c r="Q826" s="442"/>
      <c r="R826" s="442"/>
      <c r="S826" s="442"/>
      <c r="T826" s="442"/>
      <c r="U826" s="442"/>
      <c r="V826" s="442"/>
      <c r="W826" s="442"/>
      <c r="X826" s="442"/>
      <c r="Y826" s="442"/>
    </row>
    <row r="827" spans="1:25" ht="99.75" customHeight="1">
      <c r="A827" s="442"/>
      <c r="B827" s="441"/>
      <c r="C827" s="442"/>
      <c r="D827" s="442"/>
      <c r="E827" s="443"/>
      <c r="F827" s="443"/>
      <c r="G827" s="443"/>
      <c r="H827" s="443"/>
      <c r="I827" s="442"/>
      <c r="J827" s="442"/>
      <c r="K827" s="442"/>
      <c r="L827" s="442"/>
      <c r="M827" s="442"/>
      <c r="N827" s="442"/>
      <c r="O827" s="442"/>
      <c r="P827" s="442"/>
      <c r="Q827" s="442"/>
      <c r="R827" s="442"/>
      <c r="S827" s="442"/>
      <c r="T827" s="442"/>
      <c r="U827" s="442"/>
      <c r="V827" s="442"/>
      <c r="W827" s="442"/>
      <c r="X827" s="442"/>
      <c r="Y827" s="442"/>
    </row>
    <row r="828" spans="1:25" ht="99.75" customHeight="1">
      <c r="A828" s="442"/>
      <c r="B828" s="441"/>
      <c r="C828" s="442"/>
      <c r="D828" s="442"/>
      <c r="E828" s="443"/>
      <c r="F828" s="443"/>
      <c r="G828" s="443"/>
      <c r="H828" s="443"/>
      <c r="I828" s="442"/>
      <c r="J828" s="442"/>
      <c r="K828" s="442"/>
      <c r="L828" s="442"/>
      <c r="M828" s="442"/>
      <c r="N828" s="442"/>
      <c r="O828" s="442"/>
      <c r="P828" s="442"/>
      <c r="Q828" s="442"/>
      <c r="R828" s="442"/>
      <c r="S828" s="442"/>
      <c r="T828" s="442"/>
      <c r="U828" s="442"/>
      <c r="V828" s="442"/>
      <c r="W828" s="442"/>
      <c r="X828" s="442"/>
      <c r="Y828" s="442"/>
    </row>
    <row r="829" spans="1:25" ht="99.75" customHeight="1">
      <c r="A829" s="442"/>
      <c r="B829" s="441"/>
      <c r="C829" s="442"/>
      <c r="D829" s="442"/>
      <c r="E829" s="443"/>
      <c r="F829" s="443"/>
      <c r="G829" s="443"/>
      <c r="H829" s="443"/>
      <c r="I829" s="442"/>
      <c r="J829" s="442"/>
      <c r="K829" s="442"/>
      <c r="L829" s="442"/>
      <c r="M829" s="442"/>
      <c r="N829" s="442"/>
      <c r="O829" s="442"/>
      <c r="P829" s="442"/>
      <c r="Q829" s="442"/>
      <c r="R829" s="442"/>
      <c r="S829" s="442"/>
      <c r="T829" s="442"/>
      <c r="U829" s="442"/>
      <c r="V829" s="442"/>
      <c r="W829" s="442"/>
      <c r="X829" s="442"/>
      <c r="Y829" s="442"/>
    </row>
    <row r="830" spans="1:25" ht="99.75" customHeight="1">
      <c r="A830" s="442"/>
      <c r="B830" s="441"/>
      <c r="C830" s="442"/>
      <c r="D830" s="442"/>
      <c r="E830" s="443"/>
      <c r="F830" s="443"/>
      <c r="G830" s="443"/>
      <c r="H830" s="443"/>
      <c r="I830" s="442"/>
      <c r="J830" s="442"/>
      <c r="K830" s="442"/>
      <c r="L830" s="442"/>
      <c r="M830" s="442"/>
      <c r="N830" s="442"/>
      <c r="O830" s="442"/>
      <c r="P830" s="442"/>
      <c r="Q830" s="442"/>
      <c r="R830" s="442"/>
      <c r="S830" s="442"/>
      <c r="T830" s="442"/>
      <c r="U830" s="442"/>
      <c r="V830" s="442"/>
      <c r="W830" s="442"/>
      <c r="X830" s="442"/>
      <c r="Y830" s="442"/>
    </row>
    <row r="831" spans="1:25" ht="99.75" customHeight="1">
      <c r="A831" s="442"/>
      <c r="B831" s="441"/>
      <c r="C831" s="442"/>
      <c r="D831" s="442"/>
      <c r="E831" s="443"/>
      <c r="F831" s="443"/>
      <c r="G831" s="443"/>
      <c r="H831" s="443"/>
      <c r="I831" s="442"/>
      <c r="J831" s="442"/>
      <c r="K831" s="442"/>
      <c r="L831" s="442"/>
      <c r="M831" s="442"/>
      <c r="N831" s="442"/>
      <c r="O831" s="442"/>
      <c r="P831" s="442"/>
      <c r="Q831" s="442"/>
      <c r="R831" s="442"/>
      <c r="S831" s="442"/>
      <c r="T831" s="442"/>
      <c r="U831" s="442"/>
      <c r="V831" s="442"/>
      <c r="W831" s="442"/>
      <c r="X831" s="442"/>
      <c r="Y831" s="442"/>
    </row>
    <row r="832" spans="1:25" ht="99.75" customHeight="1">
      <c r="A832" s="442"/>
      <c r="B832" s="441"/>
      <c r="C832" s="442"/>
      <c r="D832" s="442"/>
      <c r="E832" s="443"/>
      <c r="F832" s="443"/>
      <c r="G832" s="443"/>
      <c r="H832" s="443"/>
      <c r="I832" s="442"/>
      <c r="J832" s="442"/>
      <c r="K832" s="442"/>
      <c r="L832" s="442"/>
      <c r="M832" s="442"/>
      <c r="N832" s="442"/>
      <c r="O832" s="442"/>
      <c r="P832" s="442"/>
      <c r="Q832" s="442"/>
      <c r="R832" s="442"/>
      <c r="S832" s="442"/>
      <c r="T832" s="442"/>
      <c r="U832" s="442"/>
      <c r="V832" s="442"/>
      <c r="W832" s="442"/>
      <c r="X832" s="442"/>
      <c r="Y832" s="442"/>
    </row>
    <row r="833" spans="1:25" ht="99.75" customHeight="1">
      <c r="A833" s="442"/>
      <c r="B833" s="441"/>
      <c r="C833" s="442"/>
      <c r="D833" s="442"/>
      <c r="E833" s="443"/>
      <c r="F833" s="443"/>
      <c r="G833" s="443"/>
      <c r="H833" s="443"/>
      <c r="I833" s="442"/>
      <c r="J833" s="442"/>
      <c r="K833" s="442"/>
      <c r="L833" s="442"/>
      <c r="M833" s="442"/>
      <c r="N833" s="442"/>
      <c r="O833" s="442"/>
      <c r="P833" s="442"/>
      <c r="Q833" s="442"/>
      <c r="R833" s="442"/>
      <c r="S833" s="442"/>
      <c r="T833" s="442"/>
      <c r="U833" s="442"/>
      <c r="V833" s="442"/>
      <c r="W833" s="442"/>
      <c r="X833" s="442"/>
      <c r="Y833" s="442"/>
    </row>
    <row r="834" spans="1:25" ht="99.75" customHeight="1">
      <c r="A834" s="442"/>
      <c r="B834" s="441"/>
      <c r="C834" s="442"/>
      <c r="D834" s="442"/>
      <c r="E834" s="443"/>
      <c r="F834" s="443"/>
      <c r="G834" s="443"/>
      <c r="H834" s="443"/>
      <c r="I834" s="442"/>
      <c r="J834" s="442"/>
      <c r="K834" s="442"/>
      <c r="L834" s="442"/>
      <c r="M834" s="442"/>
      <c r="N834" s="442"/>
      <c r="O834" s="442"/>
      <c r="P834" s="442"/>
      <c r="Q834" s="442"/>
      <c r="R834" s="442"/>
      <c r="S834" s="442"/>
      <c r="T834" s="442"/>
      <c r="U834" s="442"/>
      <c r="V834" s="442"/>
      <c r="W834" s="442"/>
      <c r="X834" s="442"/>
      <c r="Y834" s="442"/>
    </row>
    <row r="835" spans="1:25" ht="99.75" customHeight="1">
      <c r="A835" s="442"/>
      <c r="B835" s="441"/>
      <c r="C835" s="442"/>
      <c r="D835" s="442"/>
      <c r="E835" s="443"/>
      <c r="F835" s="443"/>
      <c r="G835" s="443"/>
      <c r="H835" s="443"/>
      <c r="I835" s="442"/>
      <c r="J835" s="442"/>
      <c r="K835" s="442"/>
      <c r="L835" s="442"/>
      <c r="M835" s="442"/>
      <c r="N835" s="442"/>
      <c r="O835" s="442"/>
      <c r="P835" s="442"/>
      <c r="Q835" s="442"/>
      <c r="R835" s="442"/>
      <c r="S835" s="442"/>
      <c r="T835" s="442"/>
      <c r="U835" s="442"/>
      <c r="V835" s="442"/>
      <c r="W835" s="442"/>
      <c r="X835" s="442"/>
      <c r="Y835" s="442"/>
    </row>
    <row r="836" spans="1:25" ht="99.75" customHeight="1">
      <c r="A836" s="442"/>
      <c r="B836" s="441"/>
      <c r="C836" s="442"/>
      <c r="D836" s="442"/>
      <c r="E836" s="443"/>
      <c r="F836" s="443"/>
      <c r="G836" s="443"/>
      <c r="H836" s="443"/>
      <c r="I836" s="442"/>
      <c r="J836" s="442"/>
      <c r="K836" s="442"/>
      <c r="L836" s="442"/>
      <c r="M836" s="442"/>
      <c r="N836" s="442"/>
      <c r="O836" s="442"/>
      <c r="P836" s="442"/>
      <c r="Q836" s="442"/>
      <c r="R836" s="442"/>
      <c r="S836" s="442"/>
      <c r="T836" s="442"/>
      <c r="U836" s="442"/>
      <c r="V836" s="442"/>
      <c r="W836" s="442"/>
      <c r="X836" s="442"/>
      <c r="Y836" s="442"/>
    </row>
    <row r="837" spans="1:25" ht="99.75" customHeight="1">
      <c r="A837" s="442"/>
      <c r="B837" s="441"/>
      <c r="C837" s="442"/>
      <c r="D837" s="442"/>
      <c r="E837" s="443"/>
      <c r="F837" s="443"/>
      <c r="G837" s="443"/>
      <c r="H837" s="443"/>
      <c r="I837" s="442"/>
      <c r="J837" s="442"/>
      <c r="K837" s="442"/>
      <c r="L837" s="442"/>
      <c r="M837" s="442"/>
      <c r="N837" s="442"/>
      <c r="O837" s="442"/>
      <c r="P837" s="442"/>
      <c r="Q837" s="442"/>
      <c r="R837" s="442"/>
      <c r="S837" s="442"/>
      <c r="T837" s="442"/>
      <c r="U837" s="442"/>
      <c r="V837" s="442"/>
      <c r="W837" s="442"/>
      <c r="X837" s="442"/>
      <c r="Y837" s="442"/>
    </row>
    <row r="838" spans="1:25" ht="99.75" customHeight="1">
      <c r="A838" s="442"/>
      <c r="B838" s="441"/>
      <c r="C838" s="442"/>
      <c r="D838" s="442"/>
      <c r="E838" s="443"/>
      <c r="F838" s="443"/>
      <c r="G838" s="443"/>
      <c r="H838" s="443"/>
      <c r="I838" s="442"/>
      <c r="J838" s="442"/>
      <c r="K838" s="442"/>
      <c r="L838" s="442"/>
      <c r="M838" s="442"/>
      <c r="N838" s="442"/>
      <c r="O838" s="442"/>
      <c r="P838" s="442"/>
      <c r="Q838" s="442"/>
      <c r="R838" s="442"/>
      <c r="S838" s="442"/>
      <c r="T838" s="442"/>
      <c r="U838" s="442"/>
      <c r="V838" s="442"/>
      <c r="W838" s="442"/>
      <c r="X838" s="442"/>
      <c r="Y838" s="442"/>
    </row>
    <row r="839" spans="1:25" ht="99.75" customHeight="1">
      <c r="A839" s="442"/>
      <c r="B839" s="441"/>
      <c r="C839" s="442"/>
      <c r="D839" s="442"/>
      <c r="E839" s="443"/>
      <c r="F839" s="443"/>
      <c r="G839" s="443"/>
      <c r="H839" s="443"/>
      <c r="I839" s="442"/>
      <c r="J839" s="442"/>
      <c r="K839" s="442"/>
      <c r="L839" s="442"/>
      <c r="M839" s="442"/>
      <c r="N839" s="442"/>
      <c r="O839" s="442"/>
      <c r="P839" s="442"/>
      <c r="Q839" s="442"/>
      <c r="R839" s="442"/>
      <c r="S839" s="442"/>
      <c r="T839" s="442"/>
      <c r="U839" s="442"/>
      <c r="V839" s="442"/>
      <c r="W839" s="442"/>
      <c r="X839" s="442"/>
      <c r="Y839" s="442"/>
    </row>
    <row r="840" spans="1:25" ht="99.75" customHeight="1">
      <c r="A840" s="442"/>
      <c r="B840" s="441"/>
      <c r="C840" s="442"/>
      <c r="D840" s="442"/>
      <c r="E840" s="443"/>
      <c r="F840" s="443"/>
      <c r="G840" s="443"/>
      <c r="H840" s="443"/>
      <c r="I840" s="442"/>
      <c r="J840" s="442"/>
      <c r="K840" s="442"/>
      <c r="L840" s="442"/>
      <c r="M840" s="442"/>
      <c r="N840" s="442"/>
      <c r="O840" s="442"/>
      <c r="P840" s="442"/>
      <c r="Q840" s="442"/>
      <c r="R840" s="442"/>
      <c r="S840" s="442"/>
      <c r="T840" s="442"/>
      <c r="U840" s="442"/>
      <c r="V840" s="442"/>
      <c r="W840" s="442"/>
      <c r="X840" s="442"/>
      <c r="Y840" s="442"/>
    </row>
    <row r="841" spans="1:25" ht="99.75" customHeight="1">
      <c r="A841" s="442"/>
      <c r="B841" s="441"/>
      <c r="C841" s="442"/>
      <c r="D841" s="442"/>
      <c r="E841" s="443"/>
      <c r="F841" s="443"/>
      <c r="G841" s="443"/>
      <c r="H841" s="443"/>
      <c r="I841" s="442"/>
      <c r="J841" s="442"/>
      <c r="K841" s="442"/>
      <c r="L841" s="442"/>
      <c r="M841" s="442"/>
      <c r="N841" s="442"/>
      <c r="O841" s="442"/>
      <c r="P841" s="442"/>
      <c r="Q841" s="442"/>
      <c r="R841" s="442"/>
      <c r="S841" s="442"/>
      <c r="T841" s="442"/>
      <c r="U841" s="442"/>
      <c r="V841" s="442"/>
      <c r="W841" s="442"/>
      <c r="X841" s="442"/>
      <c r="Y841" s="442"/>
    </row>
    <row r="842" spans="1:25" ht="99.75" customHeight="1">
      <c r="A842" s="442"/>
      <c r="B842" s="441"/>
      <c r="C842" s="442"/>
      <c r="D842" s="442"/>
      <c r="E842" s="443"/>
      <c r="F842" s="443"/>
      <c r="G842" s="443"/>
      <c r="H842" s="443"/>
      <c r="I842" s="442"/>
      <c r="J842" s="442"/>
      <c r="K842" s="442"/>
      <c r="L842" s="442"/>
      <c r="M842" s="442"/>
      <c r="N842" s="442"/>
      <c r="O842" s="442"/>
      <c r="P842" s="442"/>
      <c r="Q842" s="442"/>
      <c r="R842" s="442"/>
      <c r="S842" s="442"/>
      <c r="T842" s="442"/>
      <c r="U842" s="442"/>
      <c r="V842" s="442"/>
      <c r="W842" s="442"/>
      <c r="X842" s="442"/>
      <c r="Y842" s="442"/>
    </row>
    <row r="843" spans="1:25" ht="99.75" customHeight="1">
      <c r="A843" s="442"/>
      <c r="B843" s="441"/>
      <c r="C843" s="442"/>
      <c r="D843" s="442"/>
      <c r="E843" s="443"/>
      <c r="F843" s="443"/>
      <c r="G843" s="443"/>
      <c r="H843" s="443"/>
      <c r="I843" s="442"/>
      <c r="J843" s="442"/>
      <c r="K843" s="442"/>
      <c r="L843" s="442"/>
      <c r="M843" s="442"/>
      <c r="N843" s="442"/>
      <c r="O843" s="442"/>
      <c r="P843" s="442"/>
      <c r="Q843" s="442"/>
      <c r="R843" s="442"/>
      <c r="S843" s="442"/>
      <c r="T843" s="442"/>
      <c r="U843" s="442"/>
      <c r="V843" s="442"/>
      <c r="W843" s="442"/>
      <c r="X843" s="442"/>
      <c r="Y843" s="442"/>
    </row>
    <row r="844" spans="1:25" ht="99.75" customHeight="1">
      <c r="A844" s="442"/>
      <c r="B844" s="441"/>
      <c r="C844" s="442"/>
      <c r="D844" s="442"/>
      <c r="E844" s="443"/>
      <c r="F844" s="443"/>
      <c r="G844" s="443"/>
      <c r="H844" s="443"/>
      <c r="I844" s="442"/>
      <c r="J844" s="442"/>
      <c r="K844" s="442"/>
      <c r="L844" s="442"/>
      <c r="M844" s="442"/>
      <c r="N844" s="442"/>
      <c r="O844" s="442"/>
      <c r="P844" s="442"/>
      <c r="Q844" s="442"/>
      <c r="R844" s="442"/>
      <c r="S844" s="442"/>
      <c r="T844" s="442"/>
      <c r="U844" s="442"/>
      <c r="V844" s="442"/>
      <c r="W844" s="442"/>
      <c r="X844" s="442"/>
      <c r="Y844" s="442"/>
    </row>
    <row r="845" spans="1:25" ht="99.75" customHeight="1">
      <c r="A845" s="442"/>
      <c r="B845" s="441"/>
      <c r="C845" s="442"/>
      <c r="D845" s="442"/>
      <c r="E845" s="443"/>
      <c r="F845" s="443"/>
      <c r="G845" s="443"/>
      <c r="H845" s="443"/>
      <c r="I845" s="442"/>
      <c r="J845" s="442"/>
      <c r="K845" s="442"/>
      <c r="L845" s="442"/>
      <c r="M845" s="442"/>
      <c r="N845" s="442"/>
      <c r="O845" s="442"/>
      <c r="P845" s="442"/>
      <c r="Q845" s="442"/>
      <c r="R845" s="442"/>
      <c r="S845" s="442"/>
      <c r="T845" s="442"/>
      <c r="U845" s="442"/>
      <c r="V845" s="442"/>
      <c r="W845" s="442"/>
      <c r="X845" s="442"/>
      <c r="Y845" s="442"/>
    </row>
    <row r="846" spans="1:25" ht="99.75" customHeight="1">
      <c r="A846" s="442"/>
      <c r="B846" s="441"/>
      <c r="C846" s="442"/>
      <c r="D846" s="442"/>
      <c r="E846" s="443"/>
      <c r="F846" s="443"/>
      <c r="G846" s="443"/>
      <c r="H846" s="443"/>
      <c r="I846" s="442"/>
      <c r="J846" s="442"/>
      <c r="K846" s="442"/>
      <c r="L846" s="442"/>
      <c r="M846" s="442"/>
      <c r="N846" s="442"/>
      <c r="O846" s="442"/>
      <c r="P846" s="442"/>
      <c r="Q846" s="442"/>
      <c r="R846" s="442"/>
      <c r="S846" s="442"/>
      <c r="T846" s="442"/>
      <c r="U846" s="442"/>
      <c r="V846" s="442"/>
      <c r="W846" s="442"/>
      <c r="X846" s="442"/>
      <c r="Y846" s="442"/>
    </row>
    <row r="847" spans="1:25" ht="99.75" customHeight="1">
      <c r="A847" s="442"/>
      <c r="B847" s="441"/>
      <c r="C847" s="442"/>
      <c r="D847" s="442"/>
      <c r="E847" s="443"/>
      <c r="F847" s="443"/>
      <c r="G847" s="443"/>
      <c r="H847" s="443"/>
      <c r="I847" s="442"/>
      <c r="J847" s="442"/>
      <c r="K847" s="442"/>
      <c r="L847" s="442"/>
      <c r="M847" s="442"/>
      <c r="N847" s="442"/>
      <c r="O847" s="442"/>
      <c r="P847" s="442"/>
      <c r="Q847" s="442"/>
      <c r="R847" s="442"/>
      <c r="S847" s="442"/>
      <c r="T847" s="442"/>
      <c r="U847" s="442"/>
      <c r="V847" s="442"/>
      <c r="W847" s="442"/>
      <c r="X847" s="442"/>
      <c r="Y847" s="442"/>
    </row>
    <row r="848" spans="1:25" ht="99.75" customHeight="1">
      <c r="A848" s="442"/>
      <c r="B848" s="441"/>
      <c r="C848" s="442"/>
      <c r="D848" s="442"/>
      <c r="E848" s="443"/>
      <c r="F848" s="443"/>
      <c r="G848" s="443"/>
      <c r="H848" s="443"/>
      <c r="I848" s="442"/>
      <c r="J848" s="442"/>
      <c r="K848" s="442"/>
      <c r="L848" s="442"/>
      <c r="M848" s="442"/>
      <c r="N848" s="442"/>
      <c r="O848" s="442"/>
      <c r="P848" s="442"/>
      <c r="Q848" s="442"/>
      <c r="R848" s="442"/>
      <c r="S848" s="442"/>
      <c r="T848" s="442"/>
      <c r="U848" s="442"/>
      <c r="V848" s="442"/>
      <c r="W848" s="442"/>
      <c r="X848" s="442"/>
      <c r="Y848" s="442"/>
    </row>
    <row r="849" spans="1:25" ht="99.75" customHeight="1">
      <c r="A849" s="442"/>
      <c r="B849" s="441"/>
      <c r="C849" s="442"/>
      <c r="D849" s="442"/>
      <c r="E849" s="443"/>
      <c r="F849" s="443"/>
      <c r="G849" s="443"/>
      <c r="H849" s="443"/>
      <c r="I849" s="442"/>
      <c r="J849" s="442"/>
      <c r="K849" s="442"/>
      <c r="L849" s="442"/>
      <c r="M849" s="442"/>
      <c r="N849" s="442"/>
      <c r="O849" s="442"/>
      <c r="P849" s="442"/>
      <c r="Q849" s="442"/>
      <c r="R849" s="442"/>
      <c r="S849" s="442"/>
      <c r="T849" s="442"/>
      <c r="U849" s="442"/>
      <c r="V849" s="442"/>
      <c r="W849" s="442"/>
      <c r="X849" s="442"/>
      <c r="Y849" s="442"/>
    </row>
    <row r="850" spans="1:25" ht="99.75" customHeight="1">
      <c r="A850" s="442"/>
      <c r="B850" s="441"/>
      <c r="C850" s="442"/>
      <c r="D850" s="442"/>
      <c r="E850" s="443"/>
      <c r="F850" s="443"/>
      <c r="G850" s="443"/>
      <c r="H850" s="443"/>
      <c r="I850" s="442"/>
      <c r="J850" s="442"/>
      <c r="K850" s="442"/>
      <c r="L850" s="442"/>
      <c r="M850" s="442"/>
      <c r="N850" s="442"/>
      <c r="O850" s="442"/>
      <c r="P850" s="442"/>
      <c r="Q850" s="442"/>
      <c r="R850" s="442"/>
      <c r="S850" s="442"/>
      <c r="T850" s="442"/>
      <c r="U850" s="442"/>
      <c r="V850" s="442"/>
      <c r="W850" s="442"/>
      <c r="X850" s="442"/>
      <c r="Y850" s="442"/>
    </row>
    <row r="851" spans="1:25" ht="99.75" customHeight="1">
      <c r="A851" s="442"/>
      <c r="B851" s="441"/>
      <c r="C851" s="442"/>
      <c r="D851" s="442"/>
      <c r="E851" s="443"/>
      <c r="F851" s="443"/>
      <c r="G851" s="443"/>
      <c r="H851" s="443"/>
      <c r="I851" s="442"/>
      <c r="J851" s="442"/>
      <c r="K851" s="442"/>
      <c r="L851" s="442"/>
      <c r="M851" s="442"/>
      <c r="N851" s="442"/>
      <c r="O851" s="442"/>
      <c r="P851" s="442"/>
      <c r="Q851" s="442"/>
      <c r="R851" s="442"/>
      <c r="S851" s="442"/>
      <c r="T851" s="442"/>
      <c r="U851" s="442"/>
      <c r="V851" s="442"/>
      <c r="W851" s="442"/>
      <c r="X851" s="442"/>
      <c r="Y851" s="442"/>
    </row>
    <row r="852" spans="1:25" ht="99.75" customHeight="1">
      <c r="A852" s="442"/>
      <c r="B852" s="441"/>
      <c r="C852" s="442"/>
      <c r="D852" s="442"/>
      <c r="E852" s="443"/>
      <c r="F852" s="443"/>
      <c r="G852" s="443"/>
      <c r="H852" s="443"/>
      <c r="I852" s="442"/>
      <c r="J852" s="442"/>
      <c r="K852" s="442"/>
      <c r="L852" s="442"/>
      <c r="M852" s="442"/>
      <c r="N852" s="442"/>
      <c r="O852" s="442"/>
      <c r="P852" s="442"/>
      <c r="Q852" s="442"/>
      <c r="R852" s="442"/>
      <c r="S852" s="442"/>
      <c r="T852" s="442"/>
      <c r="U852" s="442"/>
      <c r="V852" s="442"/>
      <c r="W852" s="442"/>
      <c r="X852" s="442"/>
      <c r="Y852" s="442"/>
    </row>
    <row r="853" spans="1:25" ht="99.75" customHeight="1">
      <c r="A853" s="442"/>
      <c r="B853" s="441"/>
      <c r="C853" s="442"/>
      <c r="D853" s="442"/>
      <c r="E853" s="443"/>
      <c r="F853" s="443"/>
      <c r="G853" s="443"/>
      <c r="H853" s="443"/>
      <c r="I853" s="442"/>
      <c r="J853" s="442"/>
      <c r="K853" s="442"/>
      <c r="L853" s="442"/>
      <c r="M853" s="442"/>
      <c r="N853" s="442"/>
      <c r="O853" s="442"/>
      <c r="P853" s="442"/>
      <c r="Q853" s="442"/>
      <c r="R853" s="442"/>
      <c r="S853" s="442"/>
      <c r="T853" s="442"/>
      <c r="U853" s="442"/>
      <c r="V853" s="442"/>
      <c r="W853" s="442"/>
      <c r="X853" s="442"/>
      <c r="Y853" s="442"/>
    </row>
    <row r="854" spans="1:25" ht="99.75" customHeight="1">
      <c r="A854" s="442"/>
      <c r="B854" s="441"/>
      <c r="C854" s="442"/>
      <c r="D854" s="442"/>
      <c r="E854" s="443"/>
      <c r="F854" s="443"/>
      <c r="G854" s="443"/>
      <c r="H854" s="443"/>
      <c r="I854" s="442"/>
      <c r="J854" s="442"/>
      <c r="K854" s="442"/>
      <c r="L854" s="442"/>
      <c r="M854" s="442"/>
      <c r="N854" s="442"/>
      <c r="O854" s="442"/>
      <c r="P854" s="442"/>
      <c r="Q854" s="442"/>
      <c r="R854" s="442"/>
      <c r="S854" s="442"/>
      <c r="T854" s="442"/>
      <c r="U854" s="442"/>
      <c r="V854" s="442"/>
      <c r="W854" s="442"/>
      <c r="X854" s="442"/>
      <c r="Y854" s="442"/>
    </row>
    <row r="855" spans="1:25" ht="99.75" customHeight="1">
      <c r="A855" s="442"/>
      <c r="B855" s="441"/>
      <c r="C855" s="442"/>
      <c r="D855" s="442"/>
      <c r="E855" s="443"/>
      <c r="F855" s="443"/>
      <c r="G855" s="443"/>
      <c r="H855" s="443"/>
      <c r="I855" s="442"/>
      <c r="J855" s="442"/>
      <c r="K855" s="442"/>
      <c r="L855" s="442"/>
      <c r="M855" s="442"/>
      <c r="N855" s="442"/>
      <c r="O855" s="442"/>
      <c r="P855" s="442"/>
      <c r="Q855" s="442"/>
      <c r="R855" s="442"/>
      <c r="S855" s="442"/>
      <c r="T855" s="442"/>
      <c r="U855" s="442"/>
      <c r="V855" s="442"/>
      <c r="W855" s="442"/>
      <c r="X855" s="442"/>
      <c r="Y855" s="442"/>
    </row>
    <row r="856" spans="1:25" ht="99.75" customHeight="1">
      <c r="A856" s="442"/>
      <c r="B856" s="441"/>
      <c r="C856" s="442"/>
      <c r="D856" s="442"/>
      <c r="E856" s="443"/>
      <c r="F856" s="443"/>
      <c r="G856" s="443"/>
      <c r="H856" s="443"/>
      <c r="I856" s="442"/>
      <c r="J856" s="442"/>
      <c r="K856" s="442"/>
      <c r="L856" s="442"/>
      <c r="M856" s="442"/>
      <c r="N856" s="442"/>
      <c r="O856" s="442"/>
      <c r="P856" s="442"/>
      <c r="Q856" s="442"/>
      <c r="R856" s="442"/>
      <c r="S856" s="442"/>
      <c r="T856" s="442"/>
      <c r="U856" s="442"/>
      <c r="V856" s="442"/>
      <c r="W856" s="442"/>
      <c r="X856" s="442"/>
      <c r="Y856" s="442"/>
    </row>
    <row r="857" spans="1:25" ht="99.75" customHeight="1">
      <c r="A857" s="442"/>
      <c r="B857" s="441"/>
      <c r="C857" s="442"/>
      <c r="D857" s="442"/>
      <c r="E857" s="443"/>
      <c r="F857" s="443"/>
      <c r="G857" s="443"/>
      <c r="H857" s="443"/>
      <c r="I857" s="442"/>
      <c r="J857" s="442"/>
      <c r="K857" s="442"/>
      <c r="L857" s="442"/>
      <c r="M857" s="442"/>
      <c r="N857" s="442"/>
      <c r="O857" s="442"/>
      <c r="P857" s="442"/>
      <c r="Q857" s="442"/>
      <c r="R857" s="442"/>
      <c r="S857" s="442"/>
      <c r="T857" s="442"/>
      <c r="U857" s="442"/>
      <c r="V857" s="442"/>
      <c r="W857" s="442"/>
      <c r="X857" s="442"/>
      <c r="Y857" s="442"/>
    </row>
    <row r="858" spans="1:25" ht="99.75" customHeight="1">
      <c r="A858" s="442"/>
      <c r="B858" s="441"/>
      <c r="C858" s="442"/>
      <c r="D858" s="442"/>
      <c r="E858" s="443"/>
      <c r="F858" s="443"/>
      <c r="G858" s="443"/>
      <c r="H858" s="443"/>
      <c r="I858" s="442"/>
      <c r="J858" s="442"/>
      <c r="K858" s="442"/>
      <c r="L858" s="442"/>
      <c r="M858" s="442"/>
      <c r="N858" s="442"/>
      <c r="O858" s="442"/>
      <c r="P858" s="442"/>
      <c r="Q858" s="442"/>
      <c r="R858" s="442"/>
      <c r="S858" s="442"/>
      <c r="T858" s="442"/>
      <c r="U858" s="442"/>
      <c r="V858" s="442"/>
      <c r="W858" s="442"/>
      <c r="X858" s="442"/>
      <c r="Y858" s="442"/>
    </row>
    <row r="859" spans="1:25" ht="99.75" customHeight="1">
      <c r="A859" s="442"/>
      <c r="B859" s="441"/>
      <c r="C859" s="442"/>
      <c r="D859" s="442"/>
      <c r="E859" s="443"/>
      <c r="F859" s="443"/>
      <c r="G859" s="443"/>
      <c r="H859" s="443"/>
      <c r="I859" s="442"/>
      <c r="J859" s="442"/>
      <c r="K859" s="442"/>
      <c r="L859" s="442"/>
      <c r="M859" s="442"/>
      <c r="N859" s="442"/>
      <c r="O859" s="442"/>
      <c r="P859" s="442"/>
      <c r="Q859" s="442"/>
      <c r="R859" s="442"/>
      <c r="S859" s="442"/>
      <c r="T859" s="442"/>
      <c r="U859" s="442"/>
      <c r="V859" s="442"/>
      <c r="W859" s="442"/>
      <c r="X859" s="442"/>
      <c r="Y859" s="442"/>
    </row>
    <row r="860" spans="1:25" ht="99.75" customHeight="1">
      <c r="A860" s="442"/>
      <c r="B860" s="441"/>
      <c r="C860" s="442"/>
      <c r="D860" s="442"/>
      <c r="E860" s="443"/>
      <c r="F860" s="443"/>
      <c r="G860" s="443"/>
      <c r="H860" s="443"/>
      <c r="I860" s="442"/>
      <c r="J860" s="442"/>
      <c r="K860" s="442"/>
      <c r="L860" s="442"/>
      <c r="M860" s="442"/>
      <c r="N860" s="442"/>
      <c r="O860" s="442"/>
      <c r="P860" s="442"/>
      <c r="Q860" s="442"/>
      <c r="R860" s="442"/>
      <c r="S860" s="442"/>
      <c r="T860" s="442"/>
      <c r="U860" s="442"/>
      <c r="V860" s="442"/>
      <c r="W860" s="442"/>
      <c r="X860" s="442"/>
      <c r="Y860" s="442"/>
    </row>
    <row r="861" spans="1:25" ht="99.75" customHeight="1">
      <c r="A861" s="442"/>
      <c r="B861" s="441"/>
      <c r="C861" s="442"/>
      <c r="D861" s="442"/>
      <c r="E861" s="443"/>
      <c r="F861" s="443"/>
      <c r="G861" s="443"/>
      <c r="H861" s="443"/>
      <c r="I861" s="442"/>
      <c r="J861" s="442"/>
      <c r="K861" s="442"/>
      <c r="L861" s="442"/>
      <c r="M861" s="442"/>
      <c r="N861" s="442"/>
      <c r="O861" s="442"/>
      <c r="P861" s="442"/>
      <c r="Q861" s="442"/>
      <c r="R861" s="442"/>
      <c r="S861" s="442"/>
      <c r="T861" s="442"/>
      <c r="U861" s="442"/>
      <c r="V861" s="442"/>
      <c r="W861" s="442"/>
      <c r="X861" s="442"/>
      <c r="Y861" s="442"/>
    </row>
    <row r="862" spans="1:25" ht="99.75" customHeight="1">
      <c r="A862" s="442"/>
      <c r="B862" s="441"/>
      <c r="C862" s="442"/>
      <c r="D862" s="442"/>
      <c r="E862" s="443"/>
      <c r="F862" s="443"/>
      <c r="G862" s="443"/>
      <c r="H862" s="443"/>
      <c r="I862" s="442"/>
      <c r="J862" s="442"/>
      <c r="K862" s="442"/>
      <c r="L862" s="442"/>
      <c r="M862" s="442"/>
      <c r="N862" s="442"/>
      <c r="O862" s="442"/>
      <c r="P862" s="442"/>
      <c r="Q862" s="442"/>
      <c r="R862" s="442"/>
      <c r="S862" s="442"/>
      <c r="T862" s="442"/>
      <c r="U862" s="442"/>
      <c r="V862" s="442"/>
      <c r="W862" s="442"/>
      <c r="X862" s="442"/>
      <c r="Y862" s="442"/>
    </row>
    <row r="863" spans="1:25" ht="99.75" customHeight="1">
      <c r="A863" s="442"/>
      <c r="B863" s="441"/>
      <c r="C863" s="442"/>
      <c r="D863" s="442"/>
      <c r="E863" s="443"/>
      <c r="F863" s="443"/>
      <c r="G863" s="443"/>
      <c r="H863" s="443"/>
      <c r="I863" s="442"/>
      <c r="J863" s="442"/>
      <c r="K863" s="442"/>
      <c r="L863" s="442"/>
      <c r="M863" s="442"/>
      <c r="N863" s="442"/>
      <c r="O863" s="442"/>
      <c r="P863" s="442"/>
      <c r="Q863" s="442"/>
      <c r="R863" s="442"/>
      <c r="S863" s="442"/>
      <c r="T863" s="442"/>
      <c r="U863" s="442"/>
      <c r="V863" s="442"/>
      <c r="W863" s="442"/>
      <c r="X863" s="442"/>
      <c r="Y863" s="442"/>
    </row>
    <row r="864" spans="1:25" ht="99.75" customHeight="1">
      <c r="A864" s="442"/>
      <c r="B864" s="441"/>
      <c r="C864" s="442"/>
      <c r="D864" s="442"/>
      <c r="E864" s="443"/>
      <c r="F864" s="443"/>
      <c r="G864" s="443"/>
      <c r="H864" s="443"/>
      <c r="I864" s="442"/>
      <c r="J864" s="442"/>
      <c r="K864" s="442"/>
      <c r="L864" s="442"/>
      <c r="M864" s="442"/>
      <c r="N864" s="442"/>
      <c r="O864" s="442"/>
      <c r="P864" s="442"/>
      <c r="Q864" s="442"/>
      <c r="R864" s="442"/>
      <c r="S864" s="442"/>
      <c r="T864" s="442"/>
      <c r="U864" s="442"/>
      <c r="V864" s="442"/>
      <c r="W864" s="442"/>
      <c r="X864" s="442"/>
      <c r="Y864" s="442"/>
    </row>
    <row r="865" spans="1:25" ht="99.75" customHeight="1">
      <c r="A865" s="442"/>
      <c r="B865" s="441"/>
      <c r="C865" s="442"/>
      <c r="D865" s="442"/>
      <c r="E865" s="443"/>
      <c r="F865" s="443"/>
      <c r="G865" s="443"/>
      <c r="H865" s="443"/>
      <c r="I865" s="442"/>
      <c r="J865" s="442"/>
      <c r="K865" s="442"/>
      <c r="L865" s="442"/>
      <c r="M865" s="442"/>
      <c r="N865" s="442"/>
      <c r="O865" s="442"/>
      <c r="P865" s="442"/>
      <c r="Q865" s="442"/>
      <c r="R865" s="442"/>
      <c r="S865" s="442"/>
      <c r="T865" s="442"/>
      <c r="U865" s="442"/>
      <c r="V865" s="442"/>
      <c r="W865" s="442"/>
      <c r="X865" s="442"/>
      <c r="Y865" s="442"/>
    </row>
    <row r="866" spans="1:25" ht="99.75" customHeight="1">
      <c r="A866" s="442"/>
      <c r="B866" s="441"/>
      <c r="C866" s="442"/>
      <c r="D866" s="442"/>
      <c r="E866" s="443"/>
      <c r="F866" s="443"/>
      <c r="G866" s="443"/>
      <c r="H866" s="443"/>
      <c r="I866" s="442"/>
      <c r="J866" s="442"/>
      <c r="K866" s="442"/>
      <c r="L866" s="442"/>
      <c r="M866" s="442"/>
      <c r="N866" s="442"/>
      <c r="O866" s="442"/>
      <c r="P866" s="442"/>
      <c r="Q866" s="442"/>
      <c r="R866" s="442"/>
      <c r="S866" s="442"/>
      <c r="T866" s="442"/>
      <c r="U866" s="442"/>
      <c r="V866" s="442"/>
      <c r="W866" s="442"/>
      <c r="X866" s="442"/>
      <c r="Y866" s="442"/>
    </row>
    <row r="867" spans="1:25" ht="99.75" customHeight="1">
      <c r="A867" s="442"/>
      <c r="B867" s="441"/>
      <c r="C867" s="442"/>
      <c r="D867" s="442"/>
      <c r="E867" s="443"/>
      <c r="F867" s="443"/>
      <c r="G867" s="443"/>
      <c r="H867" s="443"/>
      <c r="I867" s="442"/>
      <c r="J867" s="442"/>
      <c r="K867" s="442"/>
      <c r="L867" s="442"/>
      <c r="M867" s="442"/>
      <c r="N867" s="442"/>
      <c r="O867" s="442"/>
      <c r="P867" s="442"/>
      <c r="Q867" s="442"/>
      <c r="R867" s="442"/>
      <c r="S867" s="442"/>
      <c r="T867" s="442"/>
      <c r="U867" s="442"/>
      <c r="V867" s="442"/>
      <c r="W867" s="442"/>
      <c r="X867" s="442"/>
      <c r="Y867" s="442"/>
    </row>
    <row r="868" spans="1:25" ht="99.75" customHeight="1">
      <c r="A868" s="442"/>
      <c r="B868" s="441"/>
      <c r="C868" s="442"/>
      <c r="D868" s="442"/>
      <c r="E868" s="443"/>
      <c r="F868" s="443"/>
      <c r="G868" s="443"/>
      <c r="H868" s="443"/>
      <c r="I868" s="442"/>
      <c r="J868" s="442"/>
      <c r="K868" s="442"/>
      <c r="L868" s="442"/>
      <c r="M868" s="442"/>
      <c r="N868" s="442"/>
      <c r="O868" s="442"/>
      <c r="P868" s="442"/>
      <c r="Q868" s="442"/>
      <c r="R868" s="442"/>
      <c r="S868" s="442"/>
      <c r="T868" s="442"/>
      <c r="U868" s="442"/>
      <c r="V868" s="442"/>
      <c r="W868" s="442"/>
      <c r="X868" s="442"/>
      <c r="Y868" s="442"/>
    </row>
    <row r="869" spans="1:25" ht="99.75" customHeight="1">
      <c r="A869" s="442"/>
      <c r="B869" s="441"/>
      <c r="C869" s="442"/>
      <c r="D869" s="442"/>
      <c r="E869" s="443"/>
      <c r="F869" s="443"/>
      <c r="G869" s="443"/>
      <c r="H869" s="443"/>
      <c r="I869" s="442"/>
      <c r="J869" s="442"/>
      <c r="K869" s="442"/>
      <c r="L869" s="442"/>
      <c r="M869" s="442"/>
      <c r="N869" s="442"/>
      <c r="O869" s="442"/>
      <c r="P869" s="442"/>
      <c r="Q869" s="442"/>
      <c r="R869" s="442"/>
      <c r="S869" s="442"/>
      <c r="T869" s="442"/>
      <c r="U869" s="442"/>
      <c r="V869" s="442"/>
      <c r="W869" s="442"/>
      <c r="X869" s="442"/>
      <c r="Y869" s="442"/>
    </row>
    <row r="870" spans="1:25" ht="99.75" customHeight="1">
      <c r="A870" s="442"/>
      <c r="B870" s="441"/>
      <c r="C870" s="442"/>
      <c r="D870" s="442"/>
      <c r="E870" s="443"/>
      <c r="F870" s="443"/>
      <c r="G870" s="443"/>
      <c r="H870" s="443"/>
      <c r="I870" s="442"/>
      <c r="J870" s="442"/>
      <c r="K870" s="442"/>
      <c r="L870" s="442"/>
      <c r="M870" s="442"/>
      <c r="N870" s="442"/>
      <c r="O870" s="442"/>
      <c r="P870" s="442"/>
      <c r="Q870" s="442"/>
      <c r="R870" s="442"/>
      <c r="S870" s="442"/>
      <c r="T870" s="442"/>
      <c r="U870" s="442"/>
      <c r="V870" s="442"/>
      <c r="W870" s="442"/>
      <c r="X870" s="442"/>
      <c r="Y870" s="442"/>
    </row>
    <row r="871" spans="1:25" ht="99.75" customHeight="1">
      <c r="A871" s="442"/>
      <c r="B871" s="441"/>
      <c r="C871" s="442"/>
      <c r="D871" s="442"/>
      <c r="E871" s="443"/>
      <c r="F871" s="443"/>
      <c r="G871" s="443"/>
      <c r="H871" s="443"/>
      <c r="I871" s="442"/>
      <c r="J871" s="442"/>
      <c r="K871" s="442"/>
      <c r="L871" s="442"/>
      <c r="M871" s="442"/>
      <c r="N871" s="442"/>
      <c r="O871" s="442"/>
      <c r="P871" s="442"/>
      <c r="Q871" s="442"/>
      <c r="R871" s="442"/>
      <c r="S871" s="442"/>
      <c r="T871" s="442"/>
      <c r="U871" s="442"/>
      <c r="V871" s="442"/>
      <c r="W871" s="442"/>
      <c r="X871" s="442"/>
      <c r="Y871" s="442"/>
    </row>
    <row r="872" spans="1:25" ht="99.75" customHeight="1">
      <c r="A872" s="442"/>
      <c r="B872" s="441"/>
      <c r="C872" s="442"/>
      <c r="D872" s="442"/>
      <c r="E872" s="443"/>
      <c r="F872" s="443"/>
      <c r="G872" s="443"/>
      <c r="H872" s="443"/>
      <c r="I872" s="442"/>
      <c r="J872" s="442"/>
      <c r="K872" s="442"/>
      <c r="L872" s="442"/>
      <c r="M872" s="442"/>
      <c r="N872" s="442"/>
      <c r="O872" s="442"/>
      <c r="P872" s="442"/>
      <c r="Q872" s="442"/>
      <c r="R872" s="442"/>
      <c r="S872" s="442"/>
      <c r="T872" s="442"/>
      <c r="U872" s="442"/>
      <c r="V872" s="442"/>
      <c r="W872" s="442"/>
      <c r="X872" s="442"/>
      <c r="Y872" s="442"/>
    </row>
    <row r="873" spans="1:25" ht="99.75" customHeight="1">
      <c r="A873" s="442"/>
      <c r="B873" s="441"/>
      <c r="C873" s="442"/>
      <c r="D873" s="442"/>
      <c r="E873" s="443"/>
      <c r="F873" s="443"/>
      <c r="G873" s="443"/>
      <c r="H873" s="443"/>
      <c r="I873" s="442"/>
      <c r="J873" s="442"/>
      <c r="K873" s="442"/>
      <c r="L873" s="442"/>
      <c r="M873" s="442"/>
      <c r="N873" s="442"/>
      <c r="O873" s="442"/>
      <c r="P873" s="442"/>
      <c r="Q873" s="442"/>
      <c r="R873" s="442"/>
      <c r="S873" s="442"/>
      <c r="T873" s="442"/>
      <c r="U873" s="442"/>
      <c r="V873" s="442"/>
      <c r="W873" s="442"/>
      <c r="X873" s="442"/>
      <c r="Y873" s="442"/>
    </row>
    <row r="874" spans="1:25" ht="99.75" customHeight="1">
      <c r="A874" s="442"/>
      <c r="B874" s="441"/>
      <c r="C874" s="442"/>
      <c r="D874" s="442"/>
      <c r="E874" s="443"/>
      <c r="F874" s="443"/>
      <c r="G874" s="443"/>
      <c r="H874" s="443"/>
      <c r="I874" s="442"/>
      <c r="J874" s="442"/>
      <c r="K874" s="442"/>
      <c r="L874" s="442"/>
      <c r="M874" s="442"/>
      <c r="N874" s="442"/>
      <c r="O874" s="442"/>
      <c r="P874" s="442"/>
      <c r="Q874" s="442"/>
      <c r="R874" s="442"/>
      <c r="S874" s="442"/>
      <c r="T874" s="442"/>
      <c r="U874" s="442"/>
      <c r="V874" s="442"/>
      <c r="W874" s="442"/>
      <c r="X874" s="442"/>
      <c r="Y874" s="442"/>
    </row>
    <row r="875" spans="1:25" ht="99.75" customHeight="1">
      <c r="A875" s="442"/>
      <c r="B875" s="441"/>
      <c r="C875" s="442"/>
      <c r="D875" s="442"/>
      <c r="E875" s="443"/>
      <c r="F875" s="443"/>
      <c r="G875" s="443"/>
      <c r="H875" s="443"/>
      <c r="I875" s="442"/>
      <c r="J875" s="442"/>
      <c r="K875" s="442"/>
      <c r="L875" s="442"/>
      <c r="M875" s="442"/>
      <c r="N875" s="442"/>
      <c r="O875" s="442"/>
      <c r="P875" s="442"/>
      <c r="Q875" s="442"/>
      <c r="R875" s="442"/>
      <c r="S875" s="442"/>
      <c r="T875" s="442"/>
      <c r="U875" s="442"/>
      <c r="V875" s="442"/>
      <c r="W875" s="442"/>
      <c r="X875" s="442"/>
      <c r="Y875" s="442"/>
    </row>
    <row r="876" spans="1:25" ht="99.75" customHeight="1">
      <c r="A876" s="442"/>
      <c r="B876" s="441"/>
      <c r="C876" s="442"/>
      <c r="D876" s="442"/>
      <c r="E876" s="443"/>
      <c r="F876" s="443"/>
      <c r="G876" s="443"/>
      <c r="H876" s="443"/>
      <c r="I876" s="442"/>
      <c r="J876" s="442"/>
      <c r="K876" s="442"/>
      <c r="L876" s="442"/>
      <c r="M876" s="442"/>
      <c r="N876" s="442"/>
      <c r="O876" s="442"/>
      <c r="P876" s="442"/>
      <c r="Q876" s="442"/>
      <c r="R876" s="442"/>
      <c r="S876" s="442"/>
      <c r="T876" s="442"/>
      <c r="U876" s="442"/>
      <c r="V876" s="442"/>
      <c r="W876" s="442"/>
      <c r="X876" s="442"/>
      <c r="Y876" s="442"/>
    </row>
    <row r="877" spans="1:25" ht="99.75" customHeight="1">
      <c r="A877" s="442"/>
      <c r="B877" s="441"/>
      <c r="C877" s="442"/>
      <c r="D877" s="442"/>
      <c r="E877" s="443"/>
      <c r="F877" s="443"/>
      <c r="G877" s="443"/>
      <c r="H877" s="443"/>
      <c r="I877" s="442"/>
      <c r="J877" s="442"/>
      <c r="K877" s="442"/>
      <c r="L877" s="442"/>
      <c r="M877" s="442"/>
      <c r="N877" s="442"/>
      <c r="O877" s="442"/>
      <c r="P877" s="442"/>
      <c r="Q877" s="442"/>
      <c r="R877" s="442"/>
      <c r="S877" s="442"/>
      <c r="T877" s="442"/>
      <c r="U877" s="442"/>
      <c r="V877" s="442"/>
      <c r="W877" s="442"/>
      <c r="X877" s="442"/>
      <c r="Y877" s="442"/>
    </row>
    <row r="878" spans="1:25" ht="99.75" customHeight="1">
      <c r="A878" s="442"/>
      <c r="B878" s="441"/>
      <c r="C878" s="442"/>
      <c r="D878" s="442"/>
      <c r="E878" s="443"/>
      <c r="F878" s="443"/>
      <c r="G878" s="443"/>
      <c r="H878" s="443"/>
      <c r="I878" s="442"/>
      <c r="J878" s="442"/>
      <c r="K878" s="442"/>
      <c r="L878" s="442"/>
      <c r="M878" s="442"/>
      <c r="N878" s="442"/>
      <c r="O878" s="442"/>
      <c r="P878" s="442"/>
      <c r="Q878" s="442"/>
      <c r="R878" s="442"/>
      <c r="S878" s="442"/>
      <c r="T878" s="442"/>
      <c r="U878" s="442"/>
      <c r="V878" s="442"/>
      <c r="W878" s="442"/>
      <c r="X878" s="442"/>
      <c r="Y878" s="442"/>
    </row>
    <row r="879" spans="1:25" ht="99.75" customHeight="1">
      <c r="A879" s="442"/>
      <c r="B879" s="441"/>
      <c r="C879" s="442"/>
      <c r="D879" s="442"/>
      <c r="E879" s="443"/>
      <c r="F879" s="443"/>
      <c r="G879" s="443"/>
      <c r="H879" s="443"/>
      <c r="I879" s="442"/>
      <c r="J879" s="442"/>
      <c r="K879" s="442"/>
      <c r="L879" s="442"/>
      <c r="M879" s="442"/>
      <c r="N879" s="442"/>
      <c r="O879" s="442"/>
      <c r="P879" s="442"/>
      <c r="Q879" s="442"/>
      <c r="R879" s="442"/>
      <c r="S879" s="442"/>
      <c r="T879" s="442"/>
      <c r="U879" s="442"/>
      <c r="V879" s="442"/>
      <c r="W879" s="442"/>
      <c r="X879" s="442"/>
      <c r="Y879" s="442"/>
    </row>
    <row r="880" spans="1:25" ht="99.75" customHeight="1">
      <c r="A880" s="442"/>
      <c r="B880" s="441"/>
      <c r="C880" s="442"/>
      <c r="D880" s="442"/>
      <c r="E880" s="443"/>
      <c r="F880" s="443"/>
      <c r="G880" s="443"/>
      <c r="H880" s="443"/>
      <c r="I880" s="442"/>
      <c r="J880" s="442"/>
      <c r="K880" s="442"/>
      <c r="L880" s="442"/>
      <c r="M880" s="442"/>
      <c r="N880" s="442"/>
      <c r="O880" s="442"/>
      <c r="P880" s="442"/>
      <c r="Q880" s="442"/>
      <c r="R880" s="442"/>
      <c r="S880" s="442"/>
      <c r="T880" s="442"/>
      <c r="U880" s="442"/>
      <c r="V880" s="442"/>
      <c r="W880" s="442"/>
      <c r="X880" s="442"/>
      <c r="Y880" s="442"/>
    </row>
    <row r="881" spans="1:25" ht="99.75" customHeight="1">
      <c r="A881" s="442"/>
      <c r="B881" s="441"/>
      <c r="C881" s="442"/>
      <c r="D881" s="442"/>
      <c r="E881" s="443"/>
      <c r="F881" s="443"/>
      <c r="G881" s="443"/>
      <c r="H881" s="443"/>
      <c r="I881" s="442"/>
      <c r="J881" s="442"/>
      <c r="K881" s="442"/>
      <c r="L881" s="442"/>
      <c r="M881" s="442"/>
      <c r="N881" s="442"/>
      <c r="O881" s="442"/>
      <c r="P881" s="442"/>
      <c r="Q881" s="442"/>
      <c r="R881" s="442"/>
      <c r="S881" s="442"/>
      <c r="T881" s="442"/>
      <c r="U881" s="442"/>
      <c r="V881" s="442"/>
      <c r="W881" s="442"/>
      <c r="X881" s="442"/>
      <c r="Y881" s="442"/>
    </row>
    <row r="882" spans="1:25" ht="99.75" customHeight="1">
      <c r="A882" s="442"/>
      <c r="B882" s="441"/>
      <c r="C882" s="442"/>
      <c r="D882" s="442"/>
      <c r="E882" s="443"/>
      <c r="F882" s="443"/>
      <c r="G882" s="443"/>
      <c r="H882" s="443"/>
      <c r="I882" s="442"/>
      <c r="J882" s="442"/>
      <c r="K882" s="442"/>
      <c r="L882" s="442"/>
      <c r="M882" s="442"/>
      <c r="N882" s="442"/>
      <c r="O882" s="442"/>
      <c r="P882" s="442"/>
      <c r="Q882" s="442"/>
      <c r="R882" s="442"/>
      <c r="S882" s="442"/>
      <c r="T882" s="442"/>
      <c r="U882" s="442"/>
      <c r="V882" s="442"/>
      <c r="W882" s="442"/>
      <c r="X882" s="442"/>
      <c r="Y882" s="442"/>
    </row>
    <row r="883" spans="1:25" ht="99.75" customHeight="1">
      <c r="A883" s="442"/>
      <c r="B883" s="441"/>
      <c r="C883" s="442"/>
      <c r="D883" s="442"/>
      <c r="E883" s="443"/>
      <c r="F883" s="443"/>
      <c r="G883" s="443"/>
      <c r="H883" s="443"/>
      <c r="I883" s="442"/>
      <c r="J883" s="442"/>
      <c r="K883" s="442"/>
      <c r="L883" s="442"/>
      <c r="M883" s="442"/>
      <c r="N883" s="442"/>
      <c r="O883" s="442"/>
      <c r="P883" s="442"/>
      <c r="Q883" s="442"/>
      <c r="R883" s="442"/>
      <c r="S883" s="442"/>
      <c r="T883" s="442"/>
      <c r="U883" s="442"/>
      <c r="V883" s="442"/>
      <c r="W883" s="442"/>
      <c r="X883" s="442"/>
      <c r="Y883" s="442"/>
    </row>
    <row r="884" spans="1:25" ht="99.75" customHeight="1">
      <c r="A884" s="442"/>
      <c r="B884" s="441"/>
      <c r="C884" s="442"/>
      <c r="D884" s="442"/>
      <c r="E884" s="443"/>
      <c r="F884" s="443"/>
      <c r="G884" s="443"/>
      <c r="H884" s="443"/>
      <c r="I884" s="442"/>
      <c r="J884" s="442"/>
      <c r="K884" s="442"/>
      <c r="L884" s="442"/>
      <c r="M884" s="442"/>
      <c r="N884" s="442"/>
      <c r="O884" s="442"/>
      <c r="P884" s="442"/>
      <c r="Q884" s="442"/>
      <c r="R884" s="442"/>
      <c r="S884" s="442"/>
      <c r="T884" s="442"/>
      <c r="U884" s="442"/>
      <c r="V884" s="442"/>
      <c r="W884" s="442"/>
      <c r="X884" s="442"/>
      <c r="Y884" s="442"/>
    </row>
    <row r="885" spans="1:25" ht="99.75" customHeight="1">
      <c r="A885" s="442"/>
      <c r="B885" s="441"/>
      <c r="C885" s="442"/>
      <c r="D885" s="442"/>
      <c r="E885" s="443"/>
      <c r="F885" s="443"/>
      <c r="G885" s="443"/>
      <c r="H885" s="443"/>
      <c r="I885" s="442"/>
      <c r="J885" s="442"/>
      <c r="K885" s="442"/>
      <c r="L885" s="442"/>
      <c r="M885" s="442"/>
      <c r="N885" s="442"/>
      <c r="O885" s="442"/>
      <c r="P885" s="442"/>
      <c r="Q885" s="442"/>
      <c r="R885" s="442"/>
      <c r="S885" s="442"/>
      <c r="T885" s="442"/>
      <c r="U885" s="442"/>
      <c r="V885" s="442"/>
      <c r="W885" s="442"/>
      <c r="X885" s="442"/>
      <c r="Y885" s="442"/>
    </row>
    <row r="886" spans="1:25" ht="99.75" customHeight="1">
      <c r="A886" s="442"/>
      <c r="B886" s="441"/>
      <c r="C886" s="442"/>
      <c r="D886" s="442"/>
      <c r="E886" s="443"/>
      <c r="F886" s="443"/>
      <c r="G886" s="443"/>
      <c r="H886" s="443"/>
      <c r="I886" s="442"/>
      <c r="J886" s="442"/>
      <c r="K886" s="442"/>
      <c r="L886" s="442"/>
      <c r="M886" s="442"/>
      <c r="N886" s="442"/>
      <c r="O886" s="442"/>
      <c r="P886" s="442"/>
      <c r="Q886" s="442"/>
      <c r="R886" s="442"/>
      <c r="S886" s="442"/>
      <c r="T886" s="442"/>
      <c r="U886" s="442"/>
      <c r="V886" s="442"/>
      <c r="W886" s="442"/>
      <c r="X886" s="442"/>
      <c r="Y886" s="442"/>
    </row>
    <row r="887" spans="1:25" ht="99.75" customHeight="1">
      <c r="A887" s="442"/>
      <c r="B887" s="441"/>
      <c r="C887" s="442"/>
      <c r="D887" s="442"/>
      <c r="E887" s="443"/>
      <c r="F887" s="443"/>
      <c r="G887" s="443"/>
      <c r="H887" s="443"/>
      <c r="I887" s="442"/>
      <c r="J887" s="442"/>
      <c r="K887" s="442"/>
      <c r="L887" s="442"/>
      <c r="M887" s="442"/>
      <c r="N887" s="442"/>
      <c r="O887" s="442"/>
      <c r="P887" s="442"/>
      <c r="Q887" s="442"/>
      <c r="R887" s="442"/>
      <c r="S887" s="442"/>
      <c r="T887" s="442"/>
      <c r="U887" s="442"/>
      <c r="V887" s="442"/>
      <c r="W887" s="442"/>
      <c r="X887" s="442"/>
      <c r="Y887" s="442"/>
    </row>
    <row r="888" spans="1:25" ht="99.75" customHeight="1">
      <c r="A888" s="442"/>
      <c r="B888" s="441"/>
      <c r="C888" s="442"/>
      <c r="D888" s="442"/>
      <c r="E888" s="443"/>
      <c r="F888" s="443"/>
      <c r="G888" s="443"/>
      <c r="H888" s="443"/>
      <c r="I888" s="442"/>
      <c r="J888" s="442"/>
      <c r="K888" s="442"/>
      <c r="L888" s="442"/>
      <c r="M888" s="442"/>
      <c r="N888" s="442"/>
      <c r="O888" s="442"/>
      <c r="P888" s="442"/>
      <c r="Q888" s="442"/>
      <c r="R888" s="442"/>
      <c r="S888" s="442"/>
      <c r="T888" s="442"/>
      <c r="U888" s="442"/>
      <c r="V888" s="442"/>
      <c r="W888" s="442"/>
      <c r="X888" s="442"/>
      <c r="Y888" s="442"/>
    </row>
    <row r="889" spans="1:25" ht="99.75" customHeight="1">
      <c r="A889" s="442"/>
      <c r="B889" s="441"/>
      <c r="C889" s="442"/>
      <c r="D889" s="442"/>
      <c r="E889" s="443"/>
      <c r="F889" s="443"/>
      <c r="G889" s="443"/>
      <c r="H889" s="443"/>
      <c r="I889" s="442"/>
      <c r="J889" s="442"/>
      <c r="K889" s="442"/>
      <c r="L889" s="442"/>
      <c r="M889" s="442"/>
      <c r="N889" s="442"/>
      <c r="O889" s="442"/>
      <c r="P889" s="442"/>
      <c r="Q889" s="442"/>
      <c r="R889" s="442"/>
      <c r="S889" s="442"/>
      <c r="T889" s="442"/>
      <c r="U889" s="442"/>
      <c r="V889" s="442"/>
      <c r="W889" s="442"/>
      <c r="X889" s="442"/>
      <c r="Y889" s="442"/>
    </row>
    <row r="890" spans="1:25" ht="99.75" customHeight="1">
      <c r="A890" s="442"/>
      <c r="B890" s="441"/>
      <c r="C890" s="442"/>
      <c r="D890" s="442"/>
      <c r="E890" s="443"/>
      <c r="F890" s="443"/>
      <c r="G890" s="443"/>
      <c r="H890" s="443"/>
      <c r="I890" s="442"/>
      <c r="J890" s="442"/>
      <c r="K890" s="442"/>
      <c r="L890" s="442"/>
      <c r="M890" s="442"/>
      <c r="N890" s="442"/>
      <c r="O890" s="442"/>
      <c r="P890" s="442"/>
      <c r="Q890" s="442"/>
      <c r="R890" s="442"/>
      <c r="S890" s="442"/>
      <c r="T890" s="442"/>
      <c r="U890" s="442"/>
      <c r="V890" s="442"/>
      <c r="W890" s="442"/>
      <c r="X890" s="442"/>
      <c r="Y890" s="442"/>
    </row>
    <row r="891" spans="1:25" ht="99.75" customHeight="1">
      <c r="A891" s="442"/>
      <c r="B891" s="441"/>
      <c r="C891" s="442"/>
      <c r="D891" s="442"/>
      <c r="E891" s="443"/>
      <c r="F891" s="443"/>
      <c r="G891" s="443"/>
      <c r="H891" s="443"/>
      <c r="I891" s="442"/>
      <c r="J891" s="442"/>
      <c r="K891" s="442"/>
      <c r="L891" s="442"/>
      <c r="M891" s="442"/>
      <c r="N891" s="442"/>
      <c r="O891" s="442"/>
      <c r="P891" s="442"/>
      <c r="Q891" s="442"/>
      <c r="R891" s="442"/>
      <c r="S891" s="442"/>
      <c r="T891" s="442"/>
      <c r="U891" s="442"/>
      <c r="V891" s="442"/>
      <c r="W891" s="442"/>
      <c r="X891" s="442"/>
      <c r="Y891" s="442"/>
    </row>
    <row r="892" spans="1:25" ht="99.75" customHeight="1">
      <c r="A892" s="442"/>
      <c r="B892" s="441"/>
      <c r="C892" s="442"/>
      <c r="D892" s="442"/>
      <c r="E892" s="443"/>
      <c r="F892" s="443"/>
      <c r="G892" s="443"/>
      <c r="H892" s="443"/>
      <c r="I892" s="442"/>
      <c r="J892" s="442"/>
      <c r="K892" s="442"/>
      <c r="L892" s="442"/>
      <c r="M892" s="442"/>
      <c r="N892" s="442"/>
      <c r="O892" s="442"/>
      <c r="P892" s="442"/>
      <c r="Q892" s="442"/>
      <c r="R892" s="442"/>
      <c r="S892" s="442"/>
      <c r="T892" s="442"/>
      <c r="U892" s="442"/>
      <c r="V892" s="442"/>
      <c r="W892" s="442"/>
      <c r="X892" s="442"/>
      <c r="Y892" s="442"/>
    </row>
    <row r="893" spans="1:25" ht="99.75" customHeight="1">
      <c r="A893" s="442"/>
      <c r="B893" s="441"/>
      <c r="C893" s="442"/>
      <c r="D893" s="442"/>
      <c r="E893" s="443"/>
      <c r="F893" s="443"/>
      <c r="G893" s="443"/>
      <c r="H893" s="443"/>
      <c r="I893" s="442"/>
      <c r="J893" s="442"/>
      <c r="K893" s="442"/>
      <c r="L893" s="442"/>
      <c r="M893" s="442"/>
      <c r="N893" s="442"/>
      <c r="O893" s="442"/>
      <c r="P893" s="442"/>
      <c r="Q893" s="442"/>
      <c r="R893" s="442"/>
      <c r="S893" s="442"/>
      <c r="T893" s="442"/>
      <c r="U893" s="442"/>
      <c r="V893" s="442"/>
      <c r="W893" s="442"/>
      <c r="X893" s="442"/>
      <c r="Y893" s="442"/>
    </row>
    <row r="894" spans="1:25" ht="99.75" customHeight="1">
      <c r="A894" s="442"/>
      <c r="B894" s="441"/>
      <c r="C894" s="442"/>
      <c r="D894" s="442"/>
      <c r="E894" s="443"/>
      <c r="F894" s="443"/>
      <c r="G894" s="443"/>
      <c r="H894" s="443"/>
      <c r="I894" s="442"/>
      <c r="J894" s="442"/>
      <c r="K894" s="442"/>
      <c r="L894" s="442"/>
      <c r="M894" s="442"/>
      <c r="N894" s="442"/>
      <c r="O894" s="442"/>
      <c r="P894" s="442"/>
      <c r="Q894" s="442"/>
      <c r="R894" s="442"/>
      <c r="S894" s="442"/>
      <c r="T894" s="442"/>
      <c r="U894" s="442"/>
      <c r="V894" s="442"/>
      <c r="W894" s="442"/>
      <c r="X894" s="442"/>
      <c r="Y894" s="442"/>
    </row>
    <row r="895" spans="1:25" ht="99.75" customHeight="1">
      <c r="A895" s="442"/>
      <c r="B895" s="441"/>
      <c r="C895" s="442"/>
      <c r="D895" s="442"/>
      <c r="E895" s="443"/>
      <c r="F895" s="443"/>
      <c r="G895" s="443"/>
      <c r="H895" s="443"/>
      <c r="I895" s="442"/>
      <c r="J895" s="442"/>
      <c r="K895" s="442"/>
      <c r="L895" s="442"/>
      <c r="M895" s="442"/>
      <c r="N895" s="442"/>
      <c r="O895" s="442"/>
      <c r="P895" s="442"/>
      <c r="Q895" s="442"/>
      <c r="R895" s="442"/>
      <c r="S895" s="442"/>
      <c r="T895" s="442"/>
      <c r="U895" s="442"/>
      <c r="V895" s="442"/>
      <c r="W895" s="442"/>
      <c r="X895" s="442"/>
      <c r="Y895" s="442"/>
    </row>
    <row r="896" spans="1:25" ht="99.75" customHeight="1">
      <c r="A896" s="442"/>
      <c r="B896" s="441"/>
      <c r="C896" s="442"/>
      <c r="D896" s="442"/>
      <c r="E896" s="443"/>
      <c r="F896" s="443"/>
      <c r="G896" s="443"/>
      <c r="H896" s="443"/>
      <c r="I896" s="442"/>
      <c r="J896" s="442"/>
      <c r="K896" s="442"/>
      <c r="L896" s="442"/>
      <c r="M896" s="442"/>
      <c r="N896" s="442"/>
      <c r="O896" s="442"/>
      <c r="P896" s="442"/>
      <c r="Q896" s="442"/>
      <c r="R896" s="442"/>
      <c r="S896" s="442"/>
      <c r="T896" s="442"/>
      <c r="U896" s="442"/>
      <c r="V896" s="442"/>
      <c r="W896" s="442"/>
      <c r="X896" s="442"/>
      <c r="Y896" s="442"/>
    </row>
    <row r="897" spans="1:25" ht="99.75" customHeight="1">
      <c r="A897" s="442"/>
      <c r="B897" s="441"/>
      <c r="C897" s="442"/>
      <c r="D897" s="442"/>
      <c r="E897" s="443"/>
      <c r="F897" s="443"/>
      <c r="G897" s="443"/>
      <c r="H897" s="443"/>
      <c r="I897" s="442"/>
      <c r="J897" s="442"/>
      <c r="K897" s="442"/>
      <c r="L897" s="442"/>
      <c r="M897" s="442"/>
      <c r="N897" s="442"/>
      <c r="O897" s="442"/>
      <c r="P897" s="442"/>
      <c r="Q897" s="442"/>
      <c r="R897" s="442"/>
      <c r="S897" s="442"/>
      <c r="T897" s="442"/>
      <c r="U897" s="442"/>
      <c r="V897" s="442"/>
      <c r="W897" s="442"/>
      <c r="X897" s="442"/>
      <c r="Y897" s="442"/>
    </row>
    <row r="898" spans="1:25" ht="99.75" customHeight="1">
      <c r="A898" s="442"/>
      <c r="B898" s="441"/>
      <c r="C898" s="442"/>
      <c r="D898" s="442"/>
      <c r="E898" s="443"/>
      <c r="F898" s="443"/>
      <c r="G898" s="443"/>
      <c r="H898" s="443"/>
      <c r="I898" s="442"/>
      <c r="J898" s="442"/>
      <c r="K898" s="442"/>
      <c r="L898" s="442"/>
      <c r="M898" s="442"/>
      <c r="N898" s="442"/>
      <c r="O898" s="442"/>
      <c r="P898" s="442"/>
      <c r="Q898" s="442"/>
      <c r="R898" s="442"/>
      <c r="S898" s="442"/>
      <c r="T898" s="442"/>
      <c r="U898" s="442"/>
      <c r="V898" s="442"/>
      <c r="W898" s="442"/>
      <c r="X898" s="442"/>
      <c r="Y898" s="442"/>
    </row>
    <row r="899" spans="1:25" ht="99.75" customHeight="1">
      <c r="A899" s="442"/>
      <c r="B899" s="441"/>
      <c r="C899" s="442"/>
      <c r="D899" s="442"/>
      <c r="E899" s="443"/>
      <c r="F899" s="443"/>
      <c r="G899" s="443"/>
      <c r="H899" s="443"/>
      <c r="I899" s="442"/>
      <c r="J899" s="442"/>
      <c r="K899" s="442"/>
      <c r="L899" s="442"/>
      <c r="M899" s="442"/>
      <c r="N899" s="442"/>
      <c r="O899" s="442"/>
      <c r="P899" s="442"/>
      <c r="Q899" s="442"/>
      <c r="R899" s="442"/>
      <c r="S899" s="442"/>
      <c r="T899" s="442"/>
      <c r="U899" s="442"/>
      <c r="V899" s="442"/>
      <c r="W899" s="442"/>
      <c r="X899" s="442"/>
      <c r="Y899" s="442"/>
    </row>
    <row r="900" spans="1:25" ht="99.75" customHeight="1">
      <c r="A900" s="442"/>
      <c r="B900" s="441"/>
      <c r="C900" s="442"/>
      <c r="D900" s="442"/>
      <c r="E900" s="443"/>
      <c r="F900" s="443"/>
      <c r="G900" s="443"/>
      <c r="H900" s="443"/>
      <c r="I900" s="442"/>
      <c r="J900" s="442"/>
      <c r="K900" s="442"/>
      <c r="L900" s="442"/>
      <c r="M900" s="442"/>
      <c r="N900" s="442"/>
      <c r="O900" s="442"/>
      <c r="P900" s="442"/>
      <c r="Q900" s="442"/>
      <c r="R900" s="442"/>
      <c r="S900" s="442"/>
      <c r="T900" s="442"/>
      <c r="U900" s="442"/>
      <c r="V900" s="442"/>
      <c r="W900" s="442"/>
      <c r="X900" s="442"/>
      <c r="Y900" s="442"/>
    </row>
    <row r="901" spans="1:25" ht="99.75" customHeight="1">
      <c r="A901" s="442"/>
      <c r="B901" s="441"/>
      <c r="C901" s="442"/>
      <c r="D901" s="442"/>
      <c r="E901" s="443"/>
      <c r="F901" s="443"/>
      <c r="G901" s="443"/>
      <c r="H901" s="443"/>
      <c r="I901" s="442"/>
      <c r="J901" s="442"/>
      <c r="K901" s="442"/>
      <c r="L901" s="442"/>
      <c r="M901" s="442"/>
      <c r="N901" s="442"/>
      <c r="O901" s="442"/>
      <c r="P901" s="442"/>
      <c r="Q901" s="442"/>
      <c r="R901" s="442"/>
      <c r="S901" s="442"/>
      <c r="T901" s="442"/>
      <c r="U901" s="442"/>
      <c r="V901" s="442"/>
      <c r="W901" s="442"/>
      <c r="X901" s="442"/>
      <c r="Y901" s="442"/>
    </row>
    <row r="902" spans="1:25" ht="99.75" customHeight="1">
      <c r="A902" s="442"/>
      <c r="B902" s="441"/>
      <c r="C902" s="442"/>
      <c r="D902" s="442"/>
      <c r="E902" s="443"/>
      <c r="F902" s="443"/>
      <c r="G902" s="443"/>
      <c r="H902" s="443"/>
      <c r="I902" s="442"/>
      <c r="J902" s="442"/>
      <c r="K902" s="442"/>
      <c r="L902" s="442"/>
      <c r="M902" s="442"/>
      <c r="N902" s="442"/>
      <c r="O902" s="442"/>
      <c r="P902" s="442"/>
      <c r="Q902" s="442"/>
      <c r="R902" s="442"/>
      <c r="S902" s="442"/>
      <c r="T902" s="442"/>
      <c r="U902" s="442"/>
      <c r="V902" s="442"/>
      <c r="W902" s="442"/>
      <c r="X902" s="442"/>
      <c r="Y902" s="442"/>
    </row>
    <row r="903" spans="1:25" ht="99.75" customHeight="1">
      <c r="A903" s="442"/>
      <c r="B903" s="441"/>
      <c r="C903" s="442"/>
      <c r="D903" s="442"/>
      <c r="E903" s="443"/>
      <c r="F903" s="443"/>
      <c r="G903" s="443"/>
      <c r="H903" s="443"/>
      <c r="I903" s="442"/>
      <c r="J903" s="442"/>
      <c r="K903" s="442"/>
      <c r="L903" s="442"/>
      <c r="M903" s="442"/>
      <c r="N903" s="442"/>
      <c r="O903" s="442"/>
      <c r="P903" s="442"/>
      <c r="Q903" s="442"/>
      <c r="R903" s="442"/>
      <c r="S903" s="442"/>
      <c r="T903" s="442"/>
      <c r="U903" s="442"/>
      <c r="V903" s="442"/>
      <c r="W903" s="442"/>
      <c r="X903" s="442"/>
      <c r="Y903" s="442"/>
    </row>
    <row r="904" spans="1:25" ht="99.75" customHeight="1">
      <c r="A904" s="442"/>
      <c r="B904" s="441"/>
      <c r="C904" s="442"/>
      <c r="D904" s="442"/>
      <c r="E904" s="443"/>
      <c r="F904" s="443"/>
      <c r="G904" s="443"/>
      <c r="H904" s="443"/>
      <c r="I904" s="442"/>
      <c r="J904" s="442"/>
      <c r="K904" s="442"/>
      <c r="L904" s="442"/>
      <c r="M904" s="442"/>
      <c r="N904" s="442"/>
      <c r="O904" s="442"/>
      <c r="P904" s="442"/>
      <c r="Q904" s="442"/>
      <c r="R904" s="442"/>
      <c r="S904" s="442"/>
      <c r="T904" s="442"/>
      <c r="U904" s="442"/>
      <c r="V904" s="442"/>
      <c r="W904" s="442"/>
      <c r="X904" s="442"/>
      <c r="Y904" s="442"/>
    </row>
    <row r="905" spans="1:25" ht="99.75" customHeight="1">
      <c r="A905" s="442"/>
      <c r="B905" s="441"/>
      <c r="C905" s="442"/>
      <c r="D905" s="442"/>
      <c r="E905" s="443"/>
      <c r="F905" s="443"/>
      <c r="G905" s="443"/>
      <c r="H905" s="443"/>
      <c r="I905" s="442"/>
      <c r="J905" s="442"/>
      <c r="K905" s="442"/>
      <c r="L905" s="442"/>
      <c r="M905" s="442"/>
      <c r="N905" s="442"/>
      <c r="O905" s="442"/>
      <c r="P905" s="442"/>
      <c r="Q905" s="442"/>
      <c r="R905" s="442"/>
      <c r="S905" s="442"/>
      <c r="T905" s="442"/>
      <c r="U905" s="442"/>
      <c r="V905" s="442"/>
      <c r="W905" s="442"/>
      <c r="X905" s="442"/>
      <c r="Y905" s="442"/>
    </row>
    <row r="906" spans="1:25" ht="99.75" customHeight="1">
      <c r="A906" s="442"/>
      <c r="B906" s="441"/>
      <c r="C906" s="442"/>
      <c r="D906" s="442"/>
      <c r="E906" s="443"/>
      <c r="F906" s="443"/>
      <c r="G906" s="443"/>
      <c r="H906" s="443"/>
      <c r="I906" s="442"/>
      <c r="J906" s="442"/>
      <c r="K906" s="442"/>
      <c r="L906" s="442"/>
      <c r="M906" s="442"/>
      <c r="N906" s="442"/>
      <c r="O906" s="442"/>
      <c r="P906" s="442"/>
      <c r="Q906" s="442"/>
      <c r="R906" s="442"/>
      <c r="S906" s="442"/>
      <c r="T906" s="442"/>
      <c r="U906" s="442"/>
      <c r="V906" s="442"/>
      <c r="W906" s="442"/>
      <c r="X906" s="442"/>
      <c r="Y906" s="442"/>
    </row>
    <row r="907" spans="1:25" ht="99.75" customHeight="1">
      <c r="A907" s="442"/>
      <c r="B907" s="441"/>
      <c r="C907" s="442"/>
      <c r="D907" s="442"/>
      <c r="E907" s="443"/>
      <c r="F907" s="443"/>
      <c r="G907" s="443"/>
      <c r="H907" s="443"/>
      <c r="I907" s="442"/>
      <c r="J907" s="442"/>
      <c r="K907" s="442"/>
      <c r="L907" s="442"/>
      <c r="M907" s="442"/>
      <c r="N907" s="442"/>
      <c r="O907" s="442"/>
      <c r="P907" s="442"/>
      <c r="Q907" s="442"/>
      <c r="R907" s="442"/>
      <c r="S907" s="442"/>
      <c r="T907" s="442"/>
      <c r="U907" s="442"/>
      <c r="V907" s="442"/>
      <c r="W907" s="442"/>
      <c r="X907" s="442"/>
      <c r="Y907" s="442"/>
    </row>
    <row r="908" spans="1:25" ht="99.75" customHeight="1">
      <c r="A908" s="442"/>
      <c r="B908" s="441"/>
      <c r="C908" s="442"/>
      <c r="D908" s="442"/>
      <c r="E908" s="443"/>
      <c r="F908" s="443"/>
      <c r="G908" s="443"/>
      <c r="H908" s="443"/>
      <c r="I908" s="442"/>
      <c r="J908" s="442"/>
      <c r="K908" s="442"/>
      <c r="L908" s="442"/>
      <c r="M908" s="442"/>
      <c r="N908" s="442"/>
      <c r="O908" s="442"/>
      <c r="P908" s="442"/>
      <c r="Q908" s="442"/>
      <c r="R908" s="442"/>
      <c r="S908" s="442"/>
      <c r="T908" s="442"/>
      <c r="U908" s="442"/>
      <c r="V908" s="442"/>
      <c r="W908" s="442"/>
      <c r="X908" s="442"/>
      <c r="Y908" s="442"/>
    </row>
    <row r="909" spans="1:25" ht="99.75" customHeight="1">
      <c r="A909" s="442"/>
      <c r="B909" s="441"/>
      <c r="C909" s="442"/>
      <c r="D909" s="442"/>
      <c r="E909" s="443"/>
      <c r="F909" s="443"/>
      <c r="G909" s="443"/>
      <c r="H909" s="443"/>
      <c r="I909" s="442"/>
      <c r="J909" s="442"/>
      <c r="K909" s="442"/>
      <c r="L909" s="442"/>
      <c r="M909" s="442"/>
      <c r="N909" s="442"/>
      <c r="O909" s="442"/>
      <c r="P909" s="442"/>
      <c r="Q909" s="442"/>
      <c r="R909" s="442"/>
      <c r="S909" s="442"/>
      <c r="T909" s="442"/>
      <c r="U909" s="442"/>
      <c r="V909" s="442"/>
      <c r="W909" s="442"/>
      <c r="X909" s="442"/>
      <c r="Y909" s="442"/>
    </row>
    <row r="910" spans="1:25" ht="99.75" customHeight="1">
      <c r="A910" s="442"/>
      <c r="B910" s="441"/>
      <c r="C910" s="442"/>
      <c r="D910" s="442"/>
      <c r="E910" s="443"/>
      <c r="F910" s="443"/>
      <c r="G910" s="443"/>
      <c r="H910" s="443"/>
      <c r="I910" s="442"/>
      <c r="J910" s="442"/>
      <c r="K910" s="442"/>
      <c r="L910" s="442"/>
      <c r="M910" s="442"/>
      <c r="N910" s="442"/>
      <c r="O910" s="442"/>
      <c r="P910" s="442"/>
      <c r="Q910" s="442"/>
      <c r="R910" s="442"/>
      <c r="S910" s="442"/>
      <c r="T910" s="442"/>
      <c r="U910" s="442"/>
      <c r="V910" s="442"/>
      <c r="W910" s="442"/>
      <c r="X910" s="442"/>
      <c r="Y910" s="442"/>
    </row>
    <row r="911" spans="1:25" ht="99.75" customHeight="1">
      <c r="A911" s="442"/>
      <c r="B911" s="441"/>
      <c r="C911" s="442"/>
      <c r="D911" s="442"/>
      <c r="E911" s="443"/>
      <c r="F911" s="443"/>
      <c r="G911" s="443"/>
      <c r="H911" s="443"/>
      <c r="I911" s="442"/>
      <c r="J911" s="442"/>
      <c r="K911" s="442"/>
      <c r="L911" s="442"/>
      <c r="M911" s="442"/>
      <c r="N911" s="442"/>
      <c r="O911" s="442"/>
      <c r="P911" s="442"/>
      <c r="Q911" s="442"/>
      <c r="R911" s="442"/>
      <c r="S911" s="442"/>
      <c r="T911" s="442"/>
      <c r="U911" s="442"/>
      <c r="V911" s="442"/>
      <c r="W911" s="442"/>
      <c r="X911" s="442"/>
      <c r="Y911" s="442"/>
    </row>
    <row r="912" spans="1:25" ht="99.75" customHeight="1">
      <c r="A912" s="442"/>
      <c r="B912" s="441"/>
      <c r="C912" s="442"/>
      <c r="D912" s="442"/>
      <c r="E912" s="443"/>
      <c r="F912" s="443"/>
      <c r="G912" s="443"/>
      <c r="H912" s="443"/>
      <c r="I912" s="442"/>
      <c r="J912" s="442"/>
      <c r="K912" s="442"/>
      <c r="L912" s="442"/>
      <c r="M912" s="442"/>
      <c r="N912" s="442"/>
      <c r="O912" s="442"/>
      <c r="P912" s="442"/>
      <c r="Q912" s="442"/>
      <c r="R912" s="442"/>
      <c r="S912" s="442"/>
      <c r="T912" s="442"/>
      <c r="U912" s="442"/>
      <c r="V912" s="442"/>
      <c r="W912" s="442"/>
      <c r="X912" s="442"/>
      <c r="Y912" s="442"/>
    </row>
    <row r="913" spans="1:25" ht="99.75" customHeight="1">
      <c r="A913" s="442"/>
      <c r="B913" s="441"/>
      <c r="C913" s="442"/>
      <c r="D913" s="442"/>
      <c r="E913" s="443"/>
      <c r="F913" s="443"/>
      <c r="G913" s="443"/>
      <c r="H913" s="443"/>
      <c r="I913" s="442"/>
      <c r="J913" s="442"/>
      <c r="K913" s="442"/>
      <c r="L913" s="442"/>
      <c r="M913" s="442"/>
      <c r="N913" s="442"/>
      <c r="O913" s="442"/>
      <c r="P913" s="442"/>
      <c r="Q913" s="442"/>
      <c r="R913" s="442"/>
      <c r="S913" s="442"/>
      <c r="T913" s="442"/>
      <c r="U913" s="442"/>
      <c r="V913" s="442"/>
      <c r="W913" s="442"/>
      <c r="X913" s="442"/>
      <c r="Y913" s="442"/>
    </row>
    <row r="914" spans="1:25" ht="99.75" customHeight="1">
      <c r="A914" s="442"/>
      <c r="B914" s="441"/>
      <c r="C914" s="442"/>
      <c r="D914" s="442"/>
      <c r="E914" s="443"/>
      <c r="F914" s="443"/>
      <c r="G914" s="443"/>
      <c r="H914" s="443"/>
      <c r="I914" s="442"/>
      <c r="J914" s="442"/>
      <c r="K914" s="442"/>
      <c r="L914" s="442"/>
      <c r="M914" s="442"/>
      <c r="N914" s="442"/>
      <c r="O914" s="442"/>
      <c r="P914" s="442"/>
      <c r="Q914" s="442"/>
      <c r="R914" s="442"/>
      <c r="S914" s="442"/>
      <c r="T914" s="442"/>
      <c r="U914" s="442"/>
      <c r="V914" s="442"/>
      <c r="W914" s="442"/>
      <c r="X914" s="442"/>
      <c r="Y914" s="442"/>
    </row>
    <row r="915" spans="1:25" ht="99.75" customHeight="1">
      <c r="A915" s="442"/>
      <c r="B915" s="441"/>
      <c r="C915" s="442"/>
      <c r="D915" s="442"/>
      <c r="E915" s="443"/>
      <c r="F915" s="443"/>
      <c r="G915" s="443"/>
      <c r="H915" s="443"/>
      <c r="I915" s="442"/>
      <c r="J915" s="442"/>
      <c r="K915" s="442"/>
      <c r="L915" s="442"/>
      <c r="M915" s="442"/>
      <c r="N915" s="442"/>
      <c r="O915" s="442"/>
      <c r="P915" s="442"/>
      <c r="Q915" s="442"/>
      <c r="R915" s="442"/>
      <c r="S915" s="442"/>
      <c r="T915" s="442"/>
      <c r="U915" s="442"/>
      <c r="V915" s="442"/>
      <c r="W915" s="442"/>
      <c r="X915" s="442"/>
      <c r="Y915" s="442"/>
    </row>
    <row r="916" spans="1:25" ht="99.75" customHeight="1">
      <c r="A916" s="442"/>
      <c r="B916" s="441"/>
      <c r="C916" s="442"/>
      <c r="D916" s="442"/>
      <c r="E916" s="443"/>
      <c r="F916" s="443"/>
      <c r="G916" s="443"/>
      <c r="H916" s="443"/>
      <c r="I916" s="442"/>
      <c r="J916" s="442"/>
      <c r="K916" s="442"/>
      <c r="L916" s="442"/>
      <c r="M916" s="442"/>
      <c r="N916" s="442"/>
      <c r="O916" s="442"/>
      <c r="P916" s="442"/>
      <c r="Q916" s="442"/>
      <c r="R916" s="442"/>
      <c r="S916" s="442"/>
      <c r="T916" s="442"/>
      <c r="U916" s="442"/>
      <c r="V916" s="442"/>
      <c r="W916" s="442"/>
      <c r="X916" s="442"/>
      <c r="Y916" s="442"/>
    </row>
    <row r="917" spans="1:25" ht="99.75" customHeight="1">
      <c r="A917" s="442"/>
      <c r="B917" s="441"/>
      <c r="C917" s="442"/>
      <c r="D917" s="442"/>
      <c r="E917" s="443"/>
      <c r="F917" s="443"/>
      <c r="G917" s="443"/>
      <c r="H917" s="443"/>
      <c r="I917" s="442"/>
      <c r="J917" s="442"/>
      <c r="K917" s="442"/>
      <c r="L917" s="442"/>
      <c r="M917" s="442"/>
      <c r="N917" s="442"/>
      <c r="O917" s="442"/>
      <c r="P917" s="442"/>
      <c r="Q917" s="442"/>
      <c r="R917" s="442"/>
      <c r="S917" s="442"/>
      <c r="T917" s="442"/>
      <c r="U917" s="442"/>
      <c r="V917" s="442"/>
      <c r="W917" s="442"/>
      <c r="X917" s="442"/>
      <c r="Y917" s="442"/>
    </row>
    <row r="918" spans="1:25" ht="99.75" customHeight="1">
      <c r="A918" s="442"/>
      <c r="B918" s="441"/>
      <c r="C918" s="442"/>
      <c r="D918" s="442"/>
      <c r="E918" s="443"/>
      <c r="F918" s="443"/>
      <c r="G918" s="443"/>
      <c r="H918" s="443"/>
      <c r="I918" s="442"/>
      <c r="J918" s="442"/>
      <c r="K918" s="442"/>
      <c r="L918" s="442"/>
      <c r="M918" s="442"/>
      <c r="N918" s="442"/>
      <c r="O918" s="442"/>
      <c r="P918" s="442"/>
      <c r="Q918" s="442"/>
      <c r="R918" s="442"/>
      <c r="S918" s="442"/>
      <c r="T918" s="442"/>
      <c r="U918" s="442"/>
      <c r="V918" s="442"/>
      <c r="W918" s="442"/>
      <c r="X918" s="442"/>
      <c r="Y918" s="442"/>
    </row>
    <row r="919" spans="1:25" ht="99.75" customHeight="1">
      <c r="A919" s="442"/>
      <c r="B919" s="441"/>
      <c r="C919" s="442"/>
      <c r="D919" s="442"/>
      <c r="E919" s="443"/>
      <c r="F919" s="443"/>
      <c r="G919" s="443"/>
      <c r="H919" s="443"/>
      <c r="I919" s="442"/>
      <c r="J919" s="442"/>
      <c r="K919" s="442"/>
      <c r="L919" s="442"/>
      <c r="M919" s="442"/>
      <c r="N919" s="442"/>
      <c r="O919" s="442"/>
      <c r="P919" s="442"/>
      <c r="Q919" s="442"/>
      <c r="R919" s="442"/>
      <c r="S919" s="442"/>
      <c r="T919" s="442"/>
      <c r="U919" s="442"/>
      <c r="V919" s="442"/>
      <c r="W919" s="442"/>
      <c r="X919" s="442"/>
      <c r="Y919" s="442"/>
    </row>
    <row r="920" spans="1:25" ht="99.75" customHeight="1">
      <c r="A920" s="442"/>
      <c r="B920" s="441"/>
      <c r="C920" s="442"/>
      <c r="D920" s="442"/>
      <c r="E920" s="443"/>
      <c r="F920" s="443"/>
      <c r="G920" s="443"/>
      <c r="H920" s="443"/>
      <c r="I920" s="442"/>
      <c r="J920" s="442"/>
      <c r="K920" s="442"/>
      <c r="L920" s="442"/>
      <c r="M920" s="442"/>
      <c r="N920" s="442"/>
      <c r="O920" s="442"/>
      <c r="P920" s="442"/>
      <c r="Q920" s="442"/>
      <c r="R920" s="442"/>
      <c r="S920" s="442"/>
      <c r="T920" s="442"/>
      <c r="U920" s="442"/>
      <c r="V920" s="442"/>
      <c r="W920" s="442"/>
      <c r="X920" s="442"/>
      <c r="Y920" s="442"/>
    </row>
    <row r="921" spans="1:25" ht="99.75" customHeight="1">
      <c r="A921" s="442"/>
      <c r="B921" s="441"/>
      <c r="C921" s="442"/>
      <c r="D921" s="442"/>
      <c r="E921" s="443"/>
      <c r="F921" s="443"/>
      <c r="G921" s="443"/>
      <c r="H921" s="443"/>
      <c r="I921" s="442"/>
      <c r="J921" s="442"/>
      <c r="K921" s="442"/>
      <c r="L921" s="442"/>
      <c r="M921" s="442"/>
      <c r="N921" s="442"/>
      <c r="O921" s="442"/>
      <c r="P921" s="442"/>
      <c r="Q921" s="442"/>
      <c r="R921" s="442"/>
      <c r="S921" s="442"/>
      <c r="T921" s="442"/>
      <c r="U921" s="442"/>
      <c r="V921" s="442"/>
      <c r="W921" s="442"/>
      <c r="X921" s="442"/>
      <c r="Y921" s="442"/>
    </row>
    <row r="922" spans="1:25" ht="99.75" customHeight="1">
      <c r="A922" s="442"/>
      <c r="B922" s="441"/>
      <c r="C922" s="442"/>
      <c r="D922" s="442"/>
      <c r="E922" s="443"/>
      <c r="F922" s="443"/>
      <c r="G922" s="443"/>
      <c r="H922" s="443"/>
      <c r="I922" s="442"/>
      <c r="J922" s="442"/>
      <c r="K922" s="442"/>
      <c r="L922" s="442"/>
      <c r="M922" s="442"/>
      <c r="N922" s="442"/>
      <c r="O922" s="442"/>
      <c r="P922" s="442"/>
      <c r="Q922" s="442"/>
      <c r="R922" s="442"/>
      <c r="S922" s="442"/>
      <c r="T922" s="442"/>
      <c r="U922" s="442"/>
      <c r="V922" s="442"/>
      <c r="W922" s="442"/>
      <c r="X922" s="442"/>
      <c r="Y922" s="442"/>
    </row>
    <row r="923" spans="1:25" ht="99.75" customHeight="1">
      <c r="A923" s="442"/>
      <c r="B923" s="441"/>
      <c r="C923" s="442"/>
      <c r="D923" s="442"/>
      <c r="E923" s="443"/>
      <c r="F923" s="443"/>
      <c r="G923" s="443"/>
      <c r="H923" s="443"/>
      <c r="I923" s="442"/>
      <c r="J923" s="442"/>
      <c r="K923" s="442"/>
      <c r="L923" s="442"/>
      <c r="M923" s="442"/>
      <c r="N923" s="442"/>
      <c r="O923" s="442"/>
      <c r="P923" s="442"/>
      <c r="Q923" s="442"/>
      <c r="R923" s="442"/>
      <c r="S923" s="442"/>
      <c r="T923" s="442"/>
      <c r="U923" s="442"/>
      <c r="V923" s="442"/>
      <c r="W923" s="442"/>
      <c r="X923" s="442"/>
      <c r="Y923" s="442"/>
    </row>
    <row r="924" spans="1:25" ht="99.75" customHeight="1">
      <c r="A924" s="442"/>
      <c r="B924" s="441"/>
      <c r="C924" s="442"/>
      <c r="D924" s="442"/>
      <c r="E924" s="443"/>
      <c r="F924" s="443"/>
      <c r="G924" s="443"/>
      <c r="H924" s="443"/>
      <c r="I924" s="442"/>
      <c r="J924" s="442"/>
      <c r="K924" s="442"/>
      <c r="L924" s="442"/>
      <c r="M924" s="442"/>
      <c r="N924" s="442"/>
      <c r="O924" s="442"/>
      <c r="P924" s="442"/>
      <c r="Q924" s="442"/>
      <c r="R924" s="442"/>
      <c r="S924" s="442"/>
      <c r="T924" s="442"/>
      <c r="U924" s="442"/>
      <c r="V924" s="442"/>
      <c r="W924" s="442"/>
      <c r="X924" s="442"/>
      <c r="Y924" s="442"/>
    </row>
    <row r="925" spans="1:25" ht="99.75" customHeight="1">
      <c r="A925" s="442"/>
      <c r="B925" s="441"/>
      <c r="C925" s="442"/>
      <c r="D925" s="442"/>
      <c r="E925" s="443"/>
      <c r="F925" s="443"/>
      <c r="G925" s="443"/>
      <c r="H925" s="443"/>
      <c r="I925" s="442"/>
      <c r="J925" s="442"/>
      <c r="K925" s="442"/>
      <c r="L925" s="442"/>
      <c r="M925" s="442"/>
      <c r="N925" s="442"/>
      <c r="O925" s="442"/>
      <c r="P925" s="442"/>
      <c r="Q925" s="442"/>
      <c r="R925" s="442"/>
      <c r="S925" s="442"/>
      <c r="T925" s="442"/>
      <c r="U925" s="442"/>
      <c r="V925" s="442"/>
      <c r="W925" s="442"/>
      <c r="X925" s="442"/>
      <c r="Y925" s="442"/>
    </row>
    <row r="926" spans="1:25" ht="99.75" customHeight="1">
      <c r="A926" s="442"/>
      <c r="B926" s="441"/>
      <c r="C926" s="442"/>
      <c r="D926" s="442"/>
      <c r="E926" s="443"/>
      <c r="F926" s="443"/>
      <c r="G926" s="443"/>
      <c r="H926" s="443"/>
      <c r="I926" s="442"/>
      <c r="J926" s="442"/>
      <c r="K926" s="442"/>
      <c r="L926" s="442"/>
      <c r="M926" s="442"/>
      <c r="N926" s="442"/>
      <c r="O926" s="442"/>
      <c r="P926" s="442"/>
      <c r="Q926" s="442"/>
      <c r="R926" s="442"/>
      <c r="S926" s="442"/>
      <c r="T926" s="442"/>
      <c r="U926" s="442"/>
      <c r="V926" s="442"/>
      <c r="W926" s="442"/>
      <c r="X926" s="442"/>
      <c r="Y926" s="442"/>
    </row>
    <row r="927" spans="1:25" ht="99.75" customHeight="1">
      <c r="A927" s="442"/>
      <c r="B927" s="441"/>
      <c r="C927" s="442"/>
      <c r="D927" s="442"/>
      <c r="E927" s="443"/>
      <c r="F927" s="443"/>
      <c r="G927" s="443"/>
      <c r="H927" s="443"/>
      <c r="I927" s="442"/>
      <c r="J927" s="442"/>
      <c r="K927" s="442"/>
      <c r="L927" s="442"/>
      <c r="M927" s="442"/>
      <c r="N927" s="442"/>
      <c r="O927" s="442"/>
      <c r="P927" s="442"/>
      <c r="Q927" s="442"/>
      <c r="R927" s="442"/>
      <c r="S927" s="442"/>
      <c r="T927" s="442"/>
      <c r="U927" s="442"/>
      <c r="V927" s="442"/>
      <c r="W927" s="442"/>
      <c r="X927" s="442"/>
      <c r="Y927" s="442"/>
    </row>
    <row r="928" spans="1:25" ht="99.75" customHeight="1">
      <c r="A928" s="442"/>
      <c r="B928" s="441"/>
      <c r="C928" s="442"/>
      <c r="D928" s="442"/>
      <c r="E928" s="443"/>
      <c r="F928" s="443"/>
      <c r="G928" s="443"/>
      <c r="H928" s="443"/>
      <c r="I928" s="442"/>
      <c r="J928" s="442"/>
      <c r="K928" s="442"/>
      <c r="L928" s="442"/>
      <c r="M928" s="442"/>
      <c r="N928" s="442"/>
      <c r="O928" s="442"/>
      <c r="P928" s="442"/>
      <c r="Q928" s="442"/>
      <c r="R928" s="442"/>
      <c r="S928" s="442"/>
      <c r="T928" s="442"/>
      <c r="U928" s="442"/>
      <c r="V928" s="442"/>
      <c r="W928" s="442"/>
      <c r="X928" s="442"/>
      <c r="Y928" s="442"/>
    </row>
    <row r="929" spans="1:25" ht="99.75" customHeight="1">
      <c r="A929" s="442"/>
      <c r="B929" s="441"/>
      <c r="C929" s="442"/>
      <c r="D929" s="442"/>
      <c r="E929" s="443"/>
      <c r="F929" s="443"/>
      <c r="G929" s="443"/>
      <c r="H929" s="443"/>
      <c r="I929" s="442"/>
      <c r="J929" s="442"/>
      <c r="K929" s="442"/>
      <c r="L929" s="442"/>
      <c r="M929" s="442"/>
      <c r="N929" s="442"/>
      <c r="O929" s="442"/>
      <c r="P929" s="442"/>
      <c r="Q929" s="442"/>
      <c r="R929" s="442"/>
      <c r="S929" s="442"/>
      <c r="T929" s="442"/>
      <c r="U929" s="442"/>
      <c r="V929" s="442"/>
      <c r="W929" s="442"/>
      <c r="X929" s="442"/>
      <c r="Y929" s="442"/>
    </row>
    <row r="930" spans="1:25" ht="99.75" customHeight="1">
      <c r="A930" s="442"/>
      <c r="B930" s="441"/>
      <c r="C930" s="442"/>
      <c r="D930" s="442"/>
      <c r="E930" s="443"/>
      <c r="F930" s="443"/>
      <c r="G930" s="443"/>
      <c r="H930" s="443"/>
      <c r="I930" s="442"/>
      <c r="J930" s="442"/>
      <c r="K930" s="442"/>
      <c r="L930" s="442"/>
      <c r="M930" s="442"/>
      <c r="N930" s="442"/>
      <c r="O930" s="442"/>
      <c r="P930" s="442"/>
      <c r="Q930" s="442"/>
      <c r="R930" s="442"/>
      <c r="S930" s="442"/>
      <c r="T930" s="442"/>
      <c r="U930" s="442"/>
      <c r="V930" s="442"/>
      <c r="W930" s="442"/>
      <c r="X930" s="442"/>
      <c r="Y930" s="442"/>
    </row>
    <row r="931" spans="1:25" ht="99.75" customHeight="1">
      <c r="A931" s="442"/>
      <c r="B931" s="441"/>
      <c r="C931" s="442"/>
      <c r="D931" s="442"/>
      <c r="E931" s="443"/>
      <c r="F931" s="443"/>
      <c r="G931" s="443"/>
      <c r="H931" s="443"/>
      <c r="I931" s="442"/>
      <c r="J931" s="442"/>
      <c r="K931" s="442"/>
      <c r="L931" s="442"/>
      <c r="M931" s="442"/>
      <c r="N931" s="442"/>
      <c r="O931" s="442"/>
      <c r="P931" s="442"/>
      <c r="Q931" s="442"/>
      <c r="R931" s="442"/>
      <c r="S931" s="442"/>
      <c r="T931" s="442"/>
      <c r="U931" s="442"/>
      <c r="V931" s="442"/>
      <c r="W931" s="442"/>
      <c r="X931" s="442"/>
      <c r="Y931" s="442"/>
    </row>
    <row r="932" spans="1:25" ht="99.75" customHeight="1">
      <c r="A932" s="442"/>
      <c r="B932" s="441"/>
      <c r="C932" s="442"/>
      <c r="D932" s="442"/>
      <c r="E932" s="443"/>
      <c r="F932" s="443"/>
      <c r="G932" s="443"/>
      <c r="H932" s="443"/>
      <c r="I932" s="442"/>
      <c r="J932" s="442"/>
      <c r="K932" s="442"/>
      <c r="L932" s="442"/>
      <c r="M932" s="442"/>
      <c r="N932" s="442"/>
      <c r="O932" s="442"/>
      <c r="P932" s="442"/>
      <c r="Q932" s="442"/>
      <c r="R932" s="442"/>
      <c r="S932" s="442"/>
      <c r="T932" s="442"/>
      <c r="U932" s="442"/>
      <c r="V932" s="442"/>
      <c r="W932" s="442"/>
      <c r="X932" s="442"/>
      <c r="Y932" s="442"/>
    </row>
    <row r="933" spans="1:25" ht="99.75" customHeight="1">
      <c r="A933" s="442"/>
      <c r="B933" s="441"/>
      <c r="C933" s="442"/>
      <c r="D933" s="442"/>
      <c r="E933" s="443"/>
      <c r="F933" s="443"/>
      <c r="G933" s="443"/>
      <c r="H933" s="443"/>
      <c r="I933" s="442"/>
      <c r="J933" s="442"/>
      <c r="K933" s="442"/>
      <c r="L933" s="442"/>
      <c r="M933" s="442"/>
      <c r="N933" s="442"/>
      <c r="O933" s="442"/>
      <c r="P933" s="442"/>
      <c r="Q933" s="442"/>
      <c r="R933" s="442"/>
      <c r="S933" s="442"/>
      <c r="T933" s="442"/>
      <c r="U933" s="442"/>
      <c r="V933" s="442"/>
      <c r="W933" s="442"/>
      <c r="X933" s="442"/>
      <c r="Y933" s="442"/>
    </row>
    <row r="934" spans="1:25" ht="99.75" customHeight="1">
      <c r="A934" s="442"/>
      <c r="B934" s="441"/>
      <c r="C934" s="442"/>
      <c r="D934" s="442"/>
      <c r="E934" s="443"/>
      <c r="F934" s="443"/>
      <c r="G934" s="443"/>
      <c r="H934" s="443"/>
      <c r="I934" s="442"/>
      <c r="J934" s="442"/>
      <c r="K934" s="442"/>
      <c r="L934" s="442"/>
      <c r="M934" s="442"/>
      <c r="N934" s="442"/>
      <c r="O934" s="442"/>
      <c r="P934" s="442"/>
      <c r="Q934" s="442"/>
      <c r="R934" s="442"/>
      <c r="S934" s="442"/>
      <c r="T934" s="442"/>
      <c r="U934" s="442"/>
      <c r="V934" s="442"/>
      <c r="W934" s="442"/>
      <c r="X934" s="442"/>
      <c r="Y934" s="442"/>
    </row>
    <row r="935" spans="1:25" ht="99.75" customHeight="1">
      <c r="A935" s="442"/>
      <c r="B935" s="441"/>
      <c r="C935" s="442"/>
      <c r="D935" s="442"/>
      <c r="E935" s="443"/>
      <c r="F935" s="443"/>
      <c r="G935" s="443"/>
      <c r="H935" s="443"/>
      <c r="I935" s="442"/>
      <c r="J935" s="442"/>
      <c r="K935" s="442"/>
      <c r="L935" s="442"/>
      <c r="M935" s="442"/>
      <c r="N935" s="442"/>
      <c r="O935" s="442"/>
      <c r="P935" s="442"/>
      <c r="Q935" s="442"/>
      <c r="R935" s="442"/>
      <c r="S935" s="442"/>
      <c r="T935" s="442"/>
      <c r="U935" s="442"/>
      <c r="V935" s="442"/>
      <c r="W935" s="442"/>
      <c r="X935" s="442"/>
      <c r="Y935" s="442"/>
    </row>
    <row r="936" spans="1:25" ht="99.75" customHeight="1">
      <c r="A936" s="442"/>
      <c r="B936" s="441"/>
      <c r="C936" s="442"/>
      <c r="D936" s="442"/>
      <c r="E936" s="443"/>
      <c r="F936" s="443"/>
      <c r="G936" s="443"/>
      <c r="H936" s="443"/>
      <c r="I936" s="442"/>
      <c r="J936" s="442"/>
      <c r="K936" s="442"/>
      <c r="L936" s="442"/>
      <c r="M936" s="442"/>
      <c r="N936" s="442"/>
      <c r="O936" s="442"/>
      <c r="P936" s="442"/>
      <c r="Q936" s="442"/>
      <c r="R936" s="442"/>
      <c r="S936" s="442"/>
      <c r="T936" s="442"/>
      <c r="U936" s="442"/>
      <c r="V936" s="442"/>
      <c r="W936" s="442"/>
      <c r="X936" s="442"/>
      <c r="Y936" s="442"/>
    </row>
    <row r="937" spans="1:25" ht="99.75" customHeight="1">
      <c r="A937" s="442"/>
      <c r="B937" s="441"/>
      <c r="C937" s="442"/>
      <c r="D937" s="442"/>
      <c r="E937" s="443"/>
      <c r="F937" s="443"/>
      <c r="G937" s="443"/>
      <c r="H937" s="443"/>
      <c r="I937" s="442"/>
      <c r="J937" s="442"/>
      <c r="K937" s="442"/>
      <c r="L937" s="442"/>
      <c r="M937" s="442"/>
      <c r="N937" s="442"/>
      <c r="O937" s="442"/>
      <c r="P937" s="442"/>
      <c r="Q937" s="442"/>
      <c r="R937" s="442"/>
      <c r="S937" s="442"/>
      <c r="T937" s="442"/>
      <c r="U937" s="442"/>
      <c r="V937" s="442"/>
      <c r="W937" s="442"/>
      <c r="X937" s="442"/>
      <c r="Y937" s="442"/>
    </row>
    <row r="938" spans="1:25" ht="99.75" customHeight="1">
      <c r="A938" s="442"/>
      <c r="B938" s="441"/>
      <c r="C938" s="442"/>
      <c r="D938" s="442"/>
      <c r="E938" s="443"/>
      <c r="F938" s="443"/>
      <c r="G938" s="443"/>
      <c r="H938" s="443"/>
      <c r="I938" s="442"/>
      <c r="J938" s="442"/>
      <c r="K938" s="442"/>
      <c r="L938" s="442"/>
      <c r="M938" s="442"/>
      <c r="N938" s="442"/>
      <c r="O938" s="442"/>
      <c r="P938" s="442"/>
      <c r="Q938" s="442"/>
      <c r="R938" s="442"/>
      <c r="S938" s="442"/>
      <c r="T938" s="442"/>
      <c r="U938" s="442"/>
      <c r="V938" s="442"/>
      <c r="W938" s="442"/>
      <c r="X938" s="442"/>
      <c r="Y938" s="442"/>
    </row>
    <row r="939" spans="1:25" ht="99.75" customHeight="1">
      <c r="A939" s="442"/>
      <c r="B939" s="441"/>
      <c r="C939" s="442"/>
      <c r="D939" s="442"/>
      <c r="E939" s="443"/>
      <c r="F939" s="443"/>
      <c r="G939" s="443"/>
      <c r="H939" s="443"/>
      <c r="I939" s="442"/>
      <c r="J939" s="442"/>
      <c r="K939" s="442"/>
      <c r="L939" s="442"/>
      <c r="M939" s="442"/>
      <c r="N939" s="442"/>
      <c r="O939" s="442"/>
      <c r="P939" s="442"/>
      <c r="Q939" s="442"/>
      <c r="R939" s="442"/>
      <c r="S939" s="442"/>
      <c r="T939" s="442"/>
      <c r="U939" s="442"/>
      <c r="V939" s="442"/>
      <c r="W939" s="442"/>
      <c r="X939" s="442"/>
      <c r="Y939" s="442"/>
    </row>
    <row r="940" spans="1:25" ht="99.75" customHeight="1">
      <c r="A940" s="442"/>
      <c r="B940" s="441"/>
      <c r="C940" s="442"/>
      <c r="D940" s="442"/>
      <c r="E940" s="443"/>
      <c r="F940" s="443"/>
      <c r="G940" s="443"/>
      <c r="H940" s="443"/>
      <c r="I940" s="442"/>
      <c r="J940" s="442"/>
      <c r="K940" s="442"/>
      <c r="L940" s="442"/>
      <c r="M940" s="442"/>
      <c r="N940" s="442"/>
      <c r="O940" s="442"/>
      <c r="P940" s="442"/>
      <c r="Q940" s="442"/>
      <c r="R940" s="442"/>
      <c r="S940" s="442"/>
      <c r="T940" s="442"/>
      <c r="U940" s="442"/>
      <c r="V940" s="442"/>
      <c r="W940" s="442"/>
      <c r="X940" s="442"/>
      <c r="Y940" s="442"/>
    </row>
    <row r="941" spans="1:25" ht="99.75" customHeight="1">
      <c r="A941" s="442"/>
      <c r="B941" s="441"/>
      <c r="C941" s="442"/>
      <c r="D941" s="442"/>
      <c r="E941" s="443"/>
      <c r="F941" s="443"/>
      <c r="G941" s="443"/>
      <c r="H941" s="443"/>
      <c r="I941" s="442"/>
      <c r="J941" s="442"/>
      <c r="K941" s="442"/>
      <c r="L941" s="442"/>
      <c r="M941" s="442"/>
      <c r="N941" s="442"/>
      <c r="O941" s="442"/>
      <c r="P941" s="442"/>
      <c r="Q941" s="442"/>
      <c r="R941" s="442"/>
      <c r="S941" s="442"/>
      <c r="T941" s="442"/>
      <c r="U941" s="442"/>
      <c r="V941" s="442"/>
      <c r="W941" s="442"/>
      <c r="X941" s="442"/>
      <c r="Y941" s="442"/>
    </row>
    <row r="942" spans="1:25" ht="99.75" customHeight="1">
      <c r="A942" s="442"/>
      <c r="B942" s="441"/>
      <c r="C942" s="442"/>
      <c r="D942" s="442"/>
      <c r="E942" s="443"/>
      <c r="F942" s="443"/>
      <c r="G942" s="443"/>
      <c r="H942" s="443"/>
      <c r="I942" s="442"/>
      <c r="J942" s="442"/>
      <c r="K942" s="442"/>
      <c r="L942" s="442"/>
      <c r="M942" s="442"/>
      <c r="N942" s="442"/>
      <c r="O942" s="442"/>
      <c r="P942" s="442"/>
      <c r="Q942" s="442"/>
      <c r="R942" s="442"/>
      <c r="S942" s="442"/>
      <c r="T942" s="442"/>
      <c r="U942" s="442"/>
      <c r="V942" s="442"/>
      <c r="W942" s="442"/>
      <c r="X942" s="442"/>
      <c r="Y942" s="442"/>
    </row>
    <row r="943" spans="1:25" ht="99.75" customHeight="1">
      <c r="A943" s="442"/>
      <c r="B943" s="441"/>
      <c r="C943" s="442"/>
      <c r="D943" s="442"/>
      <c r="E943" s="443"/>
      <c r="F943" s="443"/>
      <c r="G943" s="443"/>
      <c r="H943" s="443"/>
      <c r="I943" s="442"/>
      <c r="J943" s="442"/>
      <c r="K943" s="442"/>
      <c r="L943" s="442"/>
      <c r="M943" s="442"/>
      <c r="N943" s="442"/>
      <c r="O943" s="442"/>
      <c r="P943" s="442"/>
      <c r="Q943" s="442"/>
      <c r="R943" s="442"/>
      <c r="S943" s="442"/>
      <c r="T943" s="442"/>
      <c r="U943" s="442"/>
      <c r="V943" s="442"/>
      <c r="W943" s="442"/>
      <c r="X943" s="442"/>
      <c r="Y943" s="442"/>
    </row>
    <row r="944" spans="1:25" ht="99.75" customHeight="1">
      <c r="A944" s="442"/>
      <c r="B944" s="441"/>
      <c r="C944" s="442"/>
      <c r="D944" s="442"/>
      <c r="E944" s="443"/>
      <c r="F944" s="443"/>
      <c r="G944" s="443"/>
      <c r="H944" s="443"/>
      <c r="I944" s="442"/>
      <c r="J944" s="442"/>
      <c r="K944" s="442"/>
      <c r="L944" s="442"/>
      <c r="M944" s="442"/>
      <c r="N944" s="442"/>
      <c r="O944" s="442"/>
      <c r="P944" s="442"/>
      <c r="Q944" s="442"/>
      <c r="R944" s="442"/>
      <c r="S944" s="442"/>
      <c r="T944" s="442"/>
      <c r="U944" s="442"/>
      <c r="V944" s="442"/>
      <c r="W944" s="442"/>
      <c r="X944" s="442"/>
      <c r="Y944" s="442"/>
    </row>
    <row r="945" spans="1:25" ht="99.75" customHeight="1">
      <c r="A945" s="442"/>
      <c r="B945" s="441"/>
      <c r="C945" s="442"/>
      <c r="D945" s="442"/>
      <c r="E945" s="443"/>
      <c r="F945" s="443"/>
      <c r="G945" s="443"/>
      <c r="H945" s="443"/>
      <c r="I945" s="442"/>
      <c r="J945" s="442"/>
      <c r="K945" s="442"/>
      <c r="L945" s="442"/>
      <c r="M945" s="442"/>
      <c r="N945" s="442"/>
      <c r="O945" s="442"/>
      <c r="P945" s="442"/>
      <c r="Q945" s="442"/>
      <c r="R945" s="442"/>
      <c r="S945" s="442"/>
      <c r="T945" s="442"/>
      <c r="U945" s="442"/>
      <c r="V945" s="442"/>
      <c r="W945" s="442"/>
      <c r="X945" s="442"/>
      <c r="Y945" s="442"/>
    </row>
    <row r="946" spans="1:25" ht="99.75" customHeight="1">
      <c r="A946" s="442"/>
      <c r="B946" s="441"/>
      <c r="C946" s="442"/>
      <c r="D946" s="442"/>
      <c r="E946" s="443"/>
      <c r="F946" s="443"/>
      <c r="G946" s="443"/>
      <c r="H946" s="443"/>
      <c r="I946" s="442"/>
      <c r="J946" s="442"/>
      <c r="K946" s="442"/>
      <c r="L946" s="442"/>
      <c r="M946" s="442"/>
      <c r="N946" s="442"/>
      <c r="O946" s="442"/>
      <c r="P946" s="442"/>
      <c r="Q946" s="442"/>
      <c r="R946" s="442"/>
      <c r="S946" s="442"/>
      <c r="T946" s="442"/>
      <c r="U946" s="442"/>
      <c r="V946" s="442"/>
      <c r="W946" s="442"/>
      <c r="X946" s="442"/>
      <c r="Y946" s="442"/>
    </row>
    <row r="947" spans="1:25" ht="99.75" customHeight="1">
      <c r="A947" s="442"/>
      <c r="B947" s="441"/>
      <c r="C947" s="442"/>
      <c r="D947" s="442"/>
      <c r="E947" s="443"/>
      <c r="F947" s="443"/>
      <c r="G947" s="443"/>
      <c r="H947" s="443"/>
      <c r="I947" s="442"/>
      <c r="J947" s="442"/>
      <c r="K947" s="442"/>
      <c r="L947" s="442"/>
      <c r="M947" s="442"/>
      <c r="N947" s="442"/>
      <c r="O947" s="442"/>
      <c r="P947" s="442"/>
      <c r="Q947" s="442"/>
      <c r="R947" s="442"/>
      <c r="S947" s="442"/>
      <c r="T947" s="442"/>
      <c r="U947" s="442"/>
      <c r="V947" s="442"/>
      <c r="W947" s="442"/>
      <c r="X947" s="442"/>
      <c r="Y947" s="442"/>
    </row>
    <row r="948" spans="1:25" ht="99.75" customHeight="1">
      <c r="A948" s="442"/>
      <c r="B948" s="441"/>
      <c r="C948" s="442"/>
      <c r="D948" s="442"/>
      <c r="E948" s="443"/>
      <c r="F948" s="443"/>
      <c r="G948" s="443"/>
      <c r="H948" s="443"/>
      <c r="I948" s="442"/>
      <c r="J948" s="442"/>
      <c r="K948" s="442"/>
      <c r="L948" s="442"/>
      <c r="M948" s="442"/>
      <c r="N948" s="442"/>
      <c r="O948" s="442"/>
      <c r="P948" s="442"/>
      <c r="Q948" s="442"/>
      <c r="R948" s="442"/>
      <c r="S948" s="442"/>
      <c r="T948" s="442"/>
      <c r="U948" s="442"/>
      <c r="V948" s="442"/>
      <c r="W948" s="442"/>
      <c r="X948" s="442"/>
      <c r="Y948" s="442"/>
    </row>
    <row r="949" spans="1:25" ht="99.75" customHeight="1">
      <c r="A949" s="442"/>
      <c r="B949" s="441"/>
      <c r="C949" s="442"/>
      <c r="D949" s="442"/>
      <c r="E949" s="443"/>
      <c r="F949" s="443"/>
      <c r="G949" s="443"/>
      <c r="H949" s="443"/>
      <c r="I949" s="442"/>
      <c r="J949" s="442"/>
      <c r="K949" s="442"/>
      <c r="L949" s="442"/>
      <c r="M949" s="442"/>
      <c r="N949" s="442"/>
      <c r="O949" s="442"/>
      <c r="P949" s="442"/>
      <c r="Q949" s="442"/>
      <c r="R949" s="442"/>
      <c r="S949" s="442"/>
      <c r="T949" s="442"/>
      <c r="U949" s="442"/>
      <c r="V949" s="442"/>
      <c r="W949" s="442"/>
      <c r="X949" s="442"/>
      <c r="Y949" s="442"/>
    </row>
    <row r="950" spans="1:25" ht="99.75" customHeight="1">
      <c r="A950" s="442"/>
      <c r="B950" s="441"/>
      <c r="C950" s="442"/>
      <c r="D950" s="442"/>
      <c r="E950" s="443"/>
      <c r="F950" s="443"/>
      <c r="G950" s="443"/>
      <c r="H950" s="443"/>
      <c r="I950" s="442"/>
      <c r="J950" s="442"/>
      <c r="K950" s="442"/>
      <c r="L950" s="442"/>
      <c r="M950" s="442"/>
      <c r="N950" s="442"/>
      <c r="O950" s="442"/>
      <c r="P950" s="442"/>
      <c r="Q950" s="442"/>
      <c r="R950" s="442"/>
      <c r="S950" s="442"/>
      <c r="T950" s="442"/>
      <c r="U950" s="442"/>
      <c r="V950" s="442"/>
      <c r="W950" s="442"/>
      <c r="X950" s="442"/>
      <c r="Y950" s="442"/>
    </row>
    <row r="951" spans="1:25" ht="99.75" customHeight="1">
      <c r="A951" s="442"/>
      <c r="B951" s="441"/>
      <c r="C951" s="442"/>
      <c r="D951" s="442"/>
      <c r="E951" s="443"/>
      <c r="F951" s="443"/>
      <c r="G951" s="443"/>
      <c r="H951" s="443"/>
      <c r="I951" s="442"/>
      <c r="J951" s="442"/>
      <c r="K951" s="442"/>
      <c r="L951" s="442"/>
      <c r="M951" s="442"/>
      <c r="N951" s="442"/>
      <c r="O951" s="442"/>
      <c r="P951" s="442"/>
      <c r="Q951" s="442"/>
      <c r="R951" s="442"/>
      <c r="S951" s="442"/>
      <c r="T951" s="442"/>
      <c r="U951" s="442"/>
      <c r="V951" s="442"/>
      <c r="W951" s="442"/>
      <c r="X951" s="442"/>
      <c r="Y951" s="442"/>
    </row>
    <row r="952" spans="1:25" ht="99.75" customHeight="1">
      <c r="A952" s="442"/>
      <c r="B952" s="441"/>
      <c r="C952" s="442"/>
      <c r="D952" s="442"/>
      <c r="E952" s="443"/>
      <c r="F952" s="443"/>
      <c r="G952" s="443"/>
      <c r="H952" s="443"/>
      <c r="I952" s="442"/>
      <c r="J952" s="442"/>
      <c r="K952" s="442"/>
      <c r="L952" s="442"/>
      <c r="M952" s="442"/>
      <c r="N952" s="442"/>
      <c r="O952" s="442"/>
      <c r="P952" s="442"/>
      <c r="Q952" s="442"/>
      <c r="R952" s="442"/>
      <c r="S952" s="442"/>
      <c r="T952" s="442"/>
      <c r="U952" s="442"/>
      <c r="V952" s="442"/>
      <c r="W952" s="442"/>
      <c r="X952" s="442"/>
      <c r="Y952" s="442"/>
    </row>
    <row r="953" spans="1:25" ht="99.75" customHeight="1">
      <c r="A953" s="442"/>
      <c r="B953" s="441"/>
      <c r="C953" s="442"/>
      <c r="D953" s="442"/>
      <c r="E953" s="443"/>
      <c r="F953" s="443"/>
      <c r="G953" s="443"/>
      <c r="H953" s="443"/>
      <c r="I953" s="442"/>
      <c r="J953" s="442"/>
      <c r="K953" s="442"/>
      <c r="L953" s="442"/>
      <c r="M953" s="442"/>
      <c r="N953" s="442"/>
      <c r="O953" s="442"/>
      <c r="P953" s="442"/>
      <c r="Q953" s="442"/>
      <c r="R953" s="442"/>
      <c r="S953" s="442"/>
      <c r="T953" s="442"/>
      <c r="U953" s="442"/>
      <c r="V953" s="442"/>
      <c r="W953" s="442"/>
      <c r="X953" s="442"/>
      <c r="Y953" s="442"/>
    </row>
    <row r="954" spans="1:25" ht="99.75" customHeight="1">
      <c r="A954" s="442"/>
      <c r="B954" s="441"/>
      <c r="C954" s="442"/>
      <c r="D954" s="442"/>
      <c r="E954" s="443"/>
      <c r="F954" s="443"/>
      <c r="G954" s="443"/>
      <c r="H954" s="443"/>
      <c r="I954" s="442"/>
      <c r="J954" s="442"/>
      <c r="K954" s="442"/>
      <c r="L954" s="442"/>
      <c r="M954" s="442"/>
      <c r="N954" s="442"/>
      <c r="O954" s="442"/>
      <c r="P954" s="442"/>
      <c r="Q954" s="442"/>
      <c r="R954" s="442"/>
      <c r="S954" s="442"/>
      <c r="T954" s="442"/>
      <c r="U954" s="442"/>
      <c r="V954" s="442"/>
      <c r="W954" s="442"/>
      <c r="X954" s="442"/>
      <c r="Y954" s="442"/>
    </row>
    <row r="955" spans="1:25" ht="99.75" customHeight="1">
      <c r="A955" s="442"/>
      <c r="B955" s="441"/>
      <c r="C955" s="442"/>
      <c r="D955" s="442"/>
      <c r="E955" s="443"/>
      <c r="F955" s="443"/>
      <c r="G955" s="443"/>
      <c r="H955" s="443"/>
      <c r="I955" s="442"/>
      <c r="J955" s="442"/>
      <c r="K955" s="442"/>
      <c r="L955" s="442"/>
      <c r="M955" s="442"/>
      <c r="N955" s="442"/>
      <c r="O955" s="442"/>
      <c r="P955" s="442"/>
      <c r="Q955" s="442"/>
      <c r="R955" s="442"/>
      <c r="S955" s="442"/>
      <c r="T955" s="442"/>
      <c r="U955" s="442"/>
      <c r="V955" s="442"/>
      <c r="W955" s="442"/>
      <c r="X955" s="442"/>
      <c r="Y955" s="442"/>
    </row>
    <row r="956" spans="1:25" ht="99.75" customHeight="1">
      <c r="A956" s="442"/>
      <c r="B956" s="441"/>
      <c r="C956" s="442"/>
      <c r="D956" s="442"/>
      <c r="E956" s="443"/>
      <c r="F956" s="443"/>
      <c r="G956" s="443"/>
      <c r="H956" s="443"/>
      <c r="I956" s="442"/>
      <c r="J956" s="442"/>
      <c r="K956" s="442"/>
      <c r="L956" s="442"/>
      <c r="M956" s="442"/>
      <c r="N956" s="442"/>
      <c r="O956" s="442"/>
      <c r="P956" s="442"/>
      <c r="Q956" s="442"/>
      <c r="R956" s="442"/>
      <c r="S956" s="442"/>
      <c r="T956" s="442"/>
      <c r="U956" s="442"/>
      <c r="V956" s="442"/>
      <c r="W956" s="442"/>
      <c r="X956" s="442"/>
      <c r="Y956" s="442"/>
    </row>
    <row r="957" spans="1:25" ht="99.75" customHeight="1">
      <c r="A957" s="442"/>
      <c r="B957" s="441"/>
      <c r="C957" s="442"/>
      <c r="D957" s="442"/>
      <c r="E957" s="443"/>
      <c r="F957" s="443"/>
      <c r="G957" s="443"/>
      <c r="H957" s="443"/>
      <c r="I957" s="442"/>
      <c r="J957" s="442"/>
      <c r="K957" s="442"/>
      <c r="L957" s="442"/>
      <c r="M957" s="442"/>
      <c r="N957" s="442"/>
      <c r="O957" s="442"/>
      <c r="P957" s="442"/>
      <c r="Q957" s="442"/>
      <c r="R957" s="442"/>
      <c r="S957" s="442"/>
      <c r="T957" s="442"/>
      <c r="U957" s="442"/>
      <c r="V957" s="442"/>
      <c r="W957" s="442"/>
      <c r="X957" s="442"/>
      <c r="Y957" s="442"/>
    </row>
    <row r="958" spans="1:25" ht="99.75" customHeight="1">
      <c r="A958" s="442"/>
      <c r="B958" s="441"/>
      <c r="C958" s="442"/>
      <c r="D958" s="442"/>
      <c r="E958" s="443"/>
      <c r="F958" s="443"/>
      <c r="G958" s="443"/>
      <c r="H958" s="443"/>
      <c r="I958" s="442"/>
      <c r="J958" s="442"/>
      <c r="K958" s="442"/>
      <c r="L958" s="442"/>
      <c r="M958" s="442"/>
      <c r="N958" s="442"/>
      <c r="O958" s="442"/>
      <c r="P958" s="442"/>
      <c r="Q958" s="442"/>
      <c r="R958" s="442"/>
      <c r="S958" s="442"/>
      <c r="T958" s="442"/>
      <c r="U958" s="442"/>
      <c r="V958" s="442"/>
      <c r="W958" s="442"/>
      <c r="X958" s="442"/>
      <c r="Y958" s="442"/>
    </row>
    <row r="959" spans="1:25" ht="99.75" customHeight="1">
      <c r="A959" s="442"/>
      <c r="B959" s="441"/>
      <c r="C959" s="442"/>
      <c r="D959" s="442"/>
      <c r="E959" s="443"/>
      <c r="F959" s="443"/>
      <c r="G959" s="443"/>
      <c r="H959" s="443"/>
      <c r="I959" s="442"/>
      <c r="J959" s="442"/>
      <c r="K959" s="442"/>
      <c r="L959" s="442"/>
      <c r="M959" s="442"/>
      <c r="N959" s="442"/>
      <c r="O959" s="442"/>
      <c r="P959" s="442"/>
      <c r="Q959" s="442"/>
      <c r="R959" s="442"/>
      <c r="S959" s="442"/>
      <c r="T959" s="442"/>
      <c r="U959" s="442"/>
      <c r="V959" s="442"/>
      <c r="W959" s="442"/>
      <c r="X959" s="442"/>
      <c r="Y959" s="442"/>
    </row>
    <row r="960" spans="1:25" ht="99.75" customHeight="1">
      <c r="A960" s="442"/>
      <c r="B960" s="441"/>
      <c r="C960" s="442"/>
      <c r="D960" s="442"/>
      <c r="E960" s="443"/>
      <c r="F960" s="443"/>
      <c r="G960" s="443"/>
      <c r="H960" s="443"/>
      <c r="I960" s="442"/>
      <c r="J960" s="442"/>
      <c r="K960" s="442"/>
      <c r="L960" s="442"/>
      <c r="M960" s="442"/>
      <c r="N960" s="442"/>
      <c r="O960" s="442"/>
      <c r="P960" s="442"/>
      <c r="Q960" s="442"/>
      <c r="R960" s="442"/>
      <c r="S960" s="442"/>
      <c r="T960" s="442"/>
      <c r="U960" s="442"/>
      <c r="V960" s="442"/>
      <c r="W960" s="442"/>
      <c r="X960" s="442"/>
      <c r="Y960" s="442"/>
    </row>
    <row r="961" spans="1:25" ht="99.75" customHeight="1">
      <c r="A961" s="442"/>
      <c r="B961" s="441"/>
      <c r="C961" s="442"/>
      <c r="D961" s="442"/>
      <c r="E961" s="443"/>
      <c r="F961" s="443"/>
      <c r="G961" s="443"/>
      <c r="H961" s="443"/>
      <c r="I961" s="442"/>
      <c r="J961" s="442"/>
      <c r="K961" s="442"/>
      <c r="L961" s="442"/>
      <c r="M961" s="442"/>
      <c r="N961" s="442"/>
      <c r="O961" s="442"/>
      <c r="P961" s="442"/>
      <c r="Q961" s="442"/>
      <c r="R961" s="442"/>
      <c r="S961" s="442"/>
      <c r="T961" s="442"/>
      <c r="U961" s="442"/>
      <c r="V961" s="442"/>
      <c r="W961" s="442"/>
      <c r="X961" s="442"/>
      <c r="Y961" s="442"/>
    </row>
    <row r="962" spans="1:25" ht="99.75" customHeight="1">
      <c r="A962" s="442"/>
      <c r="B962" s="441"/>
      <c r="C962" s="442"/>
      <c r="D962" s="442"/>
      <c r="E962" s="443"/>
      <c r="F962" s="443"/>
      <c r="G962" s="443"/>
      <c r="H962" s="443"/>
      <c r="I962" s="442"/>
      <c r="J962" s="442"/>
      <c r="K962" s="442"/>
      <c r="L962" s="442"/>
      <c r="M962" s="442"/>
      <c r="N962" s="442"/>
      <c r="O962" s="442"/>
      <c r="P962" s="442"/>
      <c r="Q962" s="442"/>
      <c r="R962" s="442"/>
      <c r="S962" s="442"/>
      <c r="T962" s="442"/>
      <c r="U962" s="442"/>
      <c r="V962" s="442"/>
      <c r="W962" s="442"/>
      <c r="X962" s="442"/>
      <c r="Y962" s="442"/>
    </row>
    <row r="963" spans="1:25" ht="99.75" customHeight="1">
      <c r="A963" s="442"/>
      <c r="B963" s="441"/>
      <c r="C963" s="442"/>
      <c r="D963" s="442"/>
      <c r="E963" s="443"/>
      <c r="F963" s="443"/>
      <c r="G963" s="443"/>
      <c r="H963" s="443"/>
      <c r="I963" s="442"/>
      <c r="J963" s="442"/>
      <c r="K963" s="442"/>
      <c r="L963" s="442"/>
      <c r="M963" s="442"/>
      <c r="N963" s="442"/>
      <c r="O963" s="442"/>
      <c r="P963" s="442"/>
      <c r="Q963" s="442"/>
      <c r="R963" s="442"/>
      <c r="S963" s="442"/>
      <c r="T963" s="442"/>
      <c r="U963" s="442"/>
      <c r="V963" s="442"/>
      <c r="W963" s="442"/>
      <c r="X963" s="442"/>
      <c r="Y963" s="442"/>
    </row>
    <row r="964" spans="1:25" ht="99.75" customHeight="1">
      <c r="A964" s="442"/>
      <c r="B964" s="441"/>
      <c r="C964" s="442"/>
      <c r="D964" s="442"/>
      <c r="E964" s="443"/>
      <c r="F964" s="443"/>
      <c r="G964" s="443"/>
      <c r="H964" s="443"/>
      <c r="I964" s="442"/>
      <c r="J964" s="442"/>
      <c r="K964" s="442"/>
      <c r="L964" s="442"/>
      <c r="M964" s="442"/>
      <c r="N964" s="442"/>
      <c r="O964" s="442"/>
      <c r="P964" s="442"/>
      <c r="Q964" s="442"/>
      <c r="R964" s="442"/>
      <c r="S964" s="442"/>
      <c r="T964" s="442"/>
      <c r="U964" s="442"/>
      <c r="V964" s="442"/>
      <c r="W964" s="442"/>
      <c r="X964" s="442"/>
      <c r="Y964" s="442"/>
    </row>
    <row r="965" spans="1:25" ht="99.75" customHeight="1">
      <c r="A965" s="442"/>
      <c r="B965" s="441"/>
      <c r="C965" s="442"/>
      <c r="D965" s="442"/>
      <c r="E965" s="443"/>
      <c r="F965" s="443"/>
      <c r="G965" s="443"/>
      <c r="H965" s="443"/>
      <c r="I965" s="442"/>
      <c r="J965" s="442"/>
      <c r="K965" s="442"/>
      <c r="L965" s="442"/>
      <c r="M965" s="442"/>
      <c r="N965" s="442"/>
      <c r="O965" s="442"/>
      <c r="P965" s="442"/>
      <c r="Q965" s="442"/>
      <c r="R965" s="442"/>
      <c r="S965" s="442"/>
      <c r="T965" s="442"/>
      <c r="U965" s="442"/>
      <c r="V965" s="442"/>
      <c r="W965" s="442"/>
      <c r="X965" s="442"/>
      <c r="Y965" s="442"/>
    </row>
    <row r="966" spans="1:25" ht="99.75" customHeight="1">
      <c r="A966" s="442"/>
      <c r="B966" s="441"/>
      <c r="C966" s="442"/>
      <c r="D966" s="442"/>
      <c r="E966" s="443"/>
      <c r="F966" s="443"/>
      <c r="G966" s="443"/>
      <c r="H966" s="443"/>
      <c r="I966" s="442"/>
      <c r="J966" s="442"/>
      <c r="K966" s="442"/>
      <c r="L966" s="442"/>
      <c r="M966" s="442"/>
      <c r="N966" s="442"/>
      <c r="O966" s="442"/>
      <c r="P966" s="442"/>
      <c r="Q966" s="442"/>
      <c r="R966" s="442"/>
      <c r="S966" s="442"/>
      <c r="T966" s="442"/>
      <c r="U966" s="442"/>
      <c r="V966" s="442"/>
      <c r="W966" s="442"/>
      <c r="X966" s="442"/>
      <c r="Y966" s="442"/>
    </row>
    <row r="967" spans="1:25" ht="99.75" customHeight="1">
      <c r="A967" s="442"/>
      <c r="B967" s="441"/>
      <c r="C967" s="442"/>
      <c r="D967" s="442"/>
      <c r="E967" s="443"/>
      <c r="F967" s="443"/>
      <c r="G967" s="443"/>
      <c r="H967" s="443"/>
      <c r="I967" s="442"/>
      <c r="J967" s="442"/>
      <c r="K967" s="442"/>
      <c r="L967" s="442"/>
      <c r="M967" s="442"/>
      <c r="N967" s="442"/>
      <c r="O967" s="442"/>
      <c r="P967" s="442"/>
      <c r="Q967" s="442"/>
      <c r="R967" s="442"/>
      <c r="S967" s="442"/>
      <c r="T967" s="442"/>
      <c r="U967" s="442"/>
      <c r="V967" s="442"/>
      <c r="W967" s="442"/>
      <c r="X967" s="442"/>
      <c r="Y967" s="442"/>
    </row>
    <row r="968" spans="1:25" ht="99.75" customHeight="1">
      <c r="A968" s="442"/>
      <c r="B968" s="441"/>
      <c r="C968" s="442"/>
      <c r="D968" s="442"/>
      <c r="E968" s="443"/>
      <c r="F968" s="443"/>
      <c r="G968" s="443"/>
      <c r="H968" s="443"/>
      <c r="I968" s="442"/>
      <c r="J968" s="442"/>
      <c r="K968" s="442"/>
      <c r="L968" s="442"/>
      <c r="M968" s="442"/>
      <c r="N968" s="442"/>
      <c r="O968" s="442"/>
      <c r="P968" s="442"/>
      <c r="Q968" s="442"/>
      <c r="R968" s="442"/>
      <c r="S968" s="442"/>
      <c r="T968" s="442"/>
      <c r="U968" s="442"/>
      <c r="V968" s="442"/>
      <c r="W968" s="442"/>
      <c r="X968" s="442"/>
      <c r="Y968" s="442"/>
    </row>
    <row r="969" spans="1:25" ht="99.75" customHeight="1">
      <c r="A969" s="442"/>
      <c r="B969" s="441"/>
      <c r="C969" s="442"/>
      <c r="D969" s="442"/>
      <c r="E969" s="443"/>
      <c r="F969" s="443"/>
      <c r="G969" s="443"/>
      <c r="H969" s="443"/>
      <c r="I969" s="442"/>
      <c r="J969" s="442"/>
      <c r="K969" s="442"/>
      <c r="L969" s="442"/>
      <c r="M969" s="442"/>
      <c r="N969" s="442"/>
      <c r="O969" s="442"/>
      <c r="P969" s="442"/>
      <c r="Q969" s="442"/>
      <c r="R969" s="442"/>
      <c r="S969" s="442"/>
      <c r="T969" s="442"/>
      <c r="U969" s="442"/>
      <c r="V969" s="442"/>
      <c r="W969" s="442"/>
      <c r="X969" s="442"/>
      <c r="Y969" s="442"/>
    </row>
    <row r="970" spans="1:25" ht="99.75" customHeight="1">
      <c r="A970" s="442"/>
      <c r="B970" s="441"/>
      <c r="C970" s="442"/>
      <c r="D970" s="442"/>
      <c r="E970" s="443"/>
      <c r="F970" s="443"/>
      <c r="G970" s="443"/>
      <c r="H970" s="443"/>
      <c r="I970" s="442"/>
      <c r="J970" s="442"/>
      <c r="K970" s="442"/>
      <c r="L970" s="442"/>
      <c r="M970" s="442"/>
      <c r="N970" s="442"/>
      <c r="O970" s="442"/>
      <c r="P970" s="442"/>
      <c r="Q970" s="442"/>
      <c r="R970" s="442"/>
      <c r="S970" s="442"/>
      <c r="T970" s="442"/>
      <c r="U970" s="442"/>
      <c r="V970" s="442"/>
      <c r="W970" s="442"/>
      <c r="X970" s="442"/>
      <c r="Y970" s="442"/>
    </row>
    <row r="971" spans="1:25" ht="99.75" customHeight="1">
      <c r="A971" s="442"/>
      <c r="B971" s="441"/>
      <c r="C971" s="442"/>
      <c r="D971" s="442"/>
      <c r="E971" s="443"/>
      <c r="F971" s="443"/>
      <c r="G971" s="443"/>
      <c r="H971" s="443"/>
      <c r="I971" s="442"/>
      <c r="J971" s="442"/>
      <c r="K971" s="442"/>
      <c r="L971" s="442"/>
      <c r="M971" s="442"/>
      <c r="N971" s="442"/>
      <c r="O971" s="442"/>
      <c r="P971" s="442"/>
      <c r="Q971" s="442"/>
      <c r="R971" s="442"/>
      <c r="S971" s="442"/>
      <c r="T971" s="442"/>
      <c r="U971" s="442"/>
      <c r="V971" s="442"/>
      <c r="W971" s="442"/>
      <c r="X971" s="442"/>
      <c r="Y971" s="442"/>
    </row>
    <row r="972" spans="1:25" ht="99.75" customHeight="1">
      <c r="A972" s="442"/>
      <c r="B972" s="441"/>
      <c r="C972" s="442"/>
      <c r="D972" s="442"/>
      <c r="E972" s="443"/>
      <c r="F972" s="443"/>
      <c r="G972" s="443"/>
      <c r="H972" s="443"/>
      <c r="I972" s="442"/>
      <c r="J972" s="442"/>
      <c r="K972" s="442"/>
      <c r="L972" s="442"/>
      <c r="M972" s="442"/>
      <c r="N972" s="442"/>
      <c r="O972" s="442"/>
      <c r="P972" s="442"/>
      <c r="Q972" s="442"/>
      <c r="R972" s="442"/>
      <c r="S972" s="442"/>
      <c r="T972" s="442"/>
      <c r="U972" s="442"/>
      <c r="V972" s="442"/>
      <c r="W972" s="442"/>
      <c r="X972" s="442"/>
      <c r="Y972" s="442"/>
    </row>
    <row r="973" spans="1:25" ht="99.75" customHeight="1">
      <c r="A973" s="442"/>
      <c r="B973" s="441"/>
      <c r="C973" s="442"/>
      <c r="D973" s="442"/>
      <c r="E973" s="443"/>
      <c r="F973" s="443"/>
      <c r="G973" s="443"/>
      <c r="H973" s="443"/>
      <c r="I973" s="442"/>
      <c r="J973" s="442"/>
      <c r="K973" s="442"/>
      <c r="L973" s="442"/>
      <c r="M973" s="442"/>
      <c r="N973" s="442"/>
      <c r="O973" s="442"/>
      <c r="P973" s="442"/>
      <c r="Q973" s="442"/>
      <c r="R973" s="442"/>
      <c r="S973" s="442"/>
      <c r="T973" s="442"/>
      <c r="U973" s="442"/>
      <c r="V973" s="442"/>
      <c r="W973" s="442"/>
      <c r="X973" s="442"/>
      <c r="Y973" s="442"/>
    </row>
    <row r="974" spans="1:25" ht="99.75" customHeight="1">
      <c r="A974" s="442"/>
      <c r="B974" s="441"/>
      <c r="C974" s="442"/>
      <c r="D974" s="442"/>
      <c r="E974" s="443"/>
      <c r="F974" s="443"/>
      <c r="G974" s="443"/>
      <c r="H974" s="443"/>
      <c r="I974" s="442"/>
      <c r="J974" s="442"/>
      <c r="K974" s="442"/>
      <c r="L974" s="442"/>
      <c r="M974" s="442"/>
      <c r="N974" s="442"/>
      <c r="O974" s="442"/>
      <c r="P974" s="442"/>
      <c r="Q974" s="442"/>
      <c r="R974" s="442"/>
      <c r="S974" s="442"/>
      <c r="T974" s="442"/>
      <c r="U974" s="442"/>
      <c r="V974" s="442"/>
      <c r="W974" s="442"/>
      <c r="X974" s="442"/>
      <c r="Y974" s="442"/>
    </row>
    <row r="975" spans="1:25" ht="99.75" customHeight="1">
      <c r="A975" s="442"/>
      <c r="B975" s="441"/>
      <c r="C975" s="442"/>
      <c r="D975" s="442"/>
      <c r="E975" s="443"/>
      <c r="F975" s="443"/>
      <c r="G975" s="443"/>
      <c r="H975" s="443"/>
      <c r="I975" s="442"/>
      <c r="J975" s="442"/>
      <c r="K975" s="442"/>
      <c r="L975" s="442"/>
      <c r="M975" s="442"/>
      <c r="N975" s="442"/>
      <c r="O975" s="442"/>
      <c r="P975" s="442"/>
      <c r="Q975" s="442"/>
      <c r="R975" s="442"/>
      <c r="S975" s="442"/>
      <c r="T975" s="442"/>
      <c r="U975" s="442"/>
      <c r="V975" s="442"/>
      <c r="W975" s="442"/>
      <c r="X975" s="442"/>
      <c r="Y975" s="442"/>
    </row>
    <row r="976" spans="1:25" ht="99.75" customHeight="1">
      <c r="A976" s="442"/>
      <c r="B976" s="441"/>
      <c r="C976" s="442"/>
      <c r="D976" s="442"/>
      <c r="E976" s="443"/>
      <c r="F976" s="443"/>
      <c r="G976" s="443"/>
      <c r="H976" s="443"/>
      <c r="I976" s="442"/>
      <c r="J976" s="442"/>
      <c r="K976" s="442"/>
      <c r="L976" s="442"/>
      <c r="M976" s="442"/>
      <c r="N976" s="442"/>
      <c r="O976" s="442"/>
      <c r="P976" s="442"/>
      <c r="Q976" s="442"/>
      <c r="R976" s="442"/>
      <c r="S976" s="442"/>
      <c r="T976" s="442"/>
      <c r="U976" s="442"/>
      <c r="V976" s="442"/>
      <c r="W976" s="442"/>
      <c r="X976" s="442"/>
      <c r="Y976" s="442"/>
    </row>
    <row r="977" spans="1:25" ht="99.75" customHeight="1">
      <c r="A977" s="442"/>
      <c r="B977" s="441"/>
      <c r="C977" s="442"/>
      <c r="D977" s="442"/>
      <c r="E977" s="443"/>
      <c r="F977" s="443"/>
      <c r="G977" s="443"/>
      <c r="H977" s="443"/>
      <c r="I977" s="442"/>
      <c r="J977" s="442"/>
      <c r="K977" s="442"/>
      <c r="L977" s="442"/>
      <c r="M977" s="442"/>
      <c r="N977" s="442"/>
      <c r="O977" s="442"/>
      <c r="P977" s="442"/>
      <c r="Q977" s="442"/>
      <c r="R977" s="442"/>
      <c r="S977" s="442"/>
      <c r="T977" s="442"/>
      <c r="U977" s="442"/>
      <c r="V977" s="442"/>
      <c r="W977" s="442"/>
      <c r="X977" s="442"/>
      <c r="Y977" s="442"/>
    </row>
    <row r="978" spans="1:25" ht="99.75" customHeight="1">
      <c r="A978" s="442"/>
      <c r="B978" s="441"/>
      <c r="C978" s="442"/>
      <c r="D978" s="442"/>
      <c r="E978" s="443"/>
      <c r="F978" s="443"/>
      <c r="G978" s="443"/>
      <c r="H978" s="443"/>
      <c r="I978" s="442"/>
      <c r="J978" s="442"/>
      <c r="K978" s="442"/>
      <c r="L978" s="442"/>
      <c r="M978" s="442"/>
      <c r="N978" s="442"/>
      <c r="O978" s="442"/>
      <c r="P978" s="442"/>
      <c r="Q978" s="442"/>
      <c r="R978" s="442"/>
      <c r="S978" s="442"/>
      <c r="T978" s="442"/>
      <c r="U978" s="442"/>
      <c r="V978" s="442"/>
      <c r="W978" s="442"/>
      <c r="X978" s="442"/>
      <c r="Y978" s="442"/>
    </row>
    <row r="979" spans="1:25" ht="99.75" customHeight="1">
      <c r="A979" s="442"/>
      <c r="B979" s="441"/>
      <c r="C979" s="442"/>
      <c r="D979" s="442"/>
      <c r="E979" s="443"/>
      <c r="F979" s="443"/>
      <c r="G979" s="443"/>
      <c r="H979" s="443"/>
      <c r="I979" s="442"/>
      <c r="J979" s="442"/>
      <c r="K979" s="442"/>
      <c r="L979" s="442"/>
      <c r="M979" s="442"/>
      <c r="N979" s="442"/>
      <c r="O979" s="442"/>
      <c r="P979" s="442"/>
      <c r="Q979" s="442"/>
      <c r="R979" s="442"/>
      <c r="S979" s="442"/>
      <c r="T979" s="442"/>
      <c r="U979" s="442"/>
      <c r="V979" s="442"/>
      <c r="W979" s="442"/>
      <c r="X979" s="442"/>
      <c r="Y979" s="442"/>
    </row>
    <row r="980" spans="1:25" ht="99.75" customHeight="1">
      <c r="A980" s="442"/>
      <c r="B980" s="441"/>
      <c r="C980" s="442"/>
      <c r="D980" s="442"/>
      <c r="E980" s="443"/>
      <c r="F980" s="443"/>
      <c r="G980" s="443"/>
      <c r="H980" s="443"/>
      <c r="I980" s="442"/>
      <c r="J980" s="442"/>
      <c r="K980" s="442"/>
      <c r="L980" s="442"/>
      <c r="M980" s="442"/>
      <c r="N980" s="442"/>
      <c r="O980" s="442"/>
      <c r="P980" s="442"/>
      <c r="Q980" s="442"/>
      <c r="R980" s="442"/>
      <c r="S980" s="442"/>
      <c r="T980" s="442"/>
      <c r="U980" s="442"/>
      <c r="V980" s="442"/>
      <c r="W980" s="442"/>
      <c r="X980" s="442"/>
      <c r="Y980" s="442"/>
    </row>
    <row r="981" spans="1:25" ht="99.75" customHeight="1">
      <c r="A981" s="442"/>
      <c r="B981" s="441"/>
      <c r="C981" s="442"/>
      <c r="D981" s="442"/>
      <c r="E981" s="443"/>
      <c r="F981" s="443"/>
      <c r="G981" s="443"/>
      <c r="H981" s="443"/>
      <c r="I981" s="442"/>
      <c r="J981" s="442"/>
      <c r="K981" s="442"/>
      <c r="L981" s="442"/>
      <c r="M981" s="442"/>
      <c r="N981" s="442"/>
      <c r="O981" s="442"/>
      <c r="P981" s="442"/>
      <c r="Q981" s="442"/>
      <c r="R981" s="442"/>
      <c r="S981" s="442"/>
      <c r="T981" s="442"/>
      <c r="U981" s="442"/>
      <c r="V981" s="442"/>
      <c r="W981" s="442"/>
      <c r="X981" s="442"/>
      <c r="Y981" s="442"/>
    </row>
    <row r="982" spans="1:25" ht="99.75" customHeight="1">
      <c r="A982" s="442"/>
      <c r="B982" s="441"/>
      <c r="C982" s="442"/>
      <c r="D982" s="442"/>
      <c r="E982" s="443"/>
      <c r="F982" s="443"/>
      <c r="G982" s="443"/>
      <c r="H982" s="443"/>
      <c r="I982" s="442"/>
      <c r="J982" s="442"/>
      <c r="K982" s="442"/>
      <c r="L982" s="442"/>
      <c r="M982" s="442"/>
      <c r="N982" s="442"/>
      <c r="O982" s="442"/>
      <c r="P982" s="442"/>
      <c r="Q982" s="442"/>
      <c r="R982" s="442"/>
      <c r="S982" s="442"/>
      <c r="T982" s="442"/>
      <c r="U982" s="442"/>
      <c r="V982" s="442"/>
      <c r="W982" s="442"/>
      <c r="X982" s="442"/>
      <c r="Y982" s="442"/>
    </row>
    <row r="983" spans="1:25" ht="99.75" customHeight="1">
      <c r="A983" s="442"/>
      <c r="B983" s="441"/>
      <c r="C983" s="442"/>
      <c r="D983" s="442"/>
      <c r="E983" s="443"/>
      <c r="F983" s="443"/>
      <c r="G983" s="443"/>
      <c r="H983" s="443"/>
      <c r="I983" s="442"/>
      <c r="J983" s="442"/>
      <c r="K983" s="442"/>
      <c r="L983" s="442"/>
      <c r="M983" s="442"/>
      <c r="N983" s="442"/>
      <c r="O983" s="442"/>
      <c r="P983" s="442"/>
      <c r="Q983" s="442"/>
      <c r="R983" s="442"/>
      <c r="S983" s="442"/>
      <c r="T983" s="442"/>
      <c r="U983" s="442"/>
      <c r="V983" s="442"/>
      <c r="W983" s="442"/>
      <c r="X983" s="442"/>
      <c r="Y983" s="442"/>
    </row>
    <row r="984" spans="1:25" ht="99.75" customHeight="1">
      <c r="A984" s="442"/>
      <c r="B984" s="441"/>
      <c r="C984" s="442"/>
      <c r="D984" s="442"/>
      <c r="E984" s="443"/>
      <c r="F984" s="443"/>
      <c r="G984" s="443"/>
      <c r="H984" s="443"/>
      <c r="I984" s="442"/>
      <c r="J984" s="442"/>
      <c r="K984" s="442"/>
      <c r="L984" s="442"/>
      <c r="M984" s="442"/>
      <c r="N984" s="442"/>
      <c r="O984" s="442"/>
      <c r="P984" s="442"/>
      <c r="Q984" s="442"/>
      <c r="R984" s="442"/>
      <c r="S984" s="442"/>
      <c r="T984" s="442"/>
      <c r="U984" s="442"/>
      <c r="V984" s="442"/>
      <c r="W984" s="442"/>
      <c r="X984" s="442"/>
      <c r="Y984" s="442"/>
    </row>
    <row r="985" spans="1:25" ht="99.75" customHeight="1">
      <c r="A985" s="442"/>
      <c r="B985" s="441"/>
      <c r="C985" s="442"/>
      <c r="D985" s="442"/>
      <c r="E985" s="443"/>
      <c r="F985" s="443"/>
      <c r="G985" s="443"/>
      <c r="H985" s="443"/>
      <c r="I985" s="442"/>
      <c r="J985" s="442"/>
      <c r="K985" s="442"/>
      <c r="L985" s="442"/>
      <c r="M985" s="442"/>
      <c r="N985" s="442"/>
      <c r="O985" s="442"/>
      <c r="P985" s="442"/>
      <c r="Q985" s="442"/>
      <c r="R985" s="442"/>
      <c r="S985" s="442"/>
      <c r="T985" s="442"/>
      <c r="U985" s="442"/>
      <c r="V985" s="442"/>
      <c r="W985" s="442"/>
      <c r="X985" s="442"/>
      <c r="Y985" s="442"/>
    </row>
    <row r="986" spans="1:25" ht="99.75" customHeight="1">
      <c r="A986" s="442"/>
      <c r="B986" s="441"/>
      <c r="C986" s="442"/>
      <c r="D986" s="442"/>
      <c r="E986" s="443"/>
      <c r="F986" s="443"/>
      <c r="G986" s="443"/>
      <c r="H986" s="443"/>
      <c r="I986" s="442"/>
      <c r="J986" s="442"/>
      <c r="K986" s="442"/>
      <c r="L986" s="442"/>
      <c r="M986" s="442"/>
      <c r="N986" s="442"/>
      <c r="O986" s="442"/>
      <c r="P986" s="442"/>
      <c r="Q986" s="442"/>
      <c r="R986" s="442"/>
      <c r="S986" s="442"/>
      <c r="T986" s="442"/>
      <c r="U986" s="442"/>
      <c r="V986" s="442"/>
      <c r="W986" s="442"/>
      <c r="X986" s="442"/>
      <c r="Y986" s="442"/>
    </row>
    <row r="987" spans="1:25" ht="99.75" customHeight="1">
      <c r="A987" s="442"/>
      <c r="B987" s="441"/>
      <c r="C987" s="442"/>
      <c r="D987" s="442"/>
      <c r="E987" s="443"/>
      <c r="F987" s="443"/>
      <c r="G987" s="443"/>
      <c r="H987" s="443"/>
      <c r="I987" s="442"/>
      <c r="J987" s="442"/>
      <c r="K987" s="442"/>
      <c r="L987" s="442"/>
      <c r="M987" s="442"/>
      <c r="N987" s="442"/>
      <c r="O987" s="442"/>
      <c r="P987" s="442"/>
      <c r="Q987" s="442"/>
      <c r="R987" s="442"/>
      <c r="S987" s="442"/>
      <c r="T987" s="442"/>
      <c r="U987" s="442"/>
      <c r="V987" s="442"/>
      <c r="W987" s="442"/>
      <c r="X987" s="442"/>
      <c r="Y987" s="442"/>
    </row>
    <row r="988" spans="1:25" ht="99.75" customHeight="1">
      <c r="A988" s="442"/>
      <c r="B988" s="441"/>
      <c r="C988" s="442"/>
      <c r="D988" s="442"/>
      <c r="E988" s="443"/>
      <c r="F988" s="443"/>
      <c r="G988" s="443"/>
      <c r="H988" s="443"/>
      <c r="I988" s="442"/>
      <c r="J988" s="442"/>
      <c r="K988" s="442"/>
      <c r="L988" s="442"/>
      <c r="M988" s="442"/>
      <c r="N988" s="442"/>
      <c r="O988" s="442"/>
      <c r="P988" s="442"/>
      <c r="Q988" s="442"/>
      <c r="R988" s="442"/>
      <c r="S988" s="442"/>
      <c r="T988" s="442"/>
      <c r="U988" s="442"/>
      <c r="V988" s="442"/>
      <c r="W988" s="442"/>
      <c r="X988" s="442"/>
      <c r="Y988" s="442"/>
    </row>
    <row r="989" spans="1:25" ht="99.75" customHeight="1">
      <c r="A989" s="442"/>
      <c r="B989" s="441"/>
      <c r="C989" s="442"/>
      <c r="D989" s="442"/>
      <c r="E989" s="443"/>
      <c r="F989" s="443"/>
      <c r="G989" s="443"/>
      <c r="H989" s="443"/>
      <c r="I989" s="442"/>
      <c r="J989" s="442"/>
      <c r="K989" s="442"/>
      <c r="L989" s="442"/>
      <c r="M989" s="442"/>
      <c r="N989" s="442"/>
      <c r="O989" s="442"/>
      <c r="P989" s="442"/>
      <c r="Q989" s="442"/>
      <c r="R989" s="442"/>
      <c r="S989" s="442"/>
      <c r="T989" s="442"/>
      <c r="U989" s="442"/>
      <c r="V989" s="442"/>
      <c r="W989" s="442"/>
      <c r="X989" s="442"/>
      <c r="Y989" s="442"/>
    </row>
    <row r="990" spans="1:25" ht="99.75" customHeight="1">
      <c r="A990" s="442"/>
      <c r="B990" s="441"/>
      <c r="C990" s="442"/>
      <c r="D990" s="442"/>
      <c r="E990" s="443"/>
      <c r="F990" s="443"/>
      <c r="G990" s="443"/>
      <c r="H990" s="443"/>
      <c r="I990" s="442"/>
      <c r="J990" s="442"/>
      <c r="K990" s="442"/>
      <c r="L990" s="442"/>
      <c r="M990" s="442"/>
      <c r="N990" s="442"/>
      <c r="O990" s="442"/>
      <c r="P990" s="442"/>
      <c r="Q990" s="442"/>
      <c r="R990" s="442"/>
      <c r="S990" s="442"/>
      <c r="T990" s="442"/>
      <c r="U990" s="442"/>
      <c r="V990" s="442"/>
      <c r="W990" s="442"/>
      <c r="X990" s="442"/>
      <c r="Y990" s="442"/>
    </row>
    <row r="991" spans="1:25" ht="99.75" customHeight="1">
      <c r="A991" s="442"/>
      <c r="B991" s="441"/>
      <c r="C991" s="442"/>
      <c r="D991" s="442"/>
      <c r="E991" s="443"/>
      <c r="F991" s="443"/>
      <c r="G991" s="443"/>
      <c r="H991" s="443"/>
      <c r="I991" s="442"/>
      <c r="J991" s="442"/>
      <c r="K991" s="442"/>
      <c r="L991" s="442"/>
      <c r="M991" s="442"/>
      <c r="N991" s="442"/>
      <c r="O991" s="442"/>
      <c r="P991" s="442"/>
      <c r="Q991" s="442"/>
      <c r="R991" s="442"/>
      <c r="S991" s="442"/>
      <c r="T991" s="442"/>
      <c r="U991" s="442"/>
      <c r="V991" s="442"/>
      <c r="W991" s="442"/>
      <c r="X991" s="442"/>
      <c r="Y991" s="442"/>
    </row>
    <row r="992" spans="1:25" ht="99.75" customHeight="1">
      <c r="A992" s="442"/>
      <c r="B992" s="441"/>
      <c r="C992" s="442"/>
      <c r="D992" s="442"/>
      <c r="E992" s="443"/>
      <c r="F992" s="443"/>
      <c r="G992" s="443"/>
      <c r="H992" s="443"/>
      <c r="I992" s="442"/>
      <c r="J992" s="442"/>
      <c r="K992" s="442"/>
      <c r="L992" s="442"/>
      <c r="M992" s="442"/>
      <c r="N992" s="442"/>
      <c r="O992" s="442"/>
      <c r="P992" s="442"/>
      <c r="Q992" s="442"/>
      <c r="R992" s="442"/>
      <c r="S992" s="442"/>
      <c r="T992" s="442"/>
      <c r="U992" s="442"/>
      <c r="V992" s="442"/>
      <c r="W992" s="442"/>
      <c r="X992" s="442"/>
      <c r="Y992" s="442"/>
    </row>
    <row r="993" spans="1:25" ht="99.75" customHeight="1">
      <c r="A993" s="442"/>
      <c r="B993" s="441"/>
      <c r="C993" s="442"/>
      <c r="D993" s="442"/>
      <c r="E993" s="443"/>
      <c r="F993" s="443"/>
      <c r="G993" s="443"/>
      <c r="H993" s="443"/>
      <c r="I993" s="442"/>
      <c r="J993" s="442"/>
      <c r="K993" s="442"/>
      <c r="L993" s="442"/>
      <c r="M993" s="442"/>
      <c r="N993" s="442"/>
      <c r="O993" s="442"/>
      <c r="P993" s="442"/>
      <c r="Q993" s="442"/>
      <c r="R993" s="442"/>
      <c r="S993" s="442"/>
      <c r="T993" s="442"/>
      <c r="U993" s="442"/>
      <c r="V993" s="442"/>
      <c r="W993" s="442"/>
      <c r="X993" s="442"/>
      <c r="Y993" s="442"/>
    </row>
    <row r="994" spans="1:25" ht="99.75" customHeight="1">
      <c r="A994" s="442"/>
      <c r="B994" s="441"/>
      <c r="C994" s="442"/>
      <c r="D994" s="442"/>
      <c r="E994" s="443"/>
      <c r="F994" s="443"/>
      <c r="G994" s="443"/>
      <c r="H994" s="443"/>
      <c r="I994" s="442"/>
      <c r="J994" s="442"/>
      <c r="K994" s="442"/>
      <c r="L994" s="442"/>
      <c r="M994" s="442"/>
      <c r="N994" s="442"/>
      <c r="O994" s="442"/>
      <c r="P994" s="442"/>
      <c r="Q994" s="442"/>
      <c r="R994" s="442"/>
      <c r="S994" s="442"/>
      <c r="T994" s="442"/>
      <c r="U994" s="442"/>
      <c r="V994" s="442"/>
      <c r="W994" s="442"/>
      <c r="X994" s="442"/>
      <c r="Y994" s="442"/>
    </row>
    <row r="995" spans="1:25" ht="99.75" customHeight="1">
      <c r="A995" s="442"/>
      <c r="B995" s="441"/>
      <c r="C995" s="442"/>
      <c r="D995" s="442"/>
      <c r="E995" s="443"/>
      <c r="F995" s="443"/>
      <c r="G995" s="443"/>
      <c r="H995" s="443"/>
      <c r="I995" s="442"/>
      <c r="J995" s="442"/>
      <c r="K995" s="442"/>
      <c r="L995" s="442"/>
      <c r="M995" s="442"/>
      <c r="N995" s="442"/>
      <c r="O995" s="442"/>
      <c r="P995" s="442"/>
      <c r="Q995" s="442"/>
      <c r="R995" s="442"/>
      <c r="S995" s="442"/>
      <c r="T995" s="442"/>
      <c r="U995" s="442"/>
      <c r="V995" s="442"/>
      <c r="W995" s="442"/>
      <c r="X995" s="442"/>
      <c r="Y995" s="442"/>
    </row>
    <row r="996" spans="1:25" ht="99.75" customHeight="1">
      <c r="A996" s="442"/>
      <c r="B996" s="441"/>
      <c r="C996" s="442"/>
      <c r="D996" s="442"/>
      <c r="E996" s="443"/>
      <c r="F996" s="443"/>
      <c r="G996" s="443"/>
      <c r="H996" s="443"/>
      <c r="I996" s="442"/>
      <c r="J996" s="442"/>
      <c r="K996" s="442"/>
      <c r="L996" s="442"/>
      <c r="M996" s="442"/>
      <c r="N996" s="442"/>
      <c r="O996" s="442"/>
      <c r="P996" s="442"/>
      <c r="Q996" s="442"/>
      <c r="R996" s="442"/>
      <c r="S996" s="442"/>
      <c r="T996" s="442"/>
      <c r="U996" s="442"/>
      <c r="V996" s="442"/>
      <c r="W996" s="442"/>
      <c r="X996" s="442"/>
      <c r="Y996" s="442"/>
    </row>
    <row r="997" spans="1:25" ht="99.75" customHeight="1">
      <c r="A997" s="442"/>
      <c r="B997" s="441"/>
      <c r="C997" s="442"/>
      <c r="D997" s="442"/>
      <c r="E997" s="443"/>
      <c r="F997" s="443"/>
      <c r="G997" s="443"/>
      <c r="H997" s="443"/>
      <c r="I997" s="442"/>
      <c r="J997" s="442"/>
      <c r="K997" s="442"/>
      <c r="L997" s="442"/>
      <c r="M997" s="442"/>
      <c r="N997" s="442"/>
      <c r="O997" s="442"/>
      <c r="P997" s="442"/>
      <c r="Q997" s="442"/>
      <c r="R997" s="442"/>
      <c r="S997" s="442"/>
      <c r="T997" s="442"/>
      <c r="U997" s="442"/>
      <c r="V997" s="442"/>
      <c r="W997" s="442"/>
      <c r="X997" s="442"/>
      <c r="Y997" s="442"/>
    </row>
    <row r="998" spans="1:25" ht="99.75" customHeight="1">
      <c r="A998" s="442"/>
      <c r="B998" s="441"/>
      <c r="C998" s="442"/>
      <c r="D998" s="442"/>
      <c r="E998" s="443"/>
      <c r="F998" s="443"/>
      <c r="G998" s="443"/>
      <c r="H998" s="443"/>
      <c r="I998" s="442"/>
      <c r="J998" s="442"/>
      <c r="K998" s="442"/>
      <c r="L998" s="442"/>
      <c r="M998" s="442"/>
      <c r="N998" s="442"/>
      <c r="O998" s="442"/>
      <c r="P998" s="442"/>
      <c r="Q998" s="442"/>
      <c r="R998" s="442"/>
      <c r="S998" s="442"/>
      <c r="T998" s="442"/>
      <c r="U998" s="442"/>
      <c r="V998" s="442"/>
      <c r="W998" s="442"/>
      <c r="X998" s="442"/>
      <c r="Y998" s="442"/>
    </row>
  </sheetData>
  <autoFilter ref="A1:Y88"/>
  <pageMargins left="0.7" right="0.7" top="0.75" bottom="0.75" header="0" footer="0"/>
  <pageSetup orientation="portrait"/>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87"/>
  <sheetViews>
    <sheetView zoomScaleNormal="100" workbookViewId="0">
      <selection activeCell="B4" sqref="B4"/>
    </sheetView>
  </sheetViews>
  <sheetFormatPr baseColWidth="10" defaultRowHeight="15"/>
  <cols>
    <col min="1" max="1" width="11.5703125" style="349"/>
    <col min="2" max="2" width="89.7109375" customWidth="1"/>
    <col min="3" max="3" width="22.140625" customWidth="1"/>
  </cols>
  <sheetData>
    <row r="1" spans="1:3" ht="15.75" thickBot="1"/>
    <row r="2" spans="1:3">
      <c r="A2" s="352" t="s">
        <v>2912</v>
      </c>
      <c r="B2" s="353" t="s">
        <v>3709</v>
      </c>
      <c r="C2" s="683" t="s">
        <v>3710</v>
      </c>
    </row>
    <row r="3" spans="1:3">
      <c r="A3" s="357">
        <v>8.1</v>
      </c>
      <c r="B3" s="351" t="s">
        <v>2979</v>
      </c>
      <c r="C3" s="684"/>
    </row>
    <row r="4" spans="1:3" ht="36.75">
      <c r="A4" s="354" t="s">
        <v>3043</v>
      </c>
      <c r="B4" s="350" t="s">
        <v>2913</v>
      </c>
      <c r="C4" s="157"/>
    </row>
    <row r="5" spans="1:3" ht="24">
      <c r="A5" s="354" t="s">
        <v>3044</v>
      </c>
      <c r="B5" s="112" t="s">
        <v>3438</v>
      </c>
      <c r="C5" s="157"/>
    </row>
    <row r="6" spans="1:3" ht="60">
      <c r="A6" s="354" t="s">
        <v>3045</v>
      </c>
      <c r="B6" s="112" t="s">
        <v>3439</v>
      </c>
      <c r="C6" s="157"/>
    </row>
    <row r="7" spans="1:3" ht="72">
      <c r="A7" s="354" t="s">
        <v>3046</v>
      </c>
      <c r="B7" s="112" t="s">
        <v>3440</v>
      </c>
      <c r="C7" s="157"/>
    </row>
    <row r="8" spans="1:3" ht="36">
      <c r="A8" s="354" t="s">
        <v>3047</v>
      </c>
      <c r="B8" s="112" t="s">
        <v>3441</v>
      </c>
      <c r="C8" s="157"/>
    </row>
    <row r="9" spans="1:3">
      <c r="A9" s="354" t="s">
        <v>3048</v>
      </c>
      <c r="B9" s="112" t="s">
        <v>3442</v>
      </c>
      <c r="C9" s="157"/>
    </row>
    <row r="10" spans="1:3" ht="37.9" customHeight="1">
      <c r="A10" s="354" t="s">
        <v>3049</v>
      </c>
      <c r="B10" s="112" t="s">
        <v>3443</v>
      </c>
      <c r="C10" s="157"/>
    </row>
    <row r="11" spans="1:3" ht="24.6" customHeight="1">
      <c r="A11" s="354" t="s">
        <v>3050</v>
      </c>
      <c r="B11" s="112" t="s">
        <v>3722</v>
      </c>
      <c r="C11" s="157"/>
    </row>
    <row r="12" spans="1:3">
      <c r="A12" s="354" t="s">
        <v>3051</v>
      </c>
      <c r="B12" s="112" t="s">
        <v>3444</v>
      </c>
      <c r="C12" s="157"/>
    </row>
    <row r="13" spans="1:3" ht="24" customHeight="1">
      <c r="A13" s="354" t="s">
        <v>3052</v>
      </c>
      <c r="B13" s="112" t="s">
        <v>3445</v>
      </c>
      <c r="C13" s="157"/>
    </row>
    <row r="14" spans="1:3">
      <c r="A14" s="357">
        <v>8.1999999999999993</v>
      </c>
      <c r="B14" s="351" t="s">
        <v>2919</v>
      </c>
      <c r="C14" s="157"/>
    </row>
    <row r="15" spans="1:3">
      <c r="A15" s="354" t="s">
        <v>2967</v>
      </c>
      <c r="B15" s="112" t="s">
        <v>3446</v>
      </c>
      <c r="C15" s="157"/>
    </row>
    <row r="16" spans="1:3">
      <c r="A16" s="354" t="s">
        <v>2968</v>
      </c>
      <c r="B16" s="112" t="s">
        <v>3447</v>
      </c>
      <c r="C16" s="157"/>
    </row>
    <row r="17" spans="1:3" ht="36">
      <c r="A17" s="354" t="s">
        <v>2969</v>
      </c>
      <c r="B17" s="112" t="s">
        <v>3448</v>
      </c>
      <c r="C17" s="157"/>
    </row>
    <row r="18" spans="1:3">
      <c r="A18" s="354" t="s">
        <v>2970</v>
      </c>
      <c r="B18" s="112" t="s">
        <v>3449</v>
      </c>
      <c r="C18" s="157"/>
    </row>
    <row r="19" spans="1:3">
      <c r="A19" s="354" t="s">
        <v>2971</v>
      </c>
      <c r="B19" s="112" t="s">
        <v>3450</v>
      </c>
      <c r="C19" s="157"/>
    </row>
    <row r="20" spans="1:3">
      <c r="A20" s="354" t="s">
        <v>2972</v>
      </c>
      <c r="B20" s="112" t="s">
        <v>3451</v>
      </c>
      <c r="C20" s="157"/>
    </row>
    <row r="21" spans="1:3" ht="24">
      <c r="A21" s="354" t="s">
        <v>3053</v>
      </c>
      <c r="B21" s="112" t="s">
        <v>3452</v>
      </c>
      <c r="C21" s="157"/>
    </row>
    <row r="22" spans="1:3" ht="24">
      <c r="A22" s="354" t="s">
        <v>3054</v>
      </c>
      <c r="B22" s="112" t="s">
        <v>3453</v>
      </c>
      <c r="C22" s="157"/>
    </row>
    <row r="23" spans="1:3" ht="25.15" customHeight="1">
      <c r="A23" s="354" t="s">
        <v>3055</v>
      </c>
      <c r="B23" s="112" t="s">
        <v>3454</v>
      </c>
      <c r="C23" s="157"/>
    </row>
    <row r="24" spans="1:3">
      <c r="A24" s="357">
        <v>8.3000000000000007</v>
      </c>
      <c r="B24" s="460" t="s">
        <v>3455</v>
      </c>
      <c r="C24" s="157"/>
    </row>
    <row r="25" spans="1:3" ht="72">
      <c r="A25" s="354" t="s">
        <v>3056</v>
      </c>
      <c r="B25" s="112" t="s">
        <v>3456</v>
      </c>
      <c r="C25" s="157"/>
    </row>
    <row r="26" spans="1:3" ht="24">
      <c r="A26" s="354" t="s">
        <v>3057</v>
      </c>
      <c r="B26" s="112" t="s">
        <v>3457</v>
      </c>
      <c r="C26" s="157"/>
    </row>
    <row r="27" spans="1:3" ht="24">
      <c r="A27" s="357">
        <v>8.4</v>
      </c>
      <c r="B27" s="460" t="s">
        <v>3458</v>
      </c>
      <c r="C27" s="157"/>
    </row>
    <row r="28" spans="1:3" ht="36">
      <c r="A28" s="354" t="s">
        <v>3058</v>
      </c>
      <c r="B28" s="112" t="s">
        <v>2920</v>
      </c>
      <c r="C28" s="157"/>
    </row>
    <row r="29" spans="1:3" ht="36">
      <c r="A29" s="354" t="s">
        <v>3059</v>
      </c>
      <c r="B29" s="112" t="s">
        <v>3459</v>
      </c>
      <c r="C29" s="157"/>
    </row>
    <row r="30" spans="1:3" ht="36">
      <c r="A30" s="354" t="s">
        <v>3060</v>
      </c>
      <c r="B30" s="112" t="s">
        <v>3702</v>
      </c>
      <c r="C30" s="157"/>
    </row>
    <row r="31" spans="1:3">
      <c r="A31" s="354" t="s">
        <v>3061</v>
      </c>
      <c r="B31" s="112" t="s">
        <v>3460</v>
      </c>
      <c r="C31" s="157"/>
    </row>
    <row r="32" spans="1:3">
      <c r="A32" s="354" t="s">
        <v>3062</v>
      </c>
      <c r="B32" s="112" t="s">
        <v>3461</v>
      </c>
      <c r="C32" s="157"/>
    </row>
    <row r="33" spans="1:3" ht="24">
      <c r="A33" s="354" t="s">
        <v>3063</v>
      </c>
      <c r="B33" s="112" t="s">
        <v>3462</v>
      </c>
      <c r="C33" s="157"/>
    </row>
    <row r="34" spans="1:3">
      <c r="A34" s="357">
        <v>8.5</v>
      </c>
      <c r="B34" s="460" t="s">
        <v>3463</v>
      </c>
      <c r="C34" s="157"/>
    </row>
    <row r="35" spans="1:3">
      <c r="A35" s="354" t="s">
        <v>3064</v>
      </c>
      <c r="B35" s="112" t="s">
        <v>3464</v>
      </c>
      <c r="C35" s="157"/>
    </row>
    <row r="36" spans="1:3">
      <c r="A36" s="354" t="s">
        <v>3065</v>
      </c>
      <c r="B36" s="112" t="s">
        <v>3465</v>
      </c>
      <c r="C36" s="157"/>
    </row>
    <row r="37" spans="1:3">
      <c r="A37" s="354" t="s">
        <v>3066</v>
      </c>
      <c r="B37" s="112" t="s">
        <v>3466</v>
      </c>
      <c r="C37" s="157"/>
    </row>
    <row r="38" spans="1:3">
      <c r="A38" s="354" t="s">
        <v>3067</v>
      </c>
      <c r="B38" s="112" t="s">
        <v>3467</v>
      </c>
      <c r="C38" s="157"/>
    </row>
    <row r="39" spans="1:3">
      <c r="A39" s="354" t="s">
        <v>3068</v>
      </c>
      <c r="B39" s="112" t="s">
        <v>3468</v>
      </c>
      <c r="C39" s="157"/>
    </row>
    <row r="40" spans="1:3" ht="24">
      <c r="A40" s="354" t="s">
        <v>3069</v>
      </c>
      <c r="B40" s="112" t="s">
        <v>3469</v>
      </c>
      <c r="C40" s="157"/>
    </row>
    <row r="41" spans="1:3">
      <c r="A41" s="354" t="s">
        <v>3070</v>
      </c>
      <c r="B41" s="112" t="s">
        <v>3470</v>
      </c>
      <c r="C41" s="157"/>
    </row>
    <row r="42" spans="1:3">
      <c r="A42" s="354" t="s">
        <v>3071</v>
      </c>
      <c r="B42" s="112" t="s">
        <v>3471</v>
      </c>
      <c r="C42" s="157"/>
    </row>
    <row r="43" spans="1:3" ht="24">
      <c r="A43" s="354" t="s">
        <v>3072</v>
      </c>
      <c r="B43" s="112" t="s">
        <v>3472</v>
      </c>
      <c r="C43" s="157"/>
    </row>
    <row r="44" spans="1:3">
      <c r="A44" s="357">
        <v>8.6</v>
      </c>
      <c r="B44" s="460" t="s">
        <v>3473</v>
      </c>
      <c r="C44" s="157"/>
    </row>
    <row r="45" spans="1:3">
      <c r="A45" s="354" t="s">
        <v>3191</v>
      </c>
      <c r="B45" s="375" t="s">
        <v>3624</v>
      </c>
      <c r="C45" s="157"/>
    </row>
    <row r="46" spans="1:3">
      <c r="A46" s="354" t="s">
        <v>3038</v>
      </c>
      <c r="B46" s="376" t="s">
        <v>3151</v>
      </c>
      <c r="C46" s="157"/>
    </row>
    <row r="47" spans="1:3">
      <c r="A47" s="354" t="s">
        <v>3294</v>
      </c>
      <c r="B47" s="377" t="s">
        <v>3152</v>
      </c>
      <c r="C47" s="157"/>
    </row>
    <row r="48" spans="1:3">
      <c r="A48" s="354" t="s">
        <v>3295</v>
      </c>
      <c r="B48" s="377" t="s">
        <v>3153</v>
      </c>
      <c r="C48" s="157"/>
    </row>
    <row r="49" spans="1:3">
      <c r="A49" s="354" t="s">
        <v>3296</v>
      </c>
      <c r="B49" s="377" t="s">
        <v>3154</v>
      </c>
      <c r="C49" s="157"/>
    </row>
    <row r="50" spans="1:3">
      <c r="A50" s="354" t="s">
        <v>3297</v>
      </c>
      <c r="B50" s="377" t="s">
        <v>3155</v>
      </c>
      <c r="C50" s="157"/>
    </row>
    <row r="51" spans="1:3">
      <c r="A51" s="354" t="s">
        <v>3298</v>
      </c>
      <c r="B51" s="377" t="s">
        <v>3156</v>
      </c>
      <c r="C51" s="157"/>
    </row>
    <row r="52" spans="1:3">
      <c r="A52" s="354" t="s">
        <v>3299</v>
      </c>
      <c r="B52" s="377" t="s">
        <v>3157</v>
      </c>
      <c r="C52" s="157"/>
    </row>
    <row r="53" spans="1:3">
      <c r="A53" s="354" t="s">
        <v>3300</v>
      </c>
      <c r="B53" s="377" t="s">
        <v>3158</v>
      </c>
      <c r="C53" s="157"/>
    </row>
    <row r="54" spans="1:3">
      <c r="A54" s="354" t="s">
        <v>3301</v>
      </c>
      <c r="B54" s="377" t="s">
        <v>3159</v>
      </c>
      <c r="C54" s="157"/>
    </row>
    <row r="55" spans="1:3">
      <c r="A55" s="354" t="s">
        <v>3302</v>
      </c>
      <c r="B55" s="377" t="s">
        <v>3160</v>
      </c>
      <c r="C55" s="157"/>
    </row>
    <row r="56" spans="1:3">
      <c r="A56" s="354" t="s">
        <v>3039</v>
      </c>
      <c r="B56" s="378" t="s">
        <v>3161</v>
      </c>
      <c r="C56" s="157"/>
    </row>
    <row r="57" spans="1:3">
      <c r="A57" s="354" t="s">
        <v>3040</v>
      </c>
      <c r="B57" s="376" t="s">
        <v>3162</v>
      </c>
      <c r="C57" s="157"/>
    </row>
    <row r="58" spans="1:3">
      <c r="A58" s="354" t="s">
        <v>3192</v>
      </c>
      <c r="B58" s="376" t="s">
        <v>3163</v>
      </c>
      <c r="C58" s="157"/>
    </row>
    <row r="59" spans="1:3">
      <c r="A59" s="354" t="s">
        <v>3193</v>
      </c>
      <c r="B59" s="376" t="s">
        <v>3164</v>
      </c>
      <c r="C59" s="157"/>
    </row>
    <row r="60" spans="1:3">
      <c r="A60" s="354" t="s">
        <v>3194</v>
      </c>
      <c r="B60" s="376" t="s">
        <v>3165</v>
      </c>
      <c r="C60" s="157"/>
    </row>
    <row r="61" spans="1:3">
      <c r="A61" s="354" t="s">
        <v>3195</v>
      </c>
      <c r="B61" s="376" t="s">
        <v>3166</v>
      </c>
      <c r="C61" s="157"/>
    </row>
    <row r="62" spans="1:3">
      <c r="A62" s="354" t="s">
        <v>3196</v>
      </c>
      <c r="B62" s="379" t="s">
        <v>3167</v>
      </c>
      <c r="C62" s="157"/>
    </row>
    <row r="63" spans="1:3" ht="38.25">
      <c r="A63" s="354" t="s">
        <v>3197</v>
      </c>
      <c r="B63" s="380" t="s">
        <v>3190</v>
      </c>
      <c r="C63" s="157"/>
    </row>
    <row r="64" spans="1:3" ht="25.5">
      <c r="A64" s="354" t="s">
        <v>3036</v>
      </c>
      <c r="B64" s="375" t="s">
        <v>3625</v>
      </c>
      <c r="C64" s="157"/>
    </row>
    <row r="65" spans="1:3">
      <c r="A65" s="354" t="s">
        <v>3037</v>
      </c>
      <c r="B65" s="376" t="s">
        <v>3169</v>
      </c>
      <c r="C65" s="157"/>
    </row>
    <row r="66" spans="1:3">
      <c r="A66" s="354" t="s">
        <v>3041</v>
      </c>
      <c r="B66" s="376" t="s">
        <v>3170</v>
      </c>
      <c r="C66" s="157"/>
    </row>
    <row r="67" spans="1:3">
      <c r="A67" s="354" t="s">
        <v>3042</v>
      </c>
      <c r="B67" s="376" t="s">
        <v>3171</v>
      </c>
      <c r="C67" s="157"/>
    </row>
    <row r="68" spans="1:3">
      <c r="A68" s="354" t="s">
        <v>3198</v>
      </c>
      <c r="B68" s="376" t="s">
        <v>3172</v>
      </c>
      <c r="C68" s="157"/>
    </row>
    <row r="69" spans="1:3">
      <c r="A69" s="354" t="s">
        <v>3199</v>
      </c>
      <c r="B69" s="376" t="s">
        <v>3173</v>
      </c>
      <c r="C69" s="157"/>
    </row>
    <row r="70" spans="1:3">
      <c r="A70" s="354" t="s">
        <v>3200</v>
      </c>
      <c r="B70" s="376" t="s">
        <v>3174</v>
      </c>
      <c r="C70" s="157"/>
    </row>
    <row r="71" spans="1:3">
      <c r="A71" s="354" t="s">
        <v>3201</v>
      </c>
      <c r="B71" s="376" t="s">
        <v>3175</v>
      </c>
      <c r="C71" s="157"/>
    </row>
    <row r="72" spans="1:3">
      <c r="A72" s="354" t="s">
        <v>3202</v>
      </c>
      <c r="B72" s="376" t="s">
        <v>3176</v>
      </c>
      <c r="C72" s="157"/>
    </row>
    <row r="73" spans="1:3">
      <c r="A73" s="354" t="s">
        <v>3203</v>
      </c>
      <c r="B73" s="375" t="s">
        <v>3626</v>
      </c>
      <c r="C73" s="157"/>
    </row>
    <row r="74" spans="1:3">
      <c r="A74" s="354" t="s">
        <v>3073</v>
      </c>
      <c r="B74" s="376" t="s">
        <v>3177</v>
      </c>
      <c r="C74" s="157"/>
    </row>
    <row r="75" spans="1:3">
      <c r="A75" s="354" t="s">
        <v>3204</v>
      </c>
      <c r="B75" s="376" t="s">
        <v>3187</v>
      </c>
      <c r="C75" s="157"/>
    </row>
    <row r="76" spans="1:3">
      <c r="A76" s="354" t="s">
        <v>3205</v>
      </c>
      <c r="B76" s="376" t="s">
        <v>3188</v>
      </c>
      <c r="C76" s="157"/>
    </row>
    <row r="77" spans="1:3">
      <c r="A77" s="354" t="s">
        <v>3206</v>
      </c>
      <c r="B77" s="376" t="s">
        <v>3186</v>
      </c>
      <c r="C77" s="157"/>
    </row>
    <row r="78" spans="1:3">
      <c r="A78" s="354" t="s">
        <v>3207</v>
      </c>
      <c r="B78" s="376" t="s">
        <v>3178</v>
      </c>
      <c r="C78" s="157"/>
    </row>
    <row r="79" spans="1:3">
      <c r="A79" s="354" t="s">
        <v>3208</v>
      </c>
      <c r="B79" s="376" t="s">
        <v>3179</v>
      </c>
      <c r="C79" s="157"/>
    </row>
    <row r="80" spans="1:3">
      <c r="A80" s="354" t="s">
        <v>3209</v>
      </c>
      <c r="B80" s="376" t="s">
        <v>3189</v>
      </c>
      <c r="C80" s="157"/>
    </row>
    <row r="81" spans="1:3">
      <c r="A81" s="354" t="s">
        <v>3210</v>
      </c>
      <c r="B81" s="376" t="s">
        <v>3180</v>
      </c>
      <c r="C81" s="157"/>
    </row>
    <row r="82" spans="1:3">
      <c r="A82" s="354" t="s">
        <v>3211</v>
      </c>
      <c r="B82" s="376" t="s">
        <v>3181</v>
      </c>
      <c r="C82" s="157"/>
    </row>
    <row r="83" spans="1:3" ht="38.25">
      <c r="A83" s="354" t="s">
        <v>3212</v>
      </c>
      <c r="B83" s="376" t="s">
        <v>3182</v>
      </c>
      <c r="C83" s="157"/>
    </row>
    <row r="84" spans="1:3">
      <c r="A84" s="354" t="s">
        <v>3213</v>
      </c>
      <c r="B84" s="376" t="s">
        <v>3183</v>
      </c>
      <c r="C84" s="157"/>
    </row>
    <row r="85" spans="1:3">
      <c r="A85" s="354" t="s">
        <v>3214</v>
      </c>
      <c r="B85" s="376" t="s">
        <v>3184</v>
      </c>
      <c r="C85" s="157"/>
    </row>
    <row r="86" spans="1:3" ht="25.5">
      <c r="A86" s="354" t="s">
        <v>3215</v>
      </c>
      <c r="B86" s="375" t="s">
        <v>3627</v>
      </c>
      <c r="C86" s="157"/>
    </row>
    <row r="87" spans="1:3" ht="26.25">
      <c r="A87" s="354" t="s">
        <v>3216</v>
      </c>
      <c r="B87" s="457" t="s">
        <v>3628</v>
      </c>
      <c r="C87" s="157"/>
    </row>
    <row r="88" spans="1:3">
      <c r="A88" s="354" t="s">
        <v>3217</v>
      </c>
      <c r="B88" s="381" t="s">
        <v>3185</v>
      </c>
      <c r="C88" s="157"/>
    </row>
    <row r="89" spans="1:3">
      <c r="A89" s="354" t="s">
        <v>3218</v>
      </c>
      <c r="B89" s="381" t="s">
        <v>3629</v>
      </c>
      <c r="C89" s="157"/>
    </row>
    <row r="90" spans="1:3">
      <c r="A90" s="357">
        <v>8.6999999999999993</v>
      </c>
      <c r="B90" s="351" t="s">
        <v>2973</v>
      </c>
      <c r="C90" s="157"/>
    </row>
    <row r="91" spans="1:3">
      <c r="A91" s="458" t="s">
        <v>2983</v>
      </c>
      <c r="B91" s="355" t="s">
        <v>2991</v>
      </c>
      <c r="C91" s="157"/>
    </row>
    <row r="92" spans="1:3" ht="60">
      <c r="A92" s="354" t="s">
        <v>3646</v>
      </c>
      <c r="B92" s="112" t="s">
        <v>3474</v>
      </c>
      <c r="C92" s="157"/>
    </row>
    <row r="93" spans="1:3" ht="24">
      <c r="A93" s="354" t="s">
        <v>3647</v>
      </c>
      <c r="B93" s="112" t="s">
        <v>3475</v>
      </c>
      <c r="C93" s="157"/>
    </row>
    <row r="94" spans="1:3">
      <c r="A94" s="354" t="s">
        <v>2984</v>
      </c>
      <c r="B94" s="369" t="s">
        <v>3645</v>
      </c>
      <c r="C94" s="157"/>
    </row>
    <row r="95" spans="1:3">
      <c r="A95" s="354" t="s">
        <v>3648</v>
      </c>
      <c r="B95" s="112" t="s">
        <v>3464</v>
      </c>
      <c r="C95" s="157"/>
    </row>
    <row r="96" spans="1:3">
      <c r="A96" s="354" t="s">
        <v>3649</v>
      </c>
      <c r="B96" s="112" t="s">
        <v>3465</v>
      </c>
      <c r="C96" s="157"/>
    </row>
    <row r="97" spans="1:3">
      <c r="A97" s="354" t="s">
        <v>3650</v>
      </c>
      <c r="B97" s="112" t="s">
        <v>3466</v>
      </c>
      <c r="C97" s="157"/>
    </row>
    <row r="98" spans="1:3">
      <c r="A98" s="354" t="s">
        <v>3651</v>
      </c>
      <c r="B98" s="112" t="s">
        <v>3467</v>
      </c>
      <c r="C98" s="157"/>
    </row>
    <row r="99" spans="1:3">
      <c r="A99" s="354" t="s">
        <v>3652</v>
      </c>
      <c r="B99" s="112" t="s">
        <v>3468</v>
      </c>
      <c r="C99" s="157"/>
    </row>
    <row r="100" spans="1:3">
      <c r="A100" s="354" t="s">
        <v>3653</v>
      </c>
      <c r="B100" s="112" t="s">
        <v>3476</v>
      </c>
      <c r="C100" s="157"/>
    </row>
    <row r="101" spans="1:3">
      <c r="A101" s="354" t="s">
        <v>3654</v>
      </c>
      <c r="B101" s="112" t="s">
        <v>3477</v>
      </c>
      <c r="C101" s="157"/>
    </row>
    <row r="102" spans="1:3">
      <c r="A102" s="354" t="s">
        <v>3655</v>
      </c>
      <c r="B102" s="112" t="s">
        <v>3471</v>
      </c>
      <c r="C102" s="157"/>
    </row>
    <row r="103" spans="1:3" ht="24">
      <c r="A103" s="354" t="s">
        <v>3656</v>
      </c>
      <c r="B103" s="370" t="s">
        <v>3478</v>
      </c>
      <c r="C103" s="157"/>
    </row>
    <row r="104" spans="1:3">
      <c r="A104" s="354" t="s">
        <v>2985</v>
      </c>
      <c r="B104" s="53" t="s">
        <v>3644</v>
      </c>
      <c r="C104" s="157"/>
    </row>
    <row r="105" spans="1:3">
      <c r="A105" s="354" t="s">
        <v>3075</v>
      </c>
      <c r="B105" s="375" t="s">
        <v>3624</v>
      </c>
      <c r="C105" s="157"/>
    </row>
    <row r="106" spans="1:3">
      <c r="A106" s="354" t="s">
        <v>3657</v>
      </c>
      <c r="B106" s="376" t="s">
        <v>3151</v>
      </c>
      <c r="C106" s="157"/>
    </row>
    <row r="107" spans="1:3">
      <c r="A107" s="354" t="s">
        <v>3658</v>
      </c>
      <c r="B107" s="377" t="s">
        <v>3152</v>
      </c>
      <c r="C107" s="157"/>
    </row>
    <row r="108" spans="1:3">
      <c r="A108" s="354" t="s">
        <v>3659</v>
      </c>
      <c r="B108" s="377" t="s">
        <v>3153</v>
      </c>
      <c r="C108" s="157"/>
    </row>
    <row r="109" spans="1:3">
      <c r="A109" s="354" t="s">
        <v>3660</v>
      </c>
      <c r="B109" s="377" t="s">
        <v>3154</v>
      </c>
      <c r="C109" s="157"/>
    </row>
    <row r="110" spans="1:3">
      <c r="A110" s="354" t="s">
        <v>3661</v>
      </c>
      <c r="B110" s="377" t="s">
        <v>3155</v>
      </c>
      <c r="C110" s="157"/>
    </row>
    <row r="111" spans="1:3">
      <c r="A111" s="354" t="s">
        <v>3662</v>
      </c>
      <c r="B111" s="377" t="s">
        <v>3156</v>
      </c>
      <c r="C111" s="157"/>
    </row>
    <row r="112" spans="1:3">
      <c r="A112" s="354" t="s">
        <v>3663</v>
      </c>
      <c r="B112" s="377" t="s">
        <v>3157</v>
      </c>
      <c r="C112" s="157"/>
    </row>
    <row r="113" spans="1:3">
      <c r="A113" s="354" t="s">
        <v>3664</v>
      </c>
      <c r="B113" s="377" t="s">
        <v>3158</v>
      </c>
      <c r="C113" s="157"/>
    </row>
    <row r="114" spans="1:3">
      <c r="A114" s="354" t="s">
        <v>3665</v>
      </c>
      <c r="B114" s="377" t="s">
        <v>3159</v>
      </c>
      <c r="C114" s="157"/>
    </row>
    <row r="115" spans="1:3">
      <c r="A115" s="354" t="s">
        <v>3666</v>
      </c>
      <c r="B115" s="377" t="s">
        <v>3160</v>
      </c>
      <c r="C115" s="157"/>
    </row>
    <row r="116" spans="1:3">
      <c r="A116" s="354" t="s">
        <v>3667</v>
      </c>
      <c r="B116" s="378" t="s">
        <v>3161</v>
      </c>
      <c r="C116" s="157"/>
    </row>
    <row r="117" spans="1:3">
      <c r="A117" s="354" t="s">
        <v>3668</v>
      </c>
      <c r="B117" s="376" t="s">
        <v>3162</v>
      </c>
      <c r="C117" s="157"/>
    </row>
    <row r="118" spans="1:3">
      <c r="A118" s="354" t="s">
        <v>3669</v>
      </c>
      <c r="B118" s="376" t="s">
        <v>3163</v>
      </c>
      <c r="C118" s="157"/>
    </row>
    <row r="119" spans="1:3">
      <c r="A119" s="354" t="s">
        <v>3670</v>
      </c>
      <c r="B119" s="376" t="s">
        <v>3164</v>
      </c>
      <c r="C119" s="157"/>
    </row>
    <row r="120" spans="1:3">
      <c r="A120" s="354" t="s">
        <v>3671</v>
      </c>
      <c r="B120" s="376" t="s">
        <v>3165</v>
      </c>
      <c r="C120" s="157"/>
    </row>
    <row r="121" spans="1:3">
      <c r="A121" s="354" t="s">
        <v>3672</v>
      </c>
      <c r="B121" s="376" t="s">
        <v>3166</v>
      </c>
      <c r="C121" s="157"/>
    </row>
    <row r="122" spans="1:3">
      <c r="A122" s="354" t="s">
        <v>3673</v>
      </c>
      <c r="B122" s="379" t="s">
        <v>3167</v>
      </c>
      <c r="C122" s="157"/>
    </row>
    <row r="123" spans="1:3" ht="38.25">
      <c r="A123" s="354" t="s">
        <v>3674</v>
      </c>
      <c r="B123" s="380" t="s">
        <v>3190</v>
      </c>
      <c r="C123" s="157"/>
    </row>
    <row r="124" spans="1:3" ht="25.5">
      <c r="A124" s="354" t="s">
        <v>3076</v>
      </c>
      <c r="B124" s="375" t="s">
        <v>3630</v>
      </c>
      <c r="C124" s="157"/>
    </row>
    <row r="125" spans="1:3">
      <c r="A125" s="354" t="s">
        <v>3675</v>
      </c>
      <c r="B125" s="376" t="s">
        <v>3169</v>
      </c>
      <c r="C125" s="157"/>
    </row>
    <row r="126" spans="1:3">
      <c r="A126" s="354" t="s">
        <v>3676</v>
      </c>
      <c r="B126" s="376" t="s">
        <v>3170</v>
      </c>
      <c r="C126" s="157"/>
    </row>
    <row r="127" spans="1:3">
      <c r="A127" s="354" t="s">
        <v>3677</v>
      </c>
      <c r="B127" s="376" t="s">
        <v>3171</v>
      </c>
      <c r="C127" s="157"/>
    </row>
    <row r="128" spans="1:3">
      <c r="A128" s="354" t="s">
        <v>3678</v>
      </c>
      <c r="B128" s="376" t="s">
        <v>3172</v>
      </c>
      <c r="C128" s="157"/>
    </row>
    <row r="129" spans="1:3">
      <c r="A129" s="354" t="s">
        <v>3679</v>
      </c>
      <c r="B129" s="376" t="s">
        <v>3173</v>
      </c>
      <c r="C129" s="157"/>
    </row>
    <row r="130" spans="1:3">
      <c r="A130" s="354" t="s">
        <v>3680</v>
      </c>
      <c r="B130" s="376" t="s">
        <v>3174</v>
      </c>
      <c r="C130" s="157"/>
    </row>
    <row r="131" spans="1:3">
      <c r="A131" s="354" t="s">
        <v>3681</v>
      </c>
      <c r="B131" s="376" t="s">
        <v>3175</v>
      </c>
      <c r="C131" s="157"/>
    </row>
    <row r="132" spans="1:3">
      <c r="A132" s="354" t="s">
        <v>3682</v>
      </c>
      <c r="B132" s="376" t="s">
        <v>3176</v>
      </c>
      <c r="C132" s="157"/>
    </row>
    <row r="133" spans="1:3">
      <c r="A133" s="354" t="s">
        <v>3077</v>
      </c>
      <c r="B133" s="375" t="s">
        <v>3631</v>
      </c>
      <c r="C133" s="157"/>
    </row>
    <row r="134" spans="1:3">
      <c r="A134" s="354" t="s">
        <v>3683</v>
      </c>
      <c r="B134" s="376" t="s">
        <v>3177</v>
      </c>
      <c r="C134" s="157"/>
    </row>
    <row r="135" spans="1:3">
      <c r="A135" s="354" t="s">
        <v>3684</v>
      </c>
      <c r="B135" s="376" t="s">
        <v>3187</v>
      </c>
      <c r="C135" s="157"/>
    </row>
    <row r="136" spans="1:3">
      <c r="A136" s="354" t="s">
        <v>3685</v>
      </c>
      <c r="B136" s="376" t="s">
        <v>3188</v>
      </c>
      <c r="C136" s="157"/>
    </row>
    <row r="137" spans="1:3">
      <c r="A137" s="354" t="s">
        <v>3686</v>
      </c>
      <c r="B137" s="376" t="s">
        <v>3186</v>
      </c>
      <c r="C137" s="157"/>
    </row>
    <row r="138" spans="1:3">
      <c r="A138" s="354" t="s">
        <v>3687</v>
      </c>
      <c r="B138" s="376" t="s">
        <v>3178</v>
      </c>
      <c r="C138" s="157"/>
    </row>
    <row r="139" spans="1:3">
      <c r="A139" s="354" t="s">
        <v>3688</v>
      </c>
      <c r="B139" s="376" t="s">
        <v>3179</v>
      </c>
      <c r="C139" s="157"/>
    </row>
    <row r="140" spans="1:3">
      <c r="A140" s="354" t="s">
        <v>3689</v>
      </c>
      <c r="B140" s="376" t="s">
        <v>3189</v>
      </c>
      <c r="C140" s="157"/>
    </row>
    <row r="141" spans="1:3">
      <c r="A141" s="354" t="s">
        <v>3690</v>
      </c>
      <c r="B141" s="376" t="s">
        <v>3180</v>
      </c>
      <c r="C141" s="157"/>
    </row>
    <row r="142" spans="1:3">
      <c r="A142" s="354" t="s">
        <v>3691</v>
      </c>
      <c r="B142" s="376" t="s">
        <v>3181</v>
      </c>
      <c r="C142" s="157"/>
    </row>
    <row r="143" spans="1:3" ht="38.25">
      <c r="A143" s="354" t="s">
        <v>3692</v>
      </c>
      <c r="B143" s="376" t="s">
        <v>3182</v>
      </c>
      <c r="C143" s="157"/>
    </row>
    <row r="144" spans="1:3">
      <c r="A144" s="354" t="s">
        <v>3693</v>
      </c>
      <c r="B144" s="376" t="s">
        <v>3183</v>
      </c>
      <c r="C144" s="157"/>
    </row>
    <row r="145" spans="1:3">
      <c r="A145" s="354" t="s">
        <v>3694</v>
      </c>
      <c r="B145" s="376" t="s">
        <v>3184</v>
      </c>
      <c r="C145" s="157"/>
    </row>
    <row r="146" spans="1:3" ht="25.5">
      <c r="A146" s="354" t="s">
        <v>3078</v>
      </c>
      <c r="B146" s="375" t="s">
        <v>3627</v>
      </c>
      <c r="C146" s="157"/>
    </row>
    <row r="147" spans="1:3" ht="26.25">
      <c r="A147" s="354" t="s">
        <v>3695</v>
      </c>
      <c r="B147" s="457" t="s">
        <v>3628</v>
      </c>
      <c r="C147" s="157"/>
    </row>
    <row r="148" spans="1:3">
      <c r="A148" s="354" t="s">
        <v>3696</v>
      </c>
      <c r="B148" s="381" t="s">
        <v>3185</v>
      </c>
      <c r="C148" s="157"/>
    </row>
    <row r="149" spans="1:3">
      <c r="A149" s="354" t="s">
        <v>3697</v>
      </c>
      <c r="B149" s="381" t="s">
        <v>3629</v>
      </c>
      <c r="C149" s="157"/>
    </row>
    <row r="150" spans="1:3">
      <c r="A150" s="382">
        <v>8.8000000000000007</v>
      </c>
      <c r="B150" s="351" t="s">
        <v>2987</v>
      </c>
      <c r="C150" s="157"/>
    </row>
    <row r="151" spans="1:3">
      <c r="A151" s="354" t="s">
        <v>3079</v>
      </c>
      <c r="B151" s="371" t="s">
        <v>2991</v>
      </c>
      <c r="C151" s="157"/>
    </row>
    <row r="152" spans="1:3" ht="60">
      <c r="A152" s="354" t="s">
        <v>3219</v>
      </c>
      <c r="B152" s="112" t="s">
        <v>3479</v>
      </c>
      <c r="C152" s="157"/>
    </row>
    <row r="153" spans="1:3">
      <c r="A153" s="354" t="s">
        <v>3080</v>
      </c>
      <c r="B153" s="372" t="s">
        <v>2990</v>
      </c>
      <c r="C153" s="157"/>
    </row>
    <row r="154" spans="1:3">
      <c r="A154" s="354" t="s">
        <v>3081</v>
      </c>
      <c r="B154" s="112" t="s">
        <v>3464</v>
      </c>
      <c r="C154" s="157"/>
    </row>
    <row r="155" spans="1:3">
      <c r="A155" s="354" t="s">
        <v>3082</v>
      </c>
      <c r="B155" s="112" t="s">
        <v>3465</v>
      </c>
      <c r="C155" s="157"/>
    </row>
    <row r="156" spans="1:3">
      <c r="A156" s="354" t="s">
        <v>3083</v>
      </c>
      <c r="B156" s="112" t="s">
        <v>3466</v>
      </c>
      <c r="C156" s="157"/>
    </row>
    <row r="157" spans="1:3">
      <c r="A157" s="354" t="s">
        <v>3084</v>
      </c>
      <c r="B157" s="112" t="s">
        <v>3477</v>
      </c>
      <c r="C157" s="157"/>
    </row>
    <row r="158" spans="1:3">
      <c r="A158" s="354" t="s">
        <v>3085</v>
      </c>
      <c r="B158" s="53" t="s">
        <v>3168</v>
      </c>
      <c r="C158" s="157"/>
    </row>
    <row r="159" spans="1:3">
      <c r="A159" s="354" t="s">
        <v>3086</v>
      </c>
      <c r="B159" s="375" t="s">
        <v>3632</v>
      </c>
      <c r="C159" s="157"/>
    </row>
    <row r="160" spans="1:3">
      <c r="A160" s="354" t="s">
        <v>3220</v>
      </c>
      <c r="B160" s="376" t="s">
        <v>3151</v>
      </c>
      <c r="C160" s="157"/>
    </row>
    <row r="161" spans="1:3">
      <c r="A161" s="354" t="s">
        <v>3303</v>
      </c>
      <c r="B161" s="377" t="s">
        <v>3152</v>
      </c>
      <c r="C161" s="157"/>
    </row>
    <row r="162" spans="1:3">
      <c r="A162" s="354" t="s">
        <v>3304</v>
      </c>
      <c r="B162" s="377" t="s">
        <v>3153</v>
      </c>
      <c r="C162" s="157"/>
    </row>
    <row r="163" spans="1:3">
      <c r="A163" s="354" t="s">
        <v>3305</v>
      </c>
      <c r="B163" s="377" t="s">
        <v>3154</v>
      </c>
      <c r="C163" s="157"/>
    </row>
    <row r="164" spans="1:3">
      <c r="A164" s="354" t="s">
        <v>3306</v>
      </c>
      <c r="B164" s="377" t="s">
        <v>3155</v>
      </c>
      <c r="C164" s="157"/>
    </row>
    <row r="165" spans="1:3">
      <c r="A165" s="354" t="s">
        <v>3307</v>
      </c>
      <c r="B165" s="377" t="s">
        <v>3156</v>
      </c>
      <c r="C165" s="157"/>
    </row>
    <row r="166" spans="1:3">
      <c r="A166" s="354" t="s">
        <v>3308</v>
      </c>
      <c r="B166" s="377" t="s">
        <v>3157</v>
      </c>
      <c r="C166" s="157"/>
    </row>
    <row r="167" spans="1:3">
      <c r="A167" s="354" t="s">
        <v>3309</v>
      </c>
      <c r="B167" s="377" t="s">
        <v>3158</v>
      </c>
      <c r="C167" s="157"/>
    </row>
    <row r="168" spans="1:3">
      <c r="A168" s="354" t="s">
        <v>3310</v>
      </c>
      <c r="B168" s="377" t="s">
        <v>3159</v>
      </c>
      <c r="C168" s="157"/>
    </row>
    <row r="169" spans="1:3">
      <c r="A169" s="354" t="s">
        <v>3311</v>
      </c>
      <c r="B169" s="377" t="s">
        <v>3160</v>
      </c>
      <c r="C169" s="157"/>
    </row>
    <row r="170" spans="1:3">
      <c r="A170" s="354" t="s">
        <v>3221</v>
      </c>
      <c r="B170" s="378" t="s">
        <v>3161</v>
      </c>
      <c r="C170" s="157"/>
    </row>
    <row r="171" spans="1:3">
      <c r="A171" s="354" t="s">
        <v>3222</v>
      </c>
      <c r="B171" s="376" t="s">
        <v>3162</v>
      </c>
      <c r="C171" s="157"/>
    </row>
    <row r="172" spans="1:3">
      <c r="A172" s="354" t="s">
        <v>3223</v>
      </c>
      <c r="B172" s="376" t="s">
        <v>3163</v>
      </c>
      <c r="C172" s="157"/>
    </row>
    <row r="173" spans="1:3">
      <c r="A173" s="354" t="s">
        <v>3224</v>
      </c>
      <c r="B173" s="376" t="s">
        <v>3164</v>
      </c>
      <c r="C173" s="157"/>
    </row>
    <row r="174" spans="1:3">
      <c r="A174" s="354" t="s">
        <v>3225</v>
      </c>
      <c r="B174" s="376" t="s">
        <v>3165</v>
      </c>
      <c r="C174" s="157"/>
    </row>
    <row r="175" spans="1:3">
      <c r="A175" s="354" t="s">
        <v>3226</v>
      </c>
      <c r="B175" s="376" t="s">
        <v>3166</v>
      </c>
      <c r="C175" s="157"/>
    </row>
    <row r="176" spans="1:3">
      <c r="A176" s="354" t="s">
        <v>3227</v>
      </c>
      <c r="B176" s="379" t="s">
        <v>3167</v>
      </c>
      <c r="C176" s="157"/>
    </row>
    <row r="177" spans="1:3" ht="38.25">
      <c r="A177" s="354" t="s">
        <v>3228</v>
      </c>
      <c r="B177" s="380" t="s">
        <v>3190</v>
      </c>
      <c r="C177" s="157"/>
    </row>
    <row r="178" spans="1:3" ht="25.5">
      <c r="A178" s="354" t="s">
        <v>3087</v>
      </c>
      <c r="B178" s="375" t="s">
        <v>3630</v>
      </c>
      <c r="C178" s="157"/>
    </row>
    <row r="179" spans="1:3">
      <c r="A179" s="354" t="s">
        <v>3229</v>
      </c>
      <c r="B179" s="376" t="s">
        <v>3169</v>
      </c>
      <c r="C179" s="157"/>
    </row>
    <row r="180" spans="1:3">
      <c r="A180" s="354" t="s">
        <v>3230</v>
      </c>
      <c r="B180" s="376" t="s">
        <v>3170</v>
      </c>
      <c r="C180" s="157"/>
    </row>
    <row r="181" spans="1:3">
      <c r="A181" s="354" t="s">
        <v>3231</v>
      </c>
      <c r="B181" s="376" t="s">
        <v>3171</v>
      </c>
      <c r="C181" s="157"/>
    </row>
    <row r="182" spans="1:3">
      <c r="A182" s="354" t="s">
        <v>3232</v>
      </c>
      <c r="B182" s="376" t="s">
        <v>3172</v>
      </c>
      <c r="C182" s="157"/>
    </row>
    <row r="183" spans="1:3">
      <c r="A183" s="354" t="s">
        <v>3233</v>
      </c>
      <c r="B183" s="376" t="s">
        <v>3173</v>
      </c>
      <c r="C183" s="157"/>
    </row>
    <row r="184" spans="1:3">
      <c r="A184" s="354" t="s">
        <v>3234</v>
      </c>
      <c r="B184" s="376" t="s">
        <v>3174</v>
      </c>
      <c r="C184" s="157"/>
    </row>
    <row r="185" spans="1:3">
      <c r="A185" s="354" t="s">
        <v>3235</v>
      </c>
      <c r="B185" s="376" t="s">
        <v>3175</v>
      </c>
      <c r="C185" s="157"/>
    </row>
    <row r="186" spans="1:3">
      <c r="A186" s="354" t="s">
        <v>3236</v>
      </c>
      <c r="B186" s="376" t="s">
        <v>3176</v>
      </c>
      <c r="C186" s="157"/>
    </row>
    <row r="187" spans="1:3">
      <c r="A187" s="354" t="s">
        <v>3088</v>
      </c>
      <c r="B187" s="375" t="s">
        <v>3631</v>
      </c>
      <c r="C187" s="157"/>
    </row>
    <row r="188" spans="1:3">
      <c r="A188" s="354" t="s">
        <v>3237</v>
      </c>
      <c r="B188" s="376" t="s">
        <v>3177</v>
      </c>
      <c r="C188" s="157"/>
    </row>
    <row r="189" spans="1:3">
      <c r="A189" s="354" t="s">
        <v>3238</v>
      </c>
      <c r="B189" s="376" t="s">
        <v>3187</v>
      </c>
      <c r="C189" s="157"/>
    </row>
    <row r="190" spans="1:3">
      <c r="A190" s="354" t="s">
        <v>3239</v>
      </c>
      <c r="B190" s="376" t="s">
        <v>3188</v>
      </c>
      <c r="C190" s="157"/>
    </row>
    <row r="191" spans="1:3">
      <c r="A191" s="354" t="s">
        <v>3240</v>
      </c>
      <c r="B191" s="376" t="s">
        <v>3186</v>
      </c>
      <c r="C191" s="157"/>
    </row>
    <row r="192" spans="1:3">
      <c r="A192" s="354" t="s">
        <v>3241</v>
      </c>
      <c r="B192" s="376" t="s">
        <v>3178</v>
      </c>
      <c r="C192" s="157"/>
    </row>
    <row r="193" spans="1:3">
      <c r="A193" s="354" t="s">
        <v>3242</v>
      </c>
      <c r="B193" s="376" t="s">
        <v>3179</v>
      </c>
      <c r="C193" s="157"/>
    </row>
    <row r="194" spans="1:3">
      <c r="A194" s="354" t="s">
        <v>3243</v>
      </c>
      <c r="B194" s="376" t="s">
        <v>3189</v>
      </c>
      <c r="C194" s="157"/>
    </row>
    <row r="195" spans="1:3">
      <c r="A195" s="354" t="s">
        <v>3244</v>
      </c>
      <c r="B195" s="376" t="s">
        <v>3180</v>
      </c>
      <c r="C195" s="157"/>
    </row>
    <row r="196" spans="1:3">
      <c r="A196" s="354" t="s">
        <v>3245</v>
      </c>
      <c r="B196" s="376" t="s">
        <v>3181</v>
      </c>
      <c r="C196" s="157"/>
    </row>
    <row r="197" spans="1:3" ht="38.25">
      <c r="A197" s="354" t="s">
        <v>3246</v>
      </c>
      <c r="B197" s="376" t="s">
        <v>3182</v>
      </c>
      <c r="C197" s="157"/>
    </row>
    <row r="198" spans="1:3">
      <c r="A198" s="354" t="s">
        <v>3247</v>
      </c>
      <c r="B198" s="376" t="s">
        <v>3183</v>
      </c>
      <c r="C198" s="157"/>
    </row>
    <row r="199" spans="1:3">
      <c r="A199" s="354" t="s">
        <v>3248</v>
      </c>
      <c r="B199" s="376" t="s">
        <v>3184</v>
      </c>
      <c r="C199" s="157"/>
    </row>
    <row r="200" spans="1:3" ht="25.5">
      <c r="A200" s="354" t="s">
        <v>3089</v>
      </c>
      <c r="B200" s="375" t="s">
        <v>3627</v>
      </c>
      <c r="C200" s="157"/>
    </row>
    <row r="201" spans="1:3" ht="26.25">
      <c r="A201" s="354" t="s">
        <v>3249</v>
      </c>
      <c r="B201" s="457" t="s">
        <v>3628</v>
      </c>
      <c r="C201" s="157"/>
    </row>
    <row r="202" spans="1:3">
      <c r="A202" s="354" t="s">
        <v>3250</v>
      </c>
      <c r="B202" s="381" t="s">
        <v>3185</v>
      </c>
      <c r="C202" s="157"/>
    </row>
    <row r="203" spans="1:3">
      <c r="A203" s="354" t="s">
        <v>3251</v>
      </c>
      <c r="B203" s="381" t="s">
        <v>3629</v>
      </c>
      <c r="C203" s="157"/>
    </row>
    <row r="204" spans="1:3">
      <c r="A204" s="357">
        <v>8.9</v>
      </c>
      <c r="B204" s="351" t="s">
        <v>3698</v>
      </c>
      <c r="C204" s="157"/>
    </row>
    <row r="205" spans="1:3">
      <c r="A205" s="354" t="s">
        <v>3090</v>
      </c>
      <c r="B205" s="373" t="s">
        <v>3424</v>
      </c>
      <c r="C205" s="157"/>
    </row>
    <row r="206" spans="1:3" ht="24">
      <c r="A206" s="354" t="s">
        <v>3252</v>
      </c>
      <c r="B206" s="112" t="s">
        <v>3480</v>
      </c>
      <c r="C206" s="157"/>
    </row>
    <row r="207" spans="1:3" ht="36">
      <c r="A207" s="354" t="s">
        <v>3253</v>
      </c>
      <c r="B207" s="112" t="s">
        <v>3481</v>
      </c>
      <c r="C207" s="157"/>
    </row>
    <row r="208" spans="1:3">
      <c r="A208" s="374">
        <v>8.1</v>
      </c>
      <c r="B208" s="351" t="s">
        <v>3699</v>
      </c>
      <c r="C208" s="157"/>
    </row>
    <row r="209" spans="1:3">
      <c r="A209" s="354" t="s">
        <v>3254</v>
      </c>
      <c r="B209" s="355" t="s">
        <v>2980</v>
      </c>
      <c r="C209" s="157"/>
    </row>
    <row r="210" spans="1:3" ht="48">
      <c r="A210" s="354" t="s">
        <v>3091</v>
      </c>
      <c r="B210" s="112" t="s">
        <v>3482</v>
      </c>
      <c r="C210" s="157"/>
    </row>
    <row r="211" spans="1:3" ht="24">
      <c r="A211" s="354" t="s">
        <v>3255</v>
      </c>
      <c r="B211" s="112" t="s">
        <v>3483</v>
      </c>
      <c r="C211" s="157"/>
    </row>
    <row r="212" spans="1:3">
      <c r="A212" s="354" t="s">
        <v>3256</v>
      </c>
      <c r="B212" s="112" t="s">
        <v>3484</v>
      </c>
      <c r="C212" s="157"/>
    </row>
    <row r="213" spans="1:3">
      <c r="A213" s="354" t="s">
        <v>3092</v>
      </c>
      <c r="B213" s="355" t="s">
        <v>2981</v>
      </c>
      <c r="C213" s="157"/>
    </row>
    <row r="214" spans="1:3" ht="36">
      <c r="A214" s="354" t="s">
        <v>3093</v>
      </c>
      <c r="B214" s="112" t="s">
        <v>3485</v>
      </c>
      <c r="C214" s="157"/>
    </row>
    <row r="215" spans="1:3" ht="25.9" customHeight="1">
      <c r="A215" s="354" t="s">
        <v>3094</v>
      </c>
      <c r="B215" s="112" t="s">
        <v>3486</v>
      </c>
      <c r="C215" s="157"/>
    </row>
    <row r="216" spans="1:3">
      <c r="A216" s="354" t="s">
        <v>3095</v>
      </c>
      <c r="B216" s="370" t="s">
        <v>3484</v>
      </c>
      <c r="C216" s="157"/>
    </row>
    <row r="217" spans="1:3">
      <c r="A217" s="354" t="s">
        <v>3257</v>
      </c>
      <c r="B217" s="355" t="s">
        <v>2982</v>
      </c>
      <c r="C217" s="157"/>
    </row>
    <row r="218" spans="1:3" ht="24">
      <c r="A218" s="354" t="s">
        <v>3258</v>
      </c>
      <c r="B218" s="112" t="s">
        <v>3487</v>
      </c>
      <c r="C218" s="157"/>
    </row>
    <row r="219" spans="1:3">
      <c r="A219" s="357">
        <v>8.11</v>
      </c>
      <c r="B219" s="351" t="s">
        <v>3432</v>
      </c>
      <c r="C219" s="157"/>
    </row>
    <row r="220" spans="1:3">
      <c r="A220" s="354" t="s">
        <v>3096</v>
      </c>
      <c r="B220" s="355" t="s">
        <v>2979</v>
      </c>
      <c r="C220" s="157"/>
    </row>
    <row r="221" spans="1:3" ht="60.75">
      <c r="A221" s="354" t="s">
        <v>3097</v>
      </c>
      <c r="B221" s="350" t="s">
        <v>3488</v>
      </c>
      <c r="C221" s="157"/>
    </row>
    <row r="222" spans="1:3" ht="72.75">
      <c r="A222" s="354" t="s">
        <v>3098</v>
      </c>
      <c r="B222" s="350" t="s">
        <v>3496</v>
      </c>
      <c r="C222" s="157"/>
    </row>
    <row r="223" spans="1:3" ht="24.75">
      <c r="A223" s="354" t="s">
        <v>3099</v>
      </c>
      <c r="B223" s="350" t="s">
        <v>3489</v>
      </c>
      <c r="C223" s="157"/>
    </row>
    <row r="224" spans="1:3" ht="72.75">
      <c r="A224" s="354" t="s">
        <v>3259</v>
      </c>
      <c r="B224" s="350" t="s">
        <v>3490</v>
      </c>
      <c r="C224" s="157"/>
    </row>
    <row r="225" spans="1:3" ht="48">
      <c r="A225" s="354" t="s">
        <v>3260</v>
      </c>
      <c r="B225" s="112" t="s">
        <v>3491</v>
      </c>
      <c r="C225" s="157"/>
    </row>
    <row r="226" spans="1:3" ht="24">
      <c r="A226" s="354" t="s">
        <v>3261</v>
      </c>
      <c r="B226" s="112" t="s">
        <v>3492</v>
      </c>
      <c r="C226" s="157"/>
    </row>
    <row r="227" spans="1:3" ht="24">
      <c r="A227" s="354" t="s">
        <v>3262</v>
      </c>
      <c r="B227" s="112" t="s">
        <v>3493</v>
      </c>
      <c r="C227" s="157"/>
    </row>
    <row r="228" spans="1:3" ht="19.149999999999999" customHeight="1">
      <c r="A228" s="354" t="s">
        <v>3263</v>
      </c>
      <c r="B228" s="112" t="s">
        <v>3494</v>
      </c>
      <c r="C228" s="157"/>
    </row>
    <row r="229" spans="1:3" ht="36">
      <c r="A229" s="354" t="s">
        <v>3264</v>
      </c>
      <c r="B229" s="112" t="s">
        <v>3495</v>
      </c>
      <c r="C229" s="157"/>
    </row>
    <row r="230" spans="1:3">
      <c r="A230" s="354" t="s">
        <v>3265</v>
      </c>
      <c r="B230" s="355" t="s">
        <v>2930</v>
      </c>
      <c r="C230" s="157"/>
    </row>
    <row r="231" spans="1:3" ht="48">
      <c r="A231" s="354" t="s">
        <v>3266</v>
      </c>
      <c r="B231" s="112" t="s">
        <v>2931</v>
      </c>
      <c r="C231" s="157"/>
    </row>
    <row r="232" spans="1:3" ht="36">
      <c r="A232" s="354" t="s">
        <v>3267</v>
      </c>
      <c r="B232" s="112" t="s">
        <v>2932</v>
      </c>
      <c r="C232" s="157"/>
    </row>
    <row r="233" spans="1:3" ht="24">
      <c r="A233" s="354" t="s">
        <v>3268</v>
      </c>
      <c r="B233" s="112" t="s">
        <v>2933</v>
      </c>
      <c r="C233" s="157"/>
    </row>
    <row r="234" spans="1:3">
      <c r="A234" s="354" t="s">
        <v>3269</v>
      </c>
      <c r="B234" s="112" t="s">
        <v>2934</v>
      </c>
      <c r="C234" s="157"/>
    </row>
    <row r="235" spans="1:3" ht="24">
      <c r="A235" s="354" t="s">
        <v>3270</v>
      </c>
      <c r="B235" s="356" t="s">
        <v>2992</v>
      </c>
      <c r="C235" s="157"/>
    </row>
    <row r="236" spans="1:3" ht="24">
      <c r="A236" s="354" t="s">
        <v>3271</v>
      </c>
      <c r="B236" s="356" t="s">
        <v>2993</v>
      </c>
      <c r="C236" s="157"/>
    </row>
    <row r="237" spans="1:3" ht="24">
      <c r="A237" s="354" t="s">
        <v>3272</v>
      </c>
      <c r="B237" s="356" t="s">
        <v>2994</v>
      </c>
      <c r="C237" s="157"/>
    </row>
    <row r="238" spans="1:3" ht="36">
      <c r="A238" s="354" t="s">
        <v>3273</v>
      </c>
      <c r="B238" s="356" t="s">
        <v>2995</v>
      </c>
      <c r="C238" s="157"/>
    </row>
    <row r="239" spans="1:3" ht="84">
      <c r="A239" s="354" t="s">
        <v>3274</v>
      </c>
      <c r="B239" s="112" t="s">
        <v>2935</v>
      </c>
      <c r="C239" s="157"/>
    </row>
    <row r="240" spans="1:3" ht="48">
      <c r="A240" s="354" t="s">
        <v>3275</v>
      </c>
      <c r="B240" s="112" t="s">
        <v>2936</v>
      </c>
      <c r="C240" s="157"/>
    </row>
    <row r="241" spans="1:3">
      <c r="A241" s="354" t="s">
        <v>3276</v>
      </c>
      <c r="B241" s="350" t="s">
        <v>2937</v>
      </c>
      <c r="C241" s="157"/>
    </row>
    <row r="242" spans="1:3">
      <c r="A242" s="358"/>
      <c r="B242" s="359"/>
      <c r="C242" s="685"/>
    </row>
    <row r="243" spans="1:3">
      <c r="A243" s="360"/>
      <c r="B243" s="361"/>
      <c r="C243" s="686"/>
    </row>
    <row r="244" spans="1:3">
      <c r="A244" s="360"/>
      <c r="B244" s="361"/>
      <c r="C244" s="686"/>
    </row>
    <row r="245" spans="1:3">
      <c r="A245" s="360"/>
      <c r="B245" s="361"/>
      <c r="C245" s="686"/>
    </row>
    <row r="246" spans="1:3">
      <c r="A246" s="360"/>
      <c r="B246" s="361"/>
      <c r="C246" s="686"/>
    </row>
    <row r="247" spans="1:3">
      <c r="A247" s="360"/>
      <c r="B247" s="361"/>
      <c r="C247" s="686"/>
    </row>
    <row r="248" spans="1:3">
      <c r="A248" s="360"/>
      <c r="B248" s="361"/>
      <c r="C248" s="686"/>
    </row>
    <row r="249" spans="1:3">
      <c r="A249" s="360"/>
      <c r="B249" s="361"/>
      <c r="C249" s="686"/>
    </row>
    <row r="250" spans="1:3">
      <c r="A250" s="360"/>
      <c r="B250" s="361"/>
      <c r="C250" s="686"/>
    </row>
    <row r="251" spans="1:3">
      <c r="A251" s="360"/>
      <c r="B251" s="361"/>
      <c r="C251" s="686"/>
    </row>
    <row r="252" spans="1:3">
      <c r="A252" s="360"/>
      <c r="B252" s="361"/>
      <c r="C252" s="686"/>
    </row>
    <row r="253" spans="1:3">
      <c r="A253" s="360"/>
      <c r="B253" s="361"/>
      <c r="C253" s="686"/>
    </row>
    <row r="254" spans="1:3">
      <c r="A254" s="360"/>
      <c r="B254" s="361"/>
      <c r="C254" s="686"/>
    </row>
    <row r="255" spans="1:3">
      <c r="A255" s="360"/>
      <c r="B255" s="361"/>
      <c r="C255" s="686"/>
    </row>
    <row r="256" spans="1:3">
      <c r="A256" s="360"/>
      <c r="B256" s="361"/>
      <c r="C256" s="686"/>
    </row>
    <row r="257" spans="1:3">
      <c r="A257" s="360"/>
      <c r="B257" s="361"/>
      <c r="C257" s="686"/>
    </row>
    <row r="258" spans="1:3">
      <c r="A258" s="360"/>
      <c r="B258" s="361"/>
      <c r="C258" s="686"/>
    </row>
    <row r="259" spans="1:3">
      <c r="A259" s="362"/>
      <c r="B259" s="363"/>
      <c r="C259" s="687"/>
    </row>
    <row r="260" spans="1:3" ht="60">
      <c r="A260" s="354" t="s">
        <v>3277</v>
      </c>
      <c r="B260" s="112" t="s">
        <v>2996</v>
      </c>
      <c r="C260" s="157"/>
    </row>
    <row r="261" spans="1:3" ht="48">
      <c r="A261" s="354" t="s">
        <v>3278</v>
      </c>
      <c r="B261" s="112" t="s">
        <v>2997</v>
      </c>
      <c r="C261" s="157"/>
    </row>
    <row r="262" spans="1:3" ht="24">
      <c r="A262" s="354" t="s">
        <v>3279</v>
      </c>
      <c r="B262" s="112" t="s">
        <v>2938</v>
      </c>
      <c r="C262" s="157"/>
    </row>
    <row r="263" spans="1:3" ht="36">
      <c r="A263" s="354"/>
      <c r="B263" s="112" t="s">
        <v>3541</v>
      </c>
      <c r="C263" s="157"/>
    </row>
    <row r="264" spans="1:3" ht="24">
      <c r="A264" s="354"/>
      <c r="B264" s="112" t="s">
        <v>3542</v>
      </c>
      <c r="C264" s="157"/>
    </row>
    <row r="265" spans="1:3" ht="36">
      <c r="A265" s="354"/>
      <c r="B265" s="112" t="s">
        <v>3543</v>
      </c>
      <c r="C265" s="157"/>
    </row>
    <row r="266" spans="1:3" ht="36">
      <c r="A266" s="354" t="s">
        <v>3280</v>
      </c>
      <c r="B266" s="112" t="s">
        <v>2998</v>
      </c>
      <c r="C266" s="157"/>
    </row>
    <row r="267" spans="1:3" ht="24">
      <c r="A267" s="354" t="s">
        <v>3281</v>
      </c>
      <c r="B267" s="112" t="s">
        <v>2999</v>
      </c>
      <c r="C267" s="157"/>
    </row>
    <row r="268" spans="1:3" ht="36">
      <c r="A268" s="354" t="s">
        <v>3282</v>
      </c>
      <c r="B268" s="112" t="s">
        <v>2939</v>
      </c>
      <c r="C268" s="157"/>
    </row>
    <row r="269" spans="1:3" ht="24">
      <c r="A269" s="354" t="s">
        <v>3283</v>
      </c>
      <c r="B269" s="112" t="s">
        <v>3074</v>
      </c>
      <c r="C269" s="157"/>
    </row>
    <row r="270" spans="1:3" ht="24">
      <c r="A270" s="354" t="s">
        <v>3284</v>
      </c>
      <c r="B270" s="112" t="s">
        <v>2940</v>
      </c>
      <c r="C270" s="157"/>
    </row>
    <row r="271" spans="1:3">
      <c r="A271" s="358"/>
      <c r="B271" s="359"/>
      <c r="C271" s="685"/>
    </row>
    <row r="272" spans="1:3">
      <c r="A272" s="360"/>
      <c r="B272" s="361"/>
      <c r="C272" s="686"/>
    </row>
    <row r="273" spans="1:3">
      <c r="A273" s="360"/>
      <c r="B273" s="361"/>
      <c r="C273" s="686"/>
    </row>
    <row r="274" spans="1:3">
      <c r="A274" s="360"/>
      <c r="B274" s="361"/>
      <c r="C274" s="686"/>
    </row>
    <row r="275" spans="1:3">
      <c r="A275" s="360"/>
      <c r="B275" s="361"/>
      <c r="C275" s="686"/>
    </row>
    <row r="276" spans="1:3">
      <c r="A276" s="360"/>
      <c r="B276" s="361"/>
      <c r="C276" s="686"/>
    </row>
    <row r="277" spans="1:3">
      <c r="A277" s="360"/>
      <c r="B277" s="361"/>
      <c r="C277" s="686"/>
    </row>
    <row r="278" spans="1:3">
      <c r="A278" s="360"/>
      <c r="B278" s="361"/>
      <c r="C278" s="686"/>
    </row>
    <row r="279" spans="1:3">
      <c r="A279" s="360"/>
      <c r="B279" s="361"/>
      <c r="C279" s="686"/>
    </row>
    <row r="280" spans="1:3">
      <c r="A280" s="360"/>
      <c r="B280" s="361"/>
      <c r="C280" s="686"/>
    </row>
    <row r="281" spans="1:3">
      <c r="A281" s="360"/>
      <c r="B281" s="361"/>
      <c r="C281" s="686"/>
    </row>
    <row r="282" spans="1:3">
      <c r="A282" s="360"/>
      <c r="B282" s="361"/>
      <c r="C282" s="686"/>
    </row>
    <row r="283" spans="1:3">
      <c r="A283" s="360"/>
      <c r="B283" s="361"/>
      <c r="C283" s="686"/>
    </row>
    <row r="284" spans="1:3">
      <c r="A284" s="360"/>
      <c r="B284" s="361"/>
      <c r="C284" s="686"/>
    </row>
    <row r="285" spans="1:3">
      <c r="A285" s="360"/>
      <c r="B285" s="361"/>
      <c r="C285" s="686"/>
    </row>
    <row r="286" spans="1:3">
      <c r="A286" s="360"/>
      <c r="B286" s="361"/>
      <c r="C286" s="686"/>
    </row>
    <row r="287" spans="1:3">
      <c r="A287" s="360"/>
      <c r="B287" s="361"/>
      <c r="C287" s="686"/>
    </row>
    <row r="288" spans="1:3">
      <c r="A288" s="360"/>
      <c r="B288" s="361"/>
      <c r="C288" s="686"/>
    </row>
    <row r="289" spans="1:3">
      <c r="A289" s="362"/>
      <c r="B289" s="363"/>
      <c r="C289" s="687"/>
    </row>
    <row r="290" spans="1:3">
      <c r="A290" s="354" t="s">
        <v>3285</v>
      </c>
      <c r="B290" s="112" t="s">
        <v>2941</v>
      </c>
      <c r="C290" s="157"/>
    </row>
    <row r="291" spans="1:3" ht="72">
      <c r="A291" s="354" t="s">
        <v>3286</v>
      </c>
      <c r="B291" s="112" t="s">
        <v>3497</v>
      </c>
      <c r="C291" s="157"/>
    </row>
    <row r="292" spans="1:3" ht="48">
      <c r="A292" s="354" t="s">
        <v>3287</v>
      </c>
      <c r="B292" s="112" t="s">
        <v>3498</v>
      </c>
      <c r="C292" s="157"/>
    </row>
    <row r="293" spans="1:3" ht="24">
      <c r="A293" s="354" t="s">
        <v>3288</v>
      </c>
      <c r="B293" s="112" t="s">
        <v>3499</v>
      </c>
      <c r="C293" s="157"/>
    </row>
    <row r="294" spans="1:3" ht="24">
      <c r="A294" s="354" t="s">
        <v>3289</v>
      </c>
      <c r="B294" s="112" t="s">
        <v>3500</v>
      </c>
      <c r="C294" s="157"/>
    </row>
    <row r="295" spans="1:3" ht="24">
      <c r="A295" s="354" t="s">
        <v>3290</v>
      </c>
      <c r="B295" s="112" t="s">
        <v>2942</v>
      </c>
      <c r="C295" s="157"/>
    </row>
    <row r="296" spans="1:3" ht="24">
      <c r="A296" s="354" t="s">
        <v>3291</v>
      </c>
      <c r="B296" s="112" t="s">
        <v>2943</v>
      </c>
      <c r="C296" s="157"/>
    </row>
    <row r="297" spans="1:3">
      <c r="A297" s="354" t="s">
        <v>3545</v>
      </c>
      <c r="B297" s="355" t="s">
        <v>3000</v>
      </c>
      <c r="C297" s="157"/>
    </row>
    <row r="298" spans="1:3" ht="24">
      <c r="A298" s="354"/>
      <c r="B298" s="112" t="s">
        <v>2944</v>
      </c>
      <c r="C298" s="157"/>
    </row>
    <row r="299" spans="1:3" ht="24">
      <c r="A299" s="354" t="s">
        <v>3546</v>
      </c>
      <c r="B299" s="364" t="s">
        <v>3001</v>
      </c>
      <c r="C299" s="157"/>
    </row>
    <row r="300" spans="1:3" ht="24">
      <c r="A300" s="354" t="s">
        <v>3547</v>
      </c>
      <c r="B300" s="364" t="s">
        <v>3002</v>
      </c>
      <c r="C300" s="157"/>
    </row>
    <row r="301" spans="1:3" ht="24">
      <c r="A301" s="354" t="s">
        <v>3548</v>
      </c>
      <c r="B301" s="364" t="s">
        <v>3003</v>
      </c>
      <c r="C301" s="157"/>
    </row>
    <row r="302" spans="1:3" ht="24">
      <c r="A302" s="354" t="s">
        <v>3549</v>
      </c>
      <c r="B302" s="364" t="s">
        <v>3004</v>
      </c>
      <c r="C302" s="157"/>
    </row>
    <row r="303" spans="1:3" ht="24">
      <c r="A303" s="354" t="s">
        <v>3550</v>
      </c>
      <c r="B303" s="364" t="s">
        <v>3005</v>
      </c>
      <c r="C303" s="157"/>
    </row>
    <row r="304" spans="1:3" ht="24">
      <c r="A304" s="354" t="s">
        <v>3551</v>
      </c>
      <c r="B304" s="364" t="s">
        <v>3006</v>
      </c>
      <c r="C304" s="157"/>
    </row>
    <row r="305" spans="1:3" ht="24">
      <c r="A305" s="354" t="s">
        <v>3552</v>
      </c>
      <c r="B305" s="364" t="s">
        <v>3007</v>
      </c>
      <c r="C305" s="157"/>
    </row>
    <row r="306" spans="1:3" ht="36">
      <c r="A306" s="354" t="s">
        <v>3553</v>
      </c>
      <c r="B306" s="364" t="s">
        <v>3008</v>
      </c>
      <c r="C306" s="157"/>
    </row>
    <row r="307" spans="1:3">
      <c r="A307" s="354" t="s">
        <v>3554</v>
      </c>
      <c r="B307" s="364" t="s">
        <v>3009</v>
      </c>
      <c r="C307" s="157"/>
    </row>
    <row r="308" spans="1:3" ht="60">
      <c r="A308" s="354" t="s">
        <v>3555</v>
      </c>
      <c r="B308" s="364" t="s">
        <v>3010</v>
      </c>
      <c r="C308" s="157"/>
    </row>
    <row r="309" spans="1:3" ht="24">
      <c r="A309" s="354" t="s">
        <v>3556</v>
      </c>
      <c r="B309" s="364" t="s">
        <v>3011</v>
      </c>
      <c r="C309" s="157"/>
    </row>
    <row r="310" spans="1:3" ht="24">
      <c r="A310" s="354" t="s">
        <v>3557</v>
      </c>
      <c r="B310" s="364" t="s">
        <v>3012</v>
      </c>
      <c r="C310" s="157"/>
    </row>
    <row r="311" spans="1:3" ht="24">
      <c r="A311" s="354" t="s">
        <v>3558</v>
      </c>
      <c r="B311" s="364" t="s">
        <v>3013</v>
      </c>
      <c r="C311" s="157"/>
    </row>
    <row r="312" spans="1:3">
      <c r="A312" s="354" t="s">
        <v>3559</v>
      </c>
      <c r="B312" s="151" t="s">
        <v>3425</v>
      </c>
      <c r="C312" s="157"/>
    </row>
    <row r="313" spans="1:3">
      <c r="A313" s="357">
        <v>8.1199999999999992</v>
      </c>
      <c r="B313" s="351" t="s">
        <v>2986</v>
      </c>
      <c r="C313" s="157"/>
    </row>
    <row r="314" spans="1:3" ht="72">
      <c r="A314" s="354" t="s">
        <v>3576</v>
      </c>
      <c r="B314" s="112" t="s">
        <v>2945</v>
      </c>
      <c r="C314" s="157"/>
    </row>
    <row r="315" spans="1:3" ht="84">
      <c r="A315" s="354" t="s">
        <v>3560</v>
      </c>
      <c r="B315" s="356" t="s">
        <v>3014</v>
      </c>
      <c r="C315" s="157"/>
    </row>
    <row r="316" spans="1:3" ht="36">
      <c r="A316" s="354" t="s">
        <v>3561</v>
      </c>
      <c r="B316" s="365" t="s">
        <v>3015</v>
      </c>
      <c r="C316" s="157"/>
    </row>
    <row r="317" spans="1:3" ht="48">
      <c r="A317" s="354" t="s">
        <v>3562</v>
      </c>
      <c r="B317" s="365" t="s">
        <v>3016</v>
      </c>
      <c r="C317" s="157"/>
    </row>
    <row r="318" spans="1:3" ht="24">
      <c r="A318" s="354" t="s">
        <v>3563</v>
      </c>
      <c r="B318" s="365" t="s">
        <v>3017</v>
      </c>
      <c r="C318" s="157"/>
    </row>
    <row r="319" spans="1:3" ht="36">
      <c r="A319" s="354" t="s">
        <v>3564</v>
      </c>
      <c r="B319" s="365" t="s">
        <v>3018</v>
      </c>
      <c r="C319" s="157"/>
    </row>
    <row r="320" spans="1:3" ht="36">
      <c r="A320" s="354" t="s">
        <v>3565</v>
      </c>
      <c r="B320" s="365" t="s">
        <v>3019</v>
      </c>
      <c r="C320" s="157"/>
    </row>
    <row r="321" spans="1:3" ht="36">
      <c r="A321" s="354" t="s">
        <v>3566</v>
      </c>
      <c r="B321" s="365" t="s">
        <v>3020</v>
      </c>
      <c r="C321" s="157"/>
    </row>
    <row r="322" spans="1:3" ht="36">
      <c r="A322" s="354" t="s">
        <v>3567</v>
      </c>
      <c r="B322" s="365" t="s">
        <v>3021</v>
      </c>
      <c r="C322" s="157"/>
    </row>
    <row r="323" spans="1:3">
      <c r="A323" s="354" t="s">
        <v>3292</v>
      </c>
      <c r="B323" s="366" t="s">
        <v>2946</v>
      </c>
      <c r="C323" s="157"/>
    </row>
    <row r="324" spans="1:3">
      <c r="A324" s="354"/>
      <c r="B324" s="367" t="s">
        <v>3022</v>
      </c>
      <c r="C324" s="157"/>
    </row>
    <row r="325" spans="1:3">
      <c r="A325" s="354"/>
      <c r="B325" s="367" t="s">
        <v>3023</v>
      </c>
      <c r="C325" s="157"/>
    </row>
    <row r="326" spans="1:3">
      <c r="A326" s="354"/>
      <c r="B326" s="367" t="s">
        <v>3024</v>
      </c>
      <c r="C326" s="157"/>
    </row>
    <row r="327" spans="1:3">
      <c r="A327" s="354"/>
      <c r="B327" s="367" t="s">
        <v>3025</v>
      </c>
      <c r="C327" s="157"/>
    </row>
    <row r="328" spans="1:3">
      <c r="A328" s="354"/>
      <c r="B328" s="367" t="s">
        <v>3026</v>
      </c>
      <c r="C328" s="157"/>
    </row>
    <row r="329" spans="1:3">
      <c r="A329" s="354"/>
      <c r="B329" s="367" t="s">
        <v>3027</v>
      </c>
      <c r="C329" s="157"/>
    </row>
    <row r="330" spans="1:3">
      <c r="A330" s="354"/>
      <c r="B330" s="367" t="s">
        <v>3028</v>
      </c>
      <c r="C330" s="157"/>
    </row>
    <row r="331" spans="1:3">
      <c r="A331" s="354"/>
      <c r="B331" s="367" t="s">
        <v>3029</v>
      </c>
      <c r="C331" s="157"/>
    </row>
    <row r="332" spans="1:3">
      <c r="A332" s="354" t="s">
        <v>3568</v>
      </c>
      <c r="B332" s="366" t="s">
        <v>2947</v>
      </c>
      <c r="C332" s="157"/>
    </row>
    <row r="333" spans="1:3">
      <c r="A333" s="358"/>
      <c r="B333" s="359"/>
      <c r="C333" s="685"/>
    </row>
    <row r="334" spans="1:3" ht="210" customHeight="1">
      <c r="A334" s="362"/>
      <c r="B334" s="363"/>
      <c r="C334" s="687"/>
    </row>
    <row r="335" spans="1:3" ht="36">
      <c r="A335" s="354" t="s">
        <v>3569</v>
      </c>
      <c r="B335" s="112" t="s">
        <v>2948</v>
      </c>
      <c r="C335" s="157"/>
    </row>
    <row r="336" spans="1:3">
      <c r="A336" s="354" t="s">
        <v>3570</v>
      </c>
      <c r="B336" s="112" t="s">
        <v>3501</v>
      </c>
      <c r="C336" s="157"/>
    </row>
    <row r="337" spans="1:3">
      <c r="A337" s="354" t="s">
        <v>3571</v>
      </c>
      <c r="B337" s="112" t="s">
        <v>3502</v>
      </c>
      <c r="C337" s="157"/>
    </row>
    <row r="338" spans="1:3">
      <c r="A338" s="354" t="s">
        <v>3572</v>
      </c>
      <c r="B338" s="112" t="s">
        <v>3503</v>
      </c>
      <c r="C338" s="157"/>
    </row>
    <row r="339" spans="1:3">
      <c r="A339" s="354" t="s">
        <v>3573</v>
      </c>
      <c r="B339" s="112" t="s">
        <v>3504</v>
      </c>
      <c r="C339" s="157"/>
    </row>
    <row r="340" spans="1:3">
      <c r="A340" s="354" t="s">
        <v>3574</v>
      </c>
      <c r="B340" s="112" t="s">
        <v>3505</v>
      </c>
      <c r="C340" s="157"/>
    </row>
    <row r="341" spans="1:3" ht="24">
      <c r="A341" s="354" t="s">
        <v>3575</v>
      </c>
      <c r="B341" s="112" t="s">
        <v>2989</v>
      </c>
      <c r="C341" s="157"/>
    </row>
    <row r="342" spans="1:3">
      <c r="A342" s="354" t="s">
        <v>3577</v>
      </c>
      <c r="B342" s="368" t="s">
        <v>3030</v>
      </c>
      <c r="C342" s="157"/>
    </row>
    <row r="343" spans="1:3" ht="48">
      <c r="A343" s="354" t="s">
        <v>3578</v>
      </c>
      <c r="B343" s="366" t="s">
        <v>2949</v>
      </c>
      <c r="C343" s="157"/>
    </row>
    <row r="344" spans="1:3" ht="72">
      <c r="A344" s="354" t="s">
        <v>3579</v>
      </c>
      <c r="B344" s="366" t="s">
        <v>2950</v>
      </c>
      <c r="C344" s="157"/>
    </row>
    <row r="345" spans="1:3" ht="48">
      <c r="A345" s="354" t="s">
        <v>3580</v>
      </c>
      <c r="B345" s="366" t="s">
        <v>2951</v>
      </c>
      <c r="C345" s="157"/>
    </row>
    <row r="346" spans="1:3">
      <c r="A346" s="354" t="s">
        <v>3581</v>
      </c>
      <c r="B346" s="356" t="s">
        <v>3031</v>
      </c>
      <c r="C346" s="157"/>
    </row>
    <row r="347" spans="1:3" ht="96">
      <c r="A347" s="354" t="s">
        <v>3582</v>
      </c>
      <c r="B347" s="112" t="s">
        <v>2952</v>
      </c>
      <c r="C347" s="157"/>
    </row>
    <row r="348" spans="1:3">
      <c r="A348" s="354" t="s">
        <v>3583</v>
      </c>
      <c r="B348" s="356" t="s">
        <v>3032</v>
      </c>
      <c r="C348" s="157"/>
    </row>
    <row r="349" spans="1:3" ht="72">
      <c r="A349" s="354" t="s">
        <v>3584</v>
      </c>
      <c r="B349" s="112" t="s">
        <v>2953</v>
      </c>
      <c r="C349" s="157"/>
    </row>
    <row r="350" spans="1:3">
      <c r="A350" s="354" t="s">
        <v>3585</v>
      </c>
      <c r="B350" s="356" t="s">
        <v>3033</v>
      </c>
      <c r="C350" s="157"/>
    </row>
    <row r="351" spans="1:3" ht="48">
      <c r="A351" s="354" t="s">
        <v>3586</v>
      </c>
      <c r="B351" s="112" t="s">
        <v>2954</v>
      </c>
      <c r="C351" s="157"/>
    </row>
    <row r="352" spans="1:3">
      <c r="A352" s="354" t="s">
        <v>3587</v>
      </c>
      <c r="B352" s="356" t="s">
        <v>3034</v>
      </c>
      <c r="C352" s="157"/>
    </row>
    <row r="353" spans="1:3" ht="24">
      <c r="A353" s="354" t="s">
        <v>3588</v>
      </c>
      <c r="B353" s="112" t="s">
        <v>2955</v>
      </c>
      <c r="C353" s="157"/>
    </row>
    <row r="354" spans="1:3" ht="72">
      <c r="A354" s="354" t="s">
        <v>3589</v>
      </c>
      <c r="B354" s="112" t="s">
        <v>3035</v>
      </c>
      <c r="C354" s="157"/>
    </row>
    <row r="355" spans="1:3">
      <c r="A355" s="354" t="s">
        <v>3590</v>
      </c>
      <c r="B355" s="368" t="s">
        <v>2956</v>
      </c>
      <c r="C355" s="157"/>
    </row>
    <row r="356" spans="1:3" ht="24">
      <c r="A356" s="354"/>
      <c r="B356" s="366" t="s">
        <v>2957</v>
      </c>
      <c r="C356" s="157"/>
    </row>
    <row r="357" spans="1:3">
      <c r="A357" s="354" t="s">
        <v>3591</v>
      </c>
      <c r="B357" s="368" t="s">
        <v>2958</v>
      </c>
      <c r="C357" s="157"/>
    </row>
    <row r="358" spans="1:3" ht="24">
      <c r="A358" s="354"/>
      <c r="B358" s="366" t="s">
        <v>3125</v>
      </c>
      <c r="C358" s="157"/>
    </row>
    <row r="359" spans="1:3" ht="36">
      <c r="A359" s="354"/>
      <c r="B359" s="366" t="s">
        <v>3126</v>
      </c>
      <c r="C359" s="157"/>
    </row>
    <row r="360" spans="1:3">
      <c r="A360" s="354" t="s">
        <v>3592</v>
      </c>
      <c r="B360" s="368" t="s">
        <v>2959</v>
      </c>
      <c r="C360" s="157"/>
    </row>
    <row r="361" spans="1:3" ht="36">
      <c r="A361" s="354"/>
      <c r="B361" s="366" t="s">
        <v>3127</v>
      </c>
      <c r="C361" s="157"/>
    </row>
    <row r="362" spans="1:3">
      <c r="A362" s="354" t="s">
        <v>3593</v>
      </c>
      <c r="B362" s="368" t="s">
        <v>2960</v>
      </c>
      <c r="C362" s="157"/>
    </row>
    <row r="363" spans="1:3" ht="48">
      <c r="A363" s="354"/>
      <c r="B363" s="366" t="s">
        <v>3509</v>
      </c>
      <c r="C363" s="157"/>
    </row>
    <row r="364" spans="1:3" ht="24">
      <c r="A364" s="354"/>
      <c r="B364" s="366" t="s">
        <v>3510</v>
      </c>
      <c r="C364" s="157"/>
    </row>
    <row r="365" spans="1:3">
      <c r="A365" s="354" t="s">
        <v>3594</v>
      </c>
      <c r="B365" s="368" t="s">
        <v>2961</v>
      </c>
      <c r="C365" s="157"/>
    </row>
    <row r="366" spans="1:3" ht="24">
      <c r="A366" s="354"/>
      <c r="B366" s="366" t="s">
        <v>3128</v>
      </c>
      <c r="C366" s="157"/>
    </row>
    <row r="367" spans="1:3" ht="24">
      <c r="A367" s="354"/>
      <c r="B367" s="366" t="s">
        <v>3129</v>
      </c>
      <c r="C367" s="157"/>
    </row>
    <row r="368" spans="1:3" ht="24">
      <c r="A368" s="354"/>
      <c r="B368" s="366" t="s">
        <v>3130</v>
      </c>
      <c r="C368" s="157"/>
    </row>
    <row r="369" spans="1:3" ht="24">
      <c r="A369" s="354"/>
      <c r="B369" s="366" t="s">
        <v>3131</v>
      </c>
      <c r="C369" s="157"/>
    </row>
    <row r="370" spans="1:3">
      <c r="A370" s="354"/>
      <c r="B370" s="366" t="s">
        <v>3132</v>
      </c>
      <c r="C370" s="157"/>
    </row>
    <row r="371" spans="1:3">
      <c r="A371" s="354"/>
      <c r="B371" s="366" t="s">
        <v>3133</v>
      </c>
      <c r="C371" s="157"/>
    </row>
    <row r="372" spans="1:3" ht="24">
      <c r="A372" s="354"/>
      <c r="B372" s="366" t="s">
        <v>3134</v>
      </c>
      <c r="C372" s="157"/>
    </row>
    <row r="373" spans="1:3">
      <c r="A373" s="354" t="s">
        <v>3595</v>
      </c>
      <c r="B373" s="368" t="s">
        <v>2962</v>
      </c>
      <c r="C373" s="157"/>
    </row>
    <row r="374" spans="1:3" ht="36">
      <c r="A374" s="354"/>
      <c r="B374" s="112" t="s">
        <v>2963</v>
      </c>
      <c r="C374" s="157"/>
    </row>
    <row r="375" spans="1:3">
      <c r="A375" s="354"/>
      <c r="B375" s="112" t="s">
        <v>3135</v>
      </c>
      <c r="C375" s="157"/>
    </row>
    <row r="376" spans="1:3">
      <c r="A376" s="354"/>
      <c r="B376" s="112" t="s">
        <v>3136</v>
      </c>
      <c r="C376" s="157"/>
    </row>
    <row r="377" spans="1:3">
      <c r="A377" s="354"/>
      <c r="B377" s="366" t="s">
        <v>3137</v>
      </c>
      <c r="C377" s="157"/>
    </row>
    <row r="378" spans="1:3">
      <c r="A378" s="354" t="s">
        <v>3596</v>
      </c>
      <c r="B378" s="356" t="s">
        <v>2964</v>
      </c>
      <c r="C378" s="157"/>
    </row>
    <row r="379" spans="1:3" ht="36">
      <c r="A379" s="354"/>
      <c r="B379" s="366" t="s">
        <v>3506</v>
      </c>
      <c r="C379" s="157"/>
    </row>
    <row r="380" spans="1:3" ht="36">
      <c r="A380" s="354"/>
      <c r="B380" s="112" t="s">
        <v>3507</v>
      </c>
      <c r="C380" s="157"/>
    </row>
    <row r="381" spans="1:3" ht="60">
      <c r="A381" s="354"/>
      <c r="B381" s="366" t="s">
        <v>3508</v>
      </c>
      <c r="C381" s="157"/>
    </row>
    <row r="382" spans="1:3">
      <c r="A382" s="354" t="s">
        <v>3596</v>
      </c>
      <c r="B382" s="356" t="s">
        <v>2965</v>
      </c>
      <c r="C382" s="157"/>
    </row>
    <row r="383" spans="1:3" ht="48">
      <c r="A383" s="354"/>
      <c r="B383" s="112" t="s">
        <v>2966</v>
      </c>
      <c r="C383" s="157"/>
    </row>
    <row r="384" spans="1:3">
      <c r="A384" s="357">
        <v>8.1300000000000008</v>
      </c>
      <c r="B384" s="351" t="s">
        <v>3511</v>
      </c>
      <c r="C384" s="157"/>
    </row>
    <row r="385" spans="1:3" ht="48">
      <c r="A385" s="354" t="s">
        <v>3100</v>
      </c>
      <c r="B385" s="112" t="s">
        <v>2974</v>
      </c>
      <c r="C385" s="157"/>
    </row>
    <row r="386" spans="1:3">
      <c r="A386" s="357">
        <v>8.14</v>
      </c>
      <c r="B386" s="351" t="s">
        <v>1794</v>
      </c>
      <c r="C386" s="157"/>
    </row>
    <row r="387" spans="1:3" ht="48">
      <c r="A387" s="354" t="s">
        <v>3101</v>
      </c>
      <c r="B387" s="112" t="s">
        <v>3512</v>
      </c>
      <c r="C387" s="157"/>
    </row>
    <row r="388" spans="1:3" ht="48">
      <c r="A388" s="354" t="s">
        <v>3102</v>
      </c>
      <c r="B388" s="112" t="s">
        <v>3513</v>
      </c>
      <c r="C388" s="157"/>
    </row>
    <row r="389" spans="1:3" ht="48">
      <c r="A389" s="354" t="s">
        <v>3597</v>
      </c>
      <c r="B389" s="112" t="s">
        <v>3514</v>
      </c>
      <c r="C389" s="157"/>
    </row>
    <row r="390" spans="1:3">
      <c r="A390" s="357">
        <v>8.15</v>
      </c>
      <c r="B390" s="351" t="s">
        <v>3426</v>
      </c>
      <c r="C390" s="157"/>
    </row>
    <row r="391" spans="1:3" ht="24">
      <c r="A391" s="354" t="s">
        <v>3103</v>
      </c>
      <c r="B391" s="112" t="s">
        <v>3515</v>
      </c>
      <c r="C391" s="157"/>
    </row>
    <row r="392" spans="1:3" ht="24">
      <c r="A392" s="354" t="s">
        <v>3104</v>
      </c>
      <c r="B392" s="112" t="s">
        <v>3516</v>
      </c>
      <c r="C392" s="157"/>
    </row>
    <row r="393" spans="1:3" ht="24">
      <c r="A393" s="354" t="s">
        <v>3105</v>
      </c>
      <c r="B393" s="112" t="s">
        <v>3517</v>
      </c>
      <c r="C393" s="157"/>
    </row>
    <row r="394" spans="1:3" ht="36">
      <c r="A394" s="354" t="s">
        <v>3106</v>
      </c>
      <c r="B394" s="112" t="s">
        <v>3518</v>
      </c>
      <c r="C394" s="157"/>
    </row>
    <row r="395" spans="1:3" ht="36">
      <c r="A395" s="354" t="s">
        <v>3107</v>
      </c>
      <c r="B395" s="112" t="s">
        <v>3519</v>
      </c>
      <c r="C395" s="157"/>
    </row>
    <row r="396" spans="1:3">
      <c r="A396" s="357">
        <v>8.16</v>
      </c>
      <c r="B396" s="351" t="s">
        <v>2988</v>
      </c>
      <c r="C396" s="157"/>
    </row>
    <row r="397" spans="1:3">
      <c r="A397" s="354" t="s">
        <v>3108</v>
      </c>
      <c r="B397" s="112" t="s">
        <v>3427</v>
      </c>
      <c r="C397" s="157"/>
    </row>
    <row r="398" spans="1:3">
      <c r="A398" s="354" t="s">
        <v>3109</v>
      </c>
      <c r="B398" s="112" t="s">
        <v>3520</v>
      </c>
      <c r="C398" s="157"/>
    </row>
    <row r="399" spans="1:3" ht="24">
      <c r="A399" s="354" t="s">
        <v>3110</v>
      </c>
      <c r="B399" s="114" t="s">
        <v>3521</v>
      </c>
      <c r="C399" s="157"/>
    </row>
    <row r="400" spans="1:3" ht="24">
      <c r="A400" s="354" t="s">
        <v>3111</v>
      </c>
      <c r="B400" s="112" t="s">
        <v>3522</v>
      </c>
      <c r="C400" s="157"/>
    </row>
    <row r="401" spans="1:3" ht="24">
      <c r="A401" s="354" t="s">
        <v>3112</v>
      </c>
      <c r="B401" s="112" t="s">
        <v>3523</v>
      </c>
      <c r="C401" s="157"/>
    </row>
    <row r="402" spans="1:3">
      <c r="A402" s="357">
        <v>8.17</v>
      </c>
      <c r="B402" s="351" t="s">
        <v>3428</v>
      </c>
      <c r="C402" s="157"/>
    </row>
    <row r="403" spans="1:3">
      <c r="A403" s="354" t="s">
        <v>3598</v>
      </c>
      <c r="B403" s="373" t="s">
        <v>2975</v>
      </c>
      <c r="C403" s="157"/>
    </row>
    <row r="404" spans="1:3" ht="24">
      <c r="A404" s="354" t="s">
        <v>3599</v>
      </c>
      <c r="B404" s="52" t="s">
        <v>3524</v>
      </c>
      <c r="C404" s="157"/>
    </row>
    <row r="405" spans="1:3" ht="24">
      <c r="A405" s="354" t="s">
        <v>3600</v>
      </c>
      <c r="B405" s="52" t="s">
        <v>3525</v>
      </c>
      <c r="C405" s="157"/>
    </row>
    <row r="406" spans="1:3">
      <c r="A406" s="354" t="s">
        <v>3601</v>
      </c>
      <c r="B406" s="52" t="s">
        <v>3433</v>
      </c>
      <c r="C406" s="157"/>
    </row>
    <row r="407" spans="1:3" ht="24">
      <c r="A407" s="354" t="s">
        <v>3602</v>
      </c>
      <c r="B407" s="52" t="s">
        <v>3434</v>
      </c>
      <c r="C407" s="157"/>
    </row>
    <row r="408" spans="1:3">
      <c r="A408" s="354" t="s">
        <v>3113</v>
      </c>
      <c r="B408" s="373" t="s">
        <v>2976</v>
      </c>
      <c r="C408" s="157"/>
    </row>
    <row r="409" spans="1:3" ht="24">
      <c r="A409" s="354" t="s">
        <v>3603</v>
      </c>
      <c r="B409" s="52" t="s">
        <v>3526</v>
      </c>
      <c r="C409" s="157"/>
    </row>
    <row r="410" spans="1:3" ht="24">
      <c r="A410" s="354" t="s">
        <v>3604</v>
      </c>
      <c r="B410" s="52" t="s">
        <v>3527</v>
      </c>
      <c r="C410" s="157"/>
    </row>
    <row r="411" spans="1:3" ht="36">
      <c r="A411" s="354" t="s">
        <v>3605</v>
      </c>
      <c r="B411" s="52" t="s">
        <v>3528</v>
      </c>
      <c r="C411" s="157"/>
    </row>
    <row r="412" spans="1:3">
      <c r="A412" s="354" t="s">
        <v>3606</v>
      </c>
      <c r="B412" s="52" t="s">
        <v>3529</v>
      </c>
      <c r="C412" s="157"/>
    </row>
    <row r="413" spans="1:3" ht="24">
      <c r="A413" s="354" t="s">
        <v>3607</v>
      </c>
      <c r="B413" s="52" t="s">
        <v>3530</v>
      </c>
      <c r="C413" s="157"/>
    </row>
    <row r="414" spans="1:3">
      <c r="A414" s="354" t="s">
        <v>3114</v>
      </c>
      <c r="B414" s="373" t="s">
        <v>2977</v>
      </c>
      <c r="C414" s="157"/>
    </row>
    <row r="415" spans="1:3" ht="24">
      <c r="A415" s="354" t="s">
        <v>3608</v>
      </c>
      <c r="B415" s="445" t="s">
        <v>3526</v>
      </c>
      <c r="C415" s="157"/>
    </row>
    <row r="416" spans="1:3" ht="24">
      <c r="A416" s="354" t="s">
        <v>3609</v>
      </c>
      <c r="B416" s="445" t="s">
        <v>3531</v>
      </c>
      <c r="C416" s="157"/>
    </row>
    <row r="417" spans="1:3" ht="24">
      <c r="A417" s="354" t="s">
        <v>3610</v>
      </c>
      <c r="B417" s="445" t="s">
        <v>3532</v>
      </c>
      <c r="C417" s="157"/>
    </row>
    <row r="418" spans="1:3" ht="24">
      <c r="A418" s="354" t="s">
        <v>3611</v>
      </c>
      <c r="B418" s="370" t="s">
        <v>3533</v>
      </c>
      <c r="C418" s="157"/>
    </row>
    <row r="419" spans="1:3">
      <c r="A419" s="357">
        <v>8.18</v>
      </c>
      <c r="B419" s="351" t="s">
        <v>3429</v>
      </c>
      <c r="C419" s="157"/>
    </row>
    <row r="420" spans="1:3">
      <c r="A420" s="354" t="s">
        <v>3612</v>
      </c>
      <c r="B420" s="53" t="s">
        <v>2979</v>
      </c>
      <c r="C420" s="157"/>
    </row>
    <row r="421" spans="1:3" ht="24">
      <c r="A421" s="354" t="s">
        <v>3115</v>
      </c>
      <c r="B421" s="112" t="s">
        <v>3534</v>
      </c>
      <c r="C421" s="157"/>
    </row>
    <row r="422" spans="1:3" ht="36">
      <c r="A422" s="354" t="s">
        <v>3116</v>
      </c>
      <c r="B422" s="112" t="s">
        <v>3535</v>
      </c>
      <c r="C422" s="157"/>
    </row>
    <row r="423" spans="1:3" ht="36">
      <c r="A423" s="354" t="s">
        <v>3117</v>
      </c>
      <c r="B423" s="112" t="s">
        <v>3536</v>
      </c>
      <c r="C423" s="157"/>
    </row>
    <row r="424" spans="1:3" ht="60">
      <c r="A424" s="354" t="s">
        <v>3118</v>
      </c>
      <c r="B424" s="112" t="s">
        <v>3537</v>
      </c>
      <c r="C424" s="157"/>
    </row>
    <row r="425" spans="1:3">
      <c r="A425" s="354" t="s">
        <v>3119</v>
      </c>
      <c r="B425" s="355" t="s">
        <v>2978</v>
      </c>
      <c r="C425" s="157"/>
    </row>
    <row r="426" spans="1:3" ht="36">
      <c r="A426" s="354" t="s">
        <v>3120</v>
      </c>
      <c r="B426" s="112" t="s">
        <v>3538</v>
      </c>
      <c r="C426" s="157"/>
    </row>
    <row r="427" spans="1:3" ht="24">
      <c r="A427" s="354" t="s">
        <v>3121</v>
      </c>
      <c r="B427" s="112" t="s">
        <v>3539</v>
      </c>
      <c r="C427" s="157"/>
    </row>
    <row r="428" spans="1:3">
      <c r="A428" s="354" t="s">
        <v>3122</v>
      </c>
      <c r="B428" s="112" t="s">
        <v>3540</v>
      </c>
      <c r="C428" s="157"/>
    </row>
    <row r="429" spans="1:3">
      <c r="A429" s="354"/>
      <c r="B429" s="112" t="s">
        <v>2921</v>
      </c>
      <c r="C429" s="157"/>
    </row>
    <row r="430" spans="1:3" ht="36">
      <c r="A430" s="354"/>
      <c r="B430" s="112" t="s">
        <v>2922</v>
      </c>
      <c r="C430" s="157"/>
    </row>
    <row r="431" spans="1:3">
      <c r="A431" s="354"/>
      <c r="B431" s="112" t="s">
        <v>2923</v>
      </c>
      <c r="C431" s="157"/>
    </row>
    <row r="432" spans="1:3" ht="24">
      <c r="A432" s="354"/>
      <c r="B432" s="112" t="s">
        <v>2924</v>
      </c>
      <c r="C432" s="157"/>
    </row>
    <row r="433" spans="1:3" ht="48">
      <c r="A433" s="354"/>
      <c r="B433" s="112" t="s">
        <v>2925</v>
      </c>
      <c r="C433" s="157"/>
    </row>
    <row r="434" spans="1:3">
      <c r="A434" s="354"/>
      <c r="B434" s="371" t="s">
        <v>3138</v>
      </c>
      <c r="C434" s="157"/>
    </row>
    <row r="435" spans="1:3">
      <c r="A435" s="354"/>
      <c r="B435" s="371" t="s">
        <v>3139</v>
      </c>
      <c r="C435" s="157"/>
    </row>
    <row r="436" spans="1:3">
      <c r="A436" s="354"/>
      <c r="B436" s="371" t="s">
        <v>3140</v>
      </c>
      <c r="C436" s="157"/>
    </row>
    <row r="437" spans="1:3">
      <c r="A437" s="354"/>
      <c r="B437" s="371" t="s">
        <v>3141</v>
      </c>
      <c r="C437" s="157"/>
    </row>
    <row r="438" spans="1:3">
      <c r="A438" s="354"/>
      <c r="B438" s="371" t="s">
        <v>3142</v>
      </c>
      <c r="C438" s="157"/>
    </row>
    <row r="439" spans="1:3">
      <c r="A439" s="354"/>
      <c r="B439" s="371" t="s">
        <v>3143</v>
      </c>
      <c r="C439" s="157"/>
    </row>
    <row r="440" spans="1:3">
      <c r="A440" s="354"/>
      <c r="B440" s="371" t="s">
        <v>3144</v>
      </c>
      <c r="C440" s="157"/>
    </row>
    <row r="441" spans="1:3">
      <c r="A441" s="354"/>
      <c r="B441" s="371" t="s">
        <v>3145</v>
      </c>
      <c r="C441" s="157"/>
    </row>
    <row r="442" spans="1:3">
      <c r="A442" s="354"/>
      <c r="B442" s="371" t="s">
        <v>3146</v>
      </c>
      <c r="C442" s="157"/>
    </row>
    <row r="443" spans="1:3">
      <c r="A443" s="354"/>
      <c r="B443" s="371" t="s">
        <v>3147</v>
      </c>
      <c r="C443" s="157"/>
    </row>
    <row r="444" spans="1:3">
      <c r="A444" s="354"/>
      <c r="B444" s="371" t="s">
        <v>3148</v>
      </c>
      <c r="C444" s="157"/>
    </row>
    <row r="445" spans="1:3">
      <c r="A445" s="374">
        <v>8.19</v>
      </c>
      <c r="B445" s="351" t="s">
        <v>3435</v>
      </c>
      <c r="C445" s="157"/>
    </row>
    <row r="446" spans="1:3" ht="36">
      <c r="A446" s="354" t="s">
        <v>3123</v>
      </c>
      <c r="B446" s="112" t="s">
        <v>3436</v>
      </c>
      <c r="C446" s="157"/>
    </row>
    <row r="447" spans="1:3" ht="48">
      <c r="A447" s="354" t="s">
        <v>3293</v>
      </c>
      <c r="B447" s="112" t="s">
        <v>2926</v>
      </c>
      <c r="C447" s="157"/>
    </row>
    <row r="448" spans="1:3" ht="24">
      <c r="A448" s="354" t="s">
        <v>3613</v>
      </c>
      <c r="B448" s="112" t="s">
        <v>2927</v>
      </c>
      <c r="C448" s="157"/>
    </row>
    <row r="449" spans="1:3" ht="24">
      <c r="A449" s="354" t="s">
        <v>3614</v>
      </c>
      <c r="B449" s="112" t="s">
        <v>2928</v>
      </c>
      <c r="C449" s="157"/>
    </row>
    <row r="450" spans="1:3" ht="24">
      <c r="A450" s="354" t="s">
        <v>3615</v>
      </c>
      <c r="B450" s="112" t="s">
        <v>2929</v>
      </c>
      <c r="C450" s="157"/>
    </row>
    <row r="451" spans="1:3">
      <c r="A451" s="374">
        <v>8.1999999999999993</v>
      </c>
      <c r="B451" s="351" t="s">
        <v>3430</v>
      </c>
      <c r="C451" s="157"/>
    </row>
    <row r="452" spans="1:3" ht="48">
      <c r="A452" s="354" t="s">
        <v>3124</v>
      </c>
      <c r="B452" s="48" t="s">
        <v>3633</v>
      </c>
      <c r="C452" s="157"/>
    </row>
    <row r="453" spans="1:3">
      <c r="A453" s="461" t="s">
        <v>3634</v>
      </c>
      <c r="B453" s="355" t="s">
        <v>3431</v>
      </c>
      <c r="C453" s="157"/>
    </row>
    <row r="454" spans="1:3">
      <c r="A454" s="354"/>
      <c r="B454" s="109" t="s">
        <v>3149</v>
      </c>
      <c r="C454" s="157"/>
    </row>
    <row r="455" spans="1:3" ht="60">
      <c r="A455" s="354" t="s">
        <v>3635</v>
      </c>
      <c r="B455" s="56" t="s">
        <v>2914</v>
      </c>
      <c r="C455" s="157"/>
    </row>
    <row r="456" spans="1:3" ht="60">
      <c r="A456" s="354" t="s">
        <v>3636</v>
      </c>
      <c r="B456" s="56" t="s">
        <v>2902</v>
      </c>
      <c r="C456" s="157"/>
    </row>
    <row r="457" spans="1:3" ht="24">
      <c r="A457" s="354" t="s">
        <v>3637</v>
      </c>
      <c r="B457" s="53" t="s">
        <v>2903</v>
      </c>
      <c r="C457" s="157"/>
    </row>
    <row r="458" spans="1:3" ht="36">
      <c r="A458" s="354" t="s">
        <v>3638</v>
      </c>
      <c r="B458" s="446" t="s">
        <v>2915</v>
      </c>
      <c r="C458" s="157"/>
    </row>
    <row r="459" spans="1:3">
      <c r="A459" s="354"/>
      <c r="B459" s="53" t="s">
        <v>2904</v>
      </c>
      <c r="C459" s="157"/>
    </row>
    <row r="460" spans="1:3">
      <c r="A460" s="354"/>
      <c r="B460" s="53" t="s">
        <v>2905</v>
      </c>
      <c r="C460" s="157"/>
    </row>
    <row r="461" spans="1:3">
      <c r="A461" s="354"/>
      <c r="B461" s="53" t="s">
        <v>2906</v>
      </c>
      <c r="C461" s="157"/>
    </row>
    <row r="462" spans="1:3" ht="36">
      <c r="A462" s="354" t="s">
        <v>3639</v>
      </c>
      <c r="B462" s="446" t="s">
        <v>2907</v>
      </c>
      <c r="C462" s="157"/>
    </row>
    <row r="463" spans="1:3">
      <c r="A463" s="354"/>
      <c r="B463" s="53" t="s">
        <v>2908</v>
      </c>
      <c r="C463" s="157"/>
    </row>
    <row r="464" spans="1:3">
      <c r="A464" s="354"/>
      <c r="B464" s="53" t="s">
        <v>2905</v>
      </c>
      <c r="C464" s="157"/>
    </row>
    <row r="465" spans="1:3">
      <c r="A465" s="354"/>
      <c r="B465" s="53" t="s">
        <v>2909</v>
      </c>
      <c r="C465" s="157"/>
    </row>
    <row r="466" spans="1:3" ht="36">
      <c r="A466" s="354" t="s">
        <v>3640</v>
      </c>
      <c r="B466" s="53" t="s">
        <v>2916</v>
      </c>
      <c r="C466" s="157"/>
    </row>
    <row r="467" spans="1:3">
      <c r="A467" s="354"/>
      <c r="B467" s="53" t="s">
        <v>2917</v>
      </c>
      <c r="C467" s="157"/>
    </row>
    <row r="468" spans="1:3">
      <c r="A468" s="354"/>
      <c r="B468" s="53" t="s">
        <v>2918</v>
      </c>
      <c r="C468" s="157"/>
    </row>
    <row r="469" spans="1:3">
      <c r="A469" s="354"/>
      <c r="B469" s="53" t="s">
        <v>2910</v>
      </c>
      <c r="C469" s="157"/>
    </row>
    <row r="470" spans="1:3" ht="36">
      <c r="A470" s="354" t="s">
        <v>3641</v>
      </c>
      <c r="B470" s="56" t="s">
        <v>2911</v>
      </c>
      <c r="C470" s="157"/>
    </row>
    <row r="471" spans="1:3" ht="36" customHeight="1">
      <c r="A471" s="354" t="s">
        <v>3642</v>
      </c>
      <c r="B471" s="350" t="s">
        <v>3616</v>
      </c>
      <c r="C471" s="157"/>
    </row>
    <row r="472" spans="1:3" ht="24.75">
      <c r="A472" s="354" t="s">
        <v>3643</v>
      </c>
      <c r="B472" s="350" t="s">
        <v>3544</v>
      </c>
      <c r="C472" s="157"/>
    </row>
    <row r="473" spans="1:3" ht="48.75">
      <c r="A473" s="354" t="s">
        <v>3701</v>
      </c>
      <c r="B473" s="350" t="s">
        <v>3700</v>
      </c>
      <c r="C473" s="157"/>
    </row>
    <row r="474" spans="1:3">
      <c r="B474" s="348"/>
    </row>
    <row r="475" spans="1:3">
      <c r="B475" s="348"/>
    </row>
    <row r="476" spans="1:3">
      <c r="B476" s="348"/>
    </row>
    <row r="477" spans="1:3">
      <c r="B477" s="348"/>
    </row>
    <row r="478" spans="1:3">
      <c r="B478" s="348"/>
    </row>
    <row r="479" spans="1:3">
      <c r="B479" s="348"/>
    </row>
    <row r="480" spans="1:3">
      <c r="B480" s="348"/>
    </row>
    <row r="481" spans="2:2">
      <c r="B481" s="348"/>
    </row>
    <row r="482" spans="2:2">
      <c r="B482" s="348"/>
    </row>
    <row r="483" spans="2:2">
      <c r="B483" s="348"/>
    </row>
    <row r="484" spans="2:2">
      <c r="B484" s="348"/>
    </row>
    <row r="485" spans="2:2">
      <c r="B485" s="348"/>
    </row>
    <row r="486" spans="2:2">
      <c r="B486" s="348"/>
    </row>
    <row r="487" spans="2:2">
      <c r="B487" s="348"/>
    </row>
  </sheetData>
  <mergeCells count="4">
    <mergeCell ref="C2:C3"/>
    <mergeCell ref="C242:C259"/>
    <mergeCell ref="C333:C334"/>
    <mergeCell ref="C271:C289"/>
  </mergeCells>
  <pageMargins left="0.7" right="0.7" top="0.75" bottom="0.75" header="0.3" footer="0.3"/>
  <pageSetup orientation="portrait" horizontalDpi="360" verticalDpi="360" r:id="rId1"/>
  <drawing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3"/>
  <sheetViews>
    <sheetView zoomScale="90" zoomScaleNormal="90" workbookViewId="0">
      <selection activeCell="A2" sqref="A2:F2"/>
    </sheetView>
  </sheetViews>
  <sheetFormatPr baseColWidth="10" defaultRowHeight="15"/>
  <cols>
    <col min="1" max="1" width="4.7109375" bestFit="1" customWidth="1"/>
    <col min="2" max="2" width="4" bestFit="1" customWidth="1"/>
    <col min="3" max="3" width="50.85546875" customWidth="1"/>
    <col min="4" max="4" width="60" customWidth="1"/>
    <col min="5" max="5" width="25.28515625" customWidth="1"/>
    <col min="6" max="6" width="17.140625" style="346" customWidth="1"/>
  </cols>
  <sheetData>
    <row r="1" spans="1:7" ht="24.75" customHeight="1"/>
    <row r="2" spans="1:7" s="347" customFormat="1" ht="16.149999999999999" customHeight="1">
      <c r="A2" s="688" t="s">
        <v>3707</v>
      </c>
      <c r="B2" s="688"/>
      <c r="C2" s="688"/>
      <c r="D2" s="688"/>
      <c r="E2" s="688"/>
      <c r="F2" s="688"/>
      <c r="G2"/>
    </row>
    <row r="4" spans="1:7" ht="15.75" thickBot="1"/>
    <row r="5" spans="1:7" ht="24.75" thickBot="1">
      <c r="A5" s="410" t="s">
        <v>2912</v>
      </c>
      <c r="B5" s="722" t="s">
        <v>3411</v>
      </c>
      <c r="C5" s="723"/>
      <c r="D5" s="723"/>
      <c r="E5" s="724"/>
    </row>
    <row r="6" spans="1:7" ht="15.75" thickBot="1">
      <c r="A6" s="448">
        <v>9.1</v>
      </c>
      <c r="B6" s="725" t="s">
        <v>3410</v>
      </c>
      <c r="C6" s="725"/>
      <c r="D6" s="725"/>
      <c r="E6" s="726"/>
      <c r="F6" s="417"/>
      <c r="G6" s="347"/>
    </row>
    <row r="7" spans="1:7" ht="51.75" thickBot="1">
      <c r="A7" s="411"/>
      <c r="B7" s="412" t="s">
        <v>3312</v>
      </c>
      <c r="C7" s="413" t="s">
        <v>3313</v>
      </c>
      <c r="D7" s="409" t="s">
        <v>3314</v>
      </c>
      <c r="E7" s="503" t="s">
        <v>3315</v>
      </c>
      <c r="F7" s="490" t="s">
        <v>3706</v>
      </c>
    </row>
    <row r="8" spans="1:7" ht="15.75" thickBot="1">
      <c r="A8" s="411"/>
      <c r="B8" s="404">
        <v>1</v>
      </c>
      <c r="C8" s="383" t="s">
        <v>3316</v>
      </c>
      <c r="D8" s="384">
        <v>1</v>
      </c>
      <c r="E8" s="502">
        <v>1</v>
      </c>
      <c r="F8" s="499"/>
    </row>
    <row r="9" spans="1:7" ht="26.25" thickBot="1">
      <c r="A9" s="411"/>
      <c r="B9" s="404">
        <v>2</v>
      </c>
      <c r="C9" s="383" t="s">
        <v>3317</v>
      </c>
      <c r="D9" s="384">
        <v>3</v>
      </c>
      <c r="E9" s="502">
        <v>1</v>
      </c>
      <c r="F9" s="499"/>
    </row>
    <row r="10" spans="1:7" ht="26.25" thickBot="1">
      <c r="A10" s="411"/>
      <c r="B10" s="404">
        <v>3</v>
      </c>
      <c r="C10" s="383" t="s">
        <v>3318</v>
      </c>
      <c r="D10" s="384">
        <v>15</v>
      </c>
      <c r="E10" s="502">
        <v>1</v>
      </c>
      <c r="F10" s="499"/>
    </row>
    <row r="11" spans="1:7" ht="26.25" thickBot="1">
      <c r="A11" s="411"/>
      <c r="B11" s="404">
        <v>4</v>
      </c>
      <c r="C11" s="383" t="s">
        <v>3319</v>
      </c>
      <c r="D11" s="384">
        <v>3</v>
      </c>
      <c r="E11" s="502">
        <v>1</v>
      </c>
      <c r="F11" s="499"/>
    </row>
    <row r="12" spans="1:7" ht="26.25" thickBot="1">
      <c r="A12" s="411"/>
      <c r="B12" s="404">
        <v>5</v>
      </c>
      <c r="C12" s="383" t="s">
        <v>3320</v>
      </c>
      <c r="D12" s="384">
        <v>9</v>
      </c>
      <c r="E12" s="502">
        <v>1</v>
      </c>
      <c r="F12" s="499"/>
    </row>
    <row r="13" spans="1:7" ht="15.75" thickBot="1">
      <c r="A13" s="411"/>
      <c r="B13" s="404">
        <v>6</v>
      </c>
      <c r="C13" s="383" t="s">
        <v>3321</v>
      </c>
      <c r="D13" s="384">
        <v>1</v>
      </c>
      <c r="E13" s="502">
        <v>0.5</v>
      </c>
      <c r="F13" s="499"/>
    </row>
    <row r="14" spans="1:7" ht="15.75" thickBot="1">
      <c r="A14" s="411"/>
      <c r="B14" s="404">
        <v>7</v>
      </c>
      <c r="C14" s="383" t="s">
        <v>3322</v>
      </c>
      <c r="D14" s="384">
        <v>1</v>
      </c>
      <c r="E14" s="502">
        <v>0.25</v>
      </c>
      <c r="F14" s="499"/>
    </row>
    <row r="15" spans="1:7" ht="26.25" thickBot="1">
      <c r="A15" s="411"/>
      <c r="B15" s="406">
        <v>8</v>
      </c>
      <c r="C15" s="407" t="s">
        <v>3323</v>
      </c>
      <c r="D15" s="406">
        <v>3</v>
      </c>
      <c r="E15" s="500">
        <v>1</v>
      </c>
      <c r="F15" s="499"/>
    </row>
    <row r="16" spans="1:7" ht="15.75" thickBot="1">
      <c r="A16" s="411"/>
      <c r="B16" s="404">
        <v>9</v>
      </c>
      <c r="C16" s="383" t="s">
        <v>3324</v>
      </c>
      <c r="D16" s="384">
        <v>1</v>
      </c>
      <c r="E16" s="502">
        <v>0.5</v>
      </c>
      <c r="F16" s="499"/>
    </row>
    <row r="17" spans="1:7" ht="15.75" thickBot="1">
      <c r="A17" s="411"/>
      <c r="B17" s="404">
        <v>10</v>
      </c>
      <c r="C17" s="383" t="s">
        <v>3325</v>
      </c>
      <c r="D17" s="384">
        <v>1</v>
      </c>
      <c r="E17" s="502">
        <v>0.5</v>
      </c>
      <c r="F17" s="499"/>
    </row>
    <row r="18" spans="1:7" ht="15.75" thickBot="1">
      <c r="A18" s="411"/>
      <c r="B18" s="404">
        <v>11</v>
      </c>
      <c r="C18" s="383" t="s">
        <v>3326</v>
      </c>
      <c r="D18" s="384">
        <v>1</v>
      </c>
      <c r="E18" s="502">
        <v>1</v>
      </c>
      <c r="F18" s="499"/>
    </row>
    <row r="19" spans="1:7" ht="15.75" thickBot="1">
      <c r="A19" s="411"/>
      <c r="B19" s="404">
        <v>12</v>
      </c>
      <c r="C19" s="383" t="s">
        <v>3327</v>
      </c>
      <c r="D19" s="384">
        <v>1</v>
      </c>
      <c r="E19" s="502">
        <v>1</v>
      </c>
      <c r="F19" s="499"/>
    </row>
    <row r="20" spans="1:7" ht="15.75" thickBot="1">
      <c r="A20" s="411"/>
      <c r="B20" s="404">
        <v>13</v>
      </c>
      <c r="C20" s="383" t="s">
        <v>3328</v>
      </c>
      <c r="D20" s="384">
        <v>1</v>
      </c>
      <c r="E20" s="502">
        <v>1</v>
      </c>
      <c r="F20" s="499"/>
    </row>
    <row r="21" spans="1:7" ht="15.75" thickBot="1">
      <c r="A21" s="411"/>
      <c r="B21" s="404">
        <v>14</v>
      </c>
      <c r="C21" s="385" t="s">
        <v>3329</v>
      </c>
      <c r="D21" s="384">
        <v>1</v>
      </c>
      <c r="E21" s="502">
        <v>1</v>
      </c>
      <c r="F21" s="499"/>
    </row>
    <row r="22" spans="1:7" ht="26.25" thickBot="1">
      <c r="A22" s="411"/>
      <c r="B22" s="404">
        <v>15</v>
      </c>
      <c r="C22" s="385" t="s">
        <v>3330</v>
      </c>
      <c r="D22" s="384">
        <v>3</v>
      </c>
      <c r="E22" s="502">
        <v>1</v>
      </c>
      <c r="F22" s="499"/>
    </row>
    <row r="23" spans="1:7" ht="26.25" thickBot="1">
      <c r="A23" s="411"/>
      <c r="B23" s="404">
        <v>16</v>
      </c>
      <c r="C23" s="385" t="s">
        <v>3331</v>
      </c>
      <c r="D23" s="384">
        <v>2</v>
      </c>
      <c r="E23" s="502">
        <v>1</v>
      </c>
      <c r="F23" s="499"/>
    </row>
    <row r="24" spans="1:7" ht="15.75" thickBot="1">
      <c r="A24" s="411"/>
      <c r="B24" s="404">
        <v>17</v>
      </c>
      <c r="C24" s="385" t="s">
        <v>3332</v>
      </c>
      <c r="D24" s="384">
        <v>1</v>
      </c>
      <c r="E24" s="502">
        <v>0.5</v>
      </c>
      <c r="F24" s="499"/>
    </row>
    <row r="25" spans="1:7" s="347" customFormat="1" ht="15.75" thickBot="1">
      <c r="A25" s="411"/>
      <c r="B25" s="403">
        <v>18</v>
      </c>
      <c r="C25" s="386" t="s">
        <v>3409</v>
      </c>
      <c r="D25" s="403">
        <v>1</v>
      </c>
      <c r="E25" s="501">
        <v>1</v>
      </c>
      <c r="F25" s="499"/>
      <c r="G25"/>
    </row>
    <row r="26" spans="1:7" ht="25.9" customHeight="1" thickBot="1">
      <c r="A26" s="411"/>
      <c r="B26" s="403">
        <v>19</v>
      </c>
      <c r="C26" s="405" t="s">
        <v>3406</v>
      </c>
      <c r="D26" s="406">
        <v>1</v>
      </c>
      <c r="E26" s="500">
        <v>1</v>
      </c>
      <c r="F26" s="499"/>
    </row>
    <row r="27" spans="1:7" ht="15.75" thickBot="1">
      <c r="A27" s="411"/>
      <c r="B27" s="406">
        <v>20</v>
      </c>
      <c r="C27" s="408" t="s">
        <v>3407</v>
      </c>
      <c r="D27" s="406">
        <v>1</v>
      </c>
      <c r="E27" s="500">
        <v>0.5</v>
      </c>
      <c r="F27" s="499"/>
    </row>
    <row r="28" spans="1:7" ht="15.75" thickBot="1">
      <c r="A28" s="411"/>
      <c r="B28" s="407"/>
      <c r="C28" s="498" t="s">
        <v>3333</v>
      </c>
      <c r="D28" s="497">
        <v>51</v>
      </c>
      <c r="E28" s="496"/>
    </row>
    <row r="29" spans="1:7" ht="15.75" thickBot="1">
      <c r="A29" s="495"/>
      <c r="B29" s="484"/>
      <c r="C29" s="494"/>
      <c r="D29" s="493"/>
      <c r="E29" s="492"/>
      <c r="F29" s="491"/>
    </row>
    <row r="30" spans="1:7" ht="51.75" thickBot="1">
      <c r="B30" s="393" t="s">
        <v>3312</v>
      </c>
      <c r="C30" s="394" t="s">
        <v>3334</v>
      </c>
      <c r="D30" s="394" t="s">
        <v>3335</v>
      </c>
      <c r="E30" s="394" t="s">
        <v>3336</v>
      </c>
      <c r="F30" s="490" t="s">
        <v>3706</v>
      </c>
    </row>
    <row r="31" spans="1:7" ht="38.25">
      <c r="B31" s="727">
        <v>1</v>
      </c>
      <c r="C31" s="730" t="s">
        <v>3316</v>
      </c>
      <c r="D31" s="395" t="s">
        <v>3337</v>
      </c>
      <c r="E31" s="483" t="s">
        <v>3344</v>
      </c>
      <c r="F31" s="700"/>
    </row>
    <row r="32" spans="1:7" ht="25.5">
      <c r="B32" s="728"/>
      <c r="C32" s="721"/>
      <c r="D32" s="387" t="s">
        <v>3338</v>
      </c>
      <c r="E32" s="482" t="s">
        <v>3345</v>
      </c>
      <c r="F32" s="701"/>
    </row>
    <row r="33" spans="2:7" ht="38.450000000000003" customHeight="1">
      <c r="B33" s="728"/>
      <c r="C33" s="721"/>
      <c r="D33" s="387" t="s">
        <v>3339</v>
      </c>
      <c r="E33" s="485"/>
      <c r="F33" s="701"/>
    </row>
    <row r="34" spans="2:7">
      <c r="B34" s="728"/>
      <c r="C34" s="721"/>
      <c r="D34" s="387" t="s">
        <v>3340</v>
      </c>
      <c r="E34" s="485"/>
      <c r="F34" s="701"/>
    </row>
    <row r="35" spans="2:7">
      <c r="B35" s="728"/>
      <c r="C35" s="721"/>
      <c r="D35" s="387" t="s">
        <v>3341</v>
      </c>
      <c r="E35" s="485"/>
      <c r="F35" s="701"/>
    </row>
    <row r="36" spans="2:7" ht="38.25">
      <c r="B36" s="728"/>
      <c r="C36" s="721"/>
      <c r="D36" s="387" t="s">
        <v>3342</v>
      </c>
      <c r="E36" s="485"/>
      <c r="F36" s="701"/>
    </row>
    <row r="37" spans="2:7" ht="26.25" thickBot="1">
      <c r="B37" s="729"/>
      <c r="C37" s="731"/>
      <c r="D37" s="396" t="s">
        <v>3343</v>
      </c>
      <c r="E37" s="481"/>
      <c r="F37" s="702"/>
      <c r="G37" s="346"/>
    </row>
    <row r="38" spans="2:7" ht="38.25">
      <c r="B38" s="697">
        <v>2</v>
      </c>
      <c r="C38" s="721" t="s">
        <v>3346</v>
      </c>
      <c r="D38" s="388" t="s">
        <v>3347</v>
      </c>
      <c r="E38" s="482" t="s">
        <v>3344</v>
      </c>
      <c r="F38" s="689"/>
      <c r="G38" s="346"/>
    </row>
    <row r="39" spans="2:7" ht="77.25" thickBot="1">
      <c r="B39" s="698"/>
      <c r="C39" s="708"/>
      <c r="D39" s="389" t="s">
        <v>3348</v>
      </c>
      <c r="E39" s="488" t="s">
        <v>3349</v>
      </c>
      <c r="F39" s="691"/>
      <c r="G39" s="346"/>
    </row>
    <row r="40" spans="2:7" ht="38.25">
      <c r="B40" s="696">
        <v>3</v>
      </c>
      <c r="C40" s="707" t="s">
        <v>3318</v>
      </c>
      <c r="D40" s="388" t="s">
        <v>3347</v>
      </c>
      <c r="E40" s="482" t="s">
        <v>3344</v>
      </c>
      <c r="F40" s="689"/>
      <c r="G40" s="346"/>
    </row>
    <row r="41" spans="2:7" ht="51">
      <c r="B41" s="697"/>
      <c r="C41" s="721"/>
      <c r="D41" s="388" t="s">
        <v>3350</v>
      </c>
      <c r="E41" s="482" t="s">
        <v>3352</v>
      </c>
      <c r="F41" s="690"/>
      <c r="G41" s="346"/>
    </row>
    <row r="42" spans="2:7" ht="15.75" thickBot="1">
      <c r="B42" s="698"/>
      <c r="C42" s="708"/>
      <c r="D42" s="389" t="s">
        <v>3351</v>
      </c>
      <c r="E42" s="489"/>
      <c r="F42" s="691"/>
      <c r="G42" s="346"/>
    </row>
    <row r="43" spans="2:7" ht="38.25">
      <c r="B43" s="696">
        <v>4</v>
      </c>
      <c r="C43" s="707" t="s">
        <v>3353</v>
      </c>
      <c r="D43" s="388" t="s">
        <v>3347</v>
      </c>
      <c r="E43" s="482" t="s">
        <v>3344</v>
      </c>
      <c r="F43" s="689"/>
      <c r="G43" s="346"/>
    </row>
    <row r="44" spans="2:7" ht="63.75">
      <c r="B44" s="697"/>
      <c r="C44" s="721"/>
      <c r="D44" s="388" t="s">
        <v>3354</v>
      </c>
      <c r="E44" s="482" t="s">
        <v>3357</v>
      </c>
      <c r="F44" s="690"/>
      <c r="G44" s="346"/>
    </row>
    <row r="45" spans="2:7">
      <c r="B45" s="697"/>
      <c r="C45" s="721"/>
      <c r="D45" s="388" t="s">
        <v>3355</v>
      </c>
      <c r="E45" s="484"/>
      <c r="F45" s="690"/>
      <c r="G45" s="346"/>
    </row>
    <row r="46" spans="2:7" ht="26.25" thickBot="1">
      <c r="B46" s="698"/>
      <c r="C46" s="708"/>
      <c r="D46" s="389" t="s">
        <v>3356</v>
      </c>
      <c r="E46" s="489"/>
      <c r="F46" s="691"/>
      <c r="G46" s="346"/>
    </row>
    <row r="47" spans="2:7" ht="145.15" customHeight="1">
      <c r="B47" s="696">
        <v>5</v>
      </c>
      <c r="C47" s="707" t="s">
        <v>3320</v>
      </c>
      <c r="D47" s="388" t="s">
        <v>3347</v>
      </c>
      <c r="E47" s="482" t="s">
        <v>3344</v>
      </c>
      <c r="F47" s="689"/>
      <c r="G47" s="346"/>
    </row>
    <row r="48" spans="2:7" ht="63.75">
      <c r="B48" s="697"/>
      <c r="C48" s="721"/>
      <c r="D48" s="388" t="s">
        <v>3358</v>
      </c>
      <c r="E48" s="482" t="s">
        <v>3359</v>
      </c>
      <c r="F48" s="690"/>
      <c r="G48" s="346"/>
    </row>
    <row r="49" spans="2:7" ht="15.75" thickBot="1">
      <c r="B49" s="698"/>
      <c r="C49" s="708"/>
      <c r="D49" s="389" t="s">
        <v>3351</v>
      </c>
      <c r="E49" s="489"/>
      <c r="F49" s="691"/>
      <c r="G49" s="346"/>
    </row>
    <row r="50" spans="2:7" ht="38.25">
      <c r="B50" s="696">
        <v>6</v>
      </c>
      <c r="C50" s="707" t="s">
        <v>3321</v>
      </c>
      <c r="D50" s="388" t="s">
        <v>3360</v>
      </c>
      <c r="E50" s="482" t="s">
        <v>3362</v>
      </c>
      <c r="F50" s="689"/>
      <c r="G50" s="346"/>
    </row>
    <row r="51" spans="2:7" ht="63.75">
      <c r="B51" s="697"/>
      <c r="C51" s="721"/>
      <c r="D51" s="388" t="s">
        <v>3361</v>
      </c>
      <c r="E51" s="482" t="s">
        <v>3363</v>
      </c>
      <c r="F51" s="690"/>
      <c r="G51" s="346"/>
    </row>
    <row r="52" spans="2:7" ht="15.75" thickBot="1">
      <c r="B52" s="698"/>
      <c r="C52" s="708"/>
      <c r="D52" s="389" t="s">
        <v>3351</v>
      </c>
      <c r="E52" s="489"/>
      <c r="F52" s="691"/>
      <c r="G52" s="346"/>
    </row>
    <row r="53" spans="2:7" ht="38.25">
      <c r="B53" s="696">
        <v>7</v>
      </c>
      <c r="C53" s="707" t="s">
        <v>3322</v>
      </c>
      <c r="D53" s="388" t="s">
        <v>3360</v>
      </c>
      <c r="E53" s="482" t="s">
        <v>3365</v>
      </c>
      <c r="F53" s="689"/>
    </row>
    <row r="54" spans="2:7" ht="51.75" thickBot="1">
      <c r="B54" s="698"/>
      <c r="C54" s="708"/>
      <c r="D54" s="389" t="s">
        <v>3364</v>
      </c>
      <c r="E54" s="488" t="s">
        <v>3366</v>
      </c>
      <c r="F54" s="691"/>
    </row>
    <row r="55" spans="2:7" ht="38.25">
      <c r="B55" s="696">
        <v>8</v>
      </c>
      <c r="C55" s="707" t="s">
        <v>3323</v>
      </c>
      <c r="D55" s="388" t="s">
        <v>3360</v>
      </c>
      <c r="E55" s="482" t="s">
        <v>3344</v>
      </c>
      <c r="F55" s="689"/>
    </row>
    <row r="56" spans="2:7" ht="64.5" thickBot="1">
      <c r="B56" s="698"/>
      <c r="C56" s="708"/>
      <c r="D56" s="389" t="s">
        <v>3367</v>
      </c>
      <c r="E56" s="488" t="s">
        <v>3368</v>
      </c>
      <c r="F56" s="691"/>
    </row>
    <row r="57" spans="2:7" ht="38.25">
      <c r="B57" s="696">
        <v>9</v>
      </c>
      <c r="C57" s="707" t="s">
        <v>3369</v>
      </c>
      <c r="D57" s="694" t="s">
        <v>3370</v>
      </c>
      <c r="E57" s="482" t="s">
        <v>3371</v>
      </c>
      <c r="F57" s="689"/>
    </row>
    <row r="58" spans="2:7" ht="26.25" thickBot="1">
      <c r="B58" s="698"/>
      <c r="C58" s="708"/>
      <c r="D58" s="695"/>
      <c r="E58" s="488" t="s">
        <v>3366</v>
      </c>
      <c r="F58" s="691"/>
    </row>
    <row r="59" spans="2:7" ht="38.25">
      <c r="B59" s="696">
        <v>10</v>
      </c>
      <c r="C59" s="707" t="s">
        <v>3325</v>
      </c>
      <c r="D59" s="388" t="s">
        <v>3372</v>
      </c>
      <c r="E59" s="482" t="s">
        <v>3371</v>
      </c>
      <c r="F59" s="689"/>
    </row>
    <row r="60" spans="2:7" ht="25.5">
      <c r="B60" s="697"/>
      <c r="C60" s="721"/>
      <c r="D60" s="388" t="s">
        <v>3373</v>
      </c>
      <c r="E60" s="482" t="s">
        <v>3366</v>
      </c>
      <c r="F60" s="690"/>
    </row>
    <row r="61" spans="2:7" ht="15.75" thickBot="1">
      <c r="B61" s="698"/>
      <c r="C61" s="708"/>
      <c r="D61" s="389" t="s">
        <v>3374</v>
      </c>
      <c r="E61" s="489"/>
      <c r="F61" s="691"/>
    </row>
    <row r="62" spans="2:7" ht="51">
      <c r="B62" s="696">
        <v>11</v>
      </c>
      <c r="C62" s="707" t="s">
        <v>3326</v>
      </c>
      <c r="D62" s="388" t="s">
        <v>3375</v>
      </c>
      <c r="E62" s="482" t="s">
        <v>3378</v>
      </c>
      <c r="F62" s="689"/>
    </row>
    <row r="63" spans="2:7" ht="25.5">
      <c r="B63" s="697"/>
      <c r="C63" s="721"/>
      <c r="D63" s="388" t="s">
        <v>3376</v>
      </c>
      <c r="E63" s="482" t="s">
        <v>3379</v>
      </c>
      <c r="F63" s="690"/>
    </row>
    <row r="64" spans="2:7" ht="61.9" customHeight="1" thickBot="1">
      <c r="B64" s="698"/>
      <c r="C64" s="708"/>
      <c r="D64" s="389" t="s">
        <v>3377</v>
      </c>
      <c r="E64" s="489"/>
      <c r="F64" s="691"/>
    </row>
    <row r="65" spans="2:7" ht="38.25">
      <c r="B65" s="696">
        <v>12</v>
      </c>
      <c r="C65" s="707" t="s">
        <v>3327</v>
      </c>
      <c r="D65" s="694" t="s">
        <v>3380</v>
      </c>
      <c r="E65" s="482" t="s">
        <v>3344</v>
      </c>
      <c r="F65" s="689"/>
    </row>
    <row r="66" spans="2:7" ht="26.25" thickBot="1">
      <c r="B66" s="698"/>
      <c r="C66" s="708"/>
      <c r="D66" s="695"/>
      <c r="E66" s="488" t="s">
        <v>3381</v>
      </c>
      <c r="F66" s="691"/>
    </row>
    <row r="67" spans="2:7" ht="38.25">
      <c r="B67" s="696">
        <v>13</v>
      </c>
      <c r="C67" s="707" t="s">
        <v>3328</v>
      </c>
      <c r="D67" s="694" t="s">
        <v>3382</v>
      </c>
      <c r="E67" s="482" t="s">
        <v>3344</v>
      </c>
      <c r="F67" s="692"/>
    </row>
    <row r="68" spans="2:7" ht="26.25" thickBot="1">
      <c r="B68" s="698"/>
      <c r="C68" s="708"/>
      <c r="D68" s="695"/>
      <c r="E68" s="488" t="s">
        <v>3381</v>
      </c>
      <c r="F68" s="693"/>
    </row>
    <row r="69" spans="2:7" ht="38.25">
      <c r="B69" s="712">
        <v>14</v>
      </c>
      <c r="C69" s="714" t="s">
        <v>3329</v>
      </c>
      <c r="D69" s="388" t="s">
        <v>3383</v>
      </c>
      <c r="E69" s="482" t="s">
        <v>3344</v>
      </c>
      <c r="F69" s="689"/>
      <c r="G69" s="346"/>
    </row>
    <row r="70" spans="2:7" ht="25.5">
      <c r="B70" s="713"/>
      <c r="C70" s="715"/>
      <c r="D70" s="388" t="s">
        <v>3384</v>
      </c>
      <c r="E70" s="482" t="s">
        <v>3381</v>
      </c>
      <c r="F70" s="690"/>
      <c r="G70" s="346"/>
    </row>
    <row r="71" spans="2:7" ht="25.5">
      <c r="B71" s="713"/>
      <c r="C71" s="715"/>
      <c r="D71" s="388" t="s">
        <v>3385</v>
      </c>
      <c r="E71" s="485"/>
      <c r="F71" s="690"/>
      <c r="G71" s="346"/>
    </row>
    <row r="72" spans="2:7" ht="26.25" thickBot="1">
      <c r="B72" s="713"/>
      <c r="C72" s="715"/>
      <c r="D72" s="388" t="s">
        <v>3386</v>
      </c>
      <c r="E72" s="485"/>
      <c r="F72" s="691"/>
      <c r="G72" s="346"/>
    </row>
    <row r="73" spans="2:7" ht="38.25">
      <c r="B73" s="716">
        <v>15</v>
      </c>
      <c r="C73" s="719" t="s">
        <v>3387</v>
      </c>
      <c r="D73" s="397" t="s">
        <v>3388</v>
      </c>
      <c r="E73" s="483" t="s">
        <v>3344</v>
      </c>
      <c r="F73" s="689"/>
      <c r="G73" s="346"/>
    </row>
    <row r="74" spans="2:7" ht="38.25">
      <c r="B74" s="717"/>
      <c r="C74" s="715"/>
      <c r="D74" s="388" t="s">
        <v>3389</v>
      </c>
      <c r="E74" s="484" t="s">
        <v>3404</v>
      </c>
      <c r="F74" s="690"/>
      <c r="G74" s="346"/>
    </row>
    <row r="75" spans="2:7" ht="51.75" thickBot="1">
      <c r="B75" s="718"/>
      <c r="C75" s="720"/>
      <c r="D75" s="398" t="s">
        <v>3390</v>
      </c>
      <c r="E75" s="487"/>
      <c r="F75" s="691"/>
      <c r="G75" s="346"/>
    </row>
    <row r="76" spans="2:7" ht="38.25">
      <c r="B76" s="716">
        <v>16</v>
      </c>
      <c r="C76" s="719" t="s">
        <v>3331</v>
      </c>
      <c r="D76" s="399" t="s">
        <v>3391</v>
      </c>
      <c r="E76" s="483" t="s">
        <v>3344</v>
      </c>
      <c r="F76" s="689"/>
      <c r="G76" s="346"/>
    </row>
    <row r="77" spans="2:7" ht="39" thickBot="1">
      <c r="B77" s="718"/>
      <c r="C77" s="720"/>
      <c r="D77" s="400" t="s">
        <v>3392</v>
      </c>
      <c r="E77" s="486" t="s">
        <v>3393</v>
      </c>
      <c r="F77" s="691"/>
      <c r="G77" s="346"/>
    </row>
    <row r="78" spans="2:7" ht="51">
      <c r="B78" s="716">
        <v>17</v>
      </c>
      <c r="C78" s="719" t="s">
        <v>3332</v>
      </c>
      <c r="D78" s="399" t="s">
        <v>3394</v>
      </c>
      <c r="E78" s="483" t="s">
        <v>3371</v>
      </c>
      <c r="F78" s="689"/>
      <c r="G78" s="346"/>
    </row>
    <row r="79" spans="2:7" ht="25.5">
      <c r="B79" s="717"/>
      <c r="C79" s="715"/>
      <c r="D79" s="391" t="s">
        <v>3395</v>
      </c>
      <c r="E79" s="482" t="s">
        <v>3345</v>
      </c>
      <c r="F79" s="690"/>
      <c r="G79" s="346"/>
    </row>
    <row r="80" spans="2:7">
      <c r="B80" s="717"/>
      <c r="C80" s="715"/>
      <c r="D80" s="391" t="s">
        <v>3396</v>
      </c>
      <c r="E80" s="485"/>
      <c r="F80" s="690"/>
      <c r="G80" s="346"/>
    </row>
    <row r="81" spans="1:7" ht="26.25" thickBot="1">
      <c r="B81" s="718"/>
      <c r="C81" s="720"/>
      <c r="D81" s="400" t="s">
        <v>3397</v>
      </c>
      <c r="E81" s="481"/>
      <c r="F81" s="691"/>
      <c r="G81" s="346"/>
    </row>
    <row r="82" spans="1:7" ht="38.25">
      <c r="B82" s="713">
        <v>18</v>
      </c>
      <c r="C82" s="392" t="s">
        <v>3405</v>
      </c>
      <c r="D82" s="391" t="s">
        <v>3391</v>
      </c>
      <c r="E82" s="482" t="s">
        <v>3344</v>
      </c>
      <c r="F82" s="689"/>
      <c r="G82" s="346"/>
    </row>
    <row r="83" spans="1:7" ht="38.25">
      <c r="B83" s="713"/>
      <c r="C83" s="392"/>
      <c r="D83" s="391" t="s">
        <v>3398</v>
      </c>
      <c r="E83" s="482" t="s">
        <v>3345</v>
      </c>
      <c r="F83" s="690"/>
      <c r="G83" s="346"/>
    </row>
    <row r="84" spans="1:7" ht="15.75" thickBot="1">
      <c r="B84" s="713"/>
      <c r="C84" s="390"/>
      <c r="D84" s="391" t="s">
        <v>3396</v>
      </c>
      <c r="E84" s="484"/>
      <c r="F84" s="691"/>
      <c r="G84" s="346"/>
    </row>
    <row r="85" spans="1:7" ht="38.25">
      <c r="B85" s="716">
        <v>19</v>
      </c>
      <c r="C85" s="401" t="s">
        <v>3406</v>
      </c>
      <c r="D85" s="399" t="s">
        <v>3399</v>
      </c>
      <c r="E85" s="483" t="s">
        <v>3344</v>
      </c>
      <c r="F85" s="689"/>
    </row>
    <row r="86" spans="1:7" ht="38.25">
      <c r="B86" s="717"/>
      <c r="C86" s="392"/>
      <c r="D86" s="391" t="s">
        <v>3400</v>
      </c>
      <c r="E86" s="482" t="s">
        <v>3345</v>
      </c>
      <c r="F86" s="690"/>
    </row>
    <row r="87" spans="1:7" s="347" customFormat="1" ht="34.15" customHeight="1" thickBot="1">
      <c r="A87"/>
      <c r="B87" s="718"/>
      <c r="C87" s="402"/>
      <c r="D87" s="400" t="s">
        <v>3401</v>
      </c>
      <c r="E87" s="481"/>
      <c r="F87" s="691"/>
      <c r="G87"/>
    </row>
    <row r="88" spans="1:7" ht="25.9" customHeight="1">
      <c r="B88" s="716">
        <v>20</v>
      </c>
      <c r="C88" s="401" t="s">
        <v>3407</v>
      </c>
      <c r="D88" s="399" t="s">
        <v>3399</v>
      </c>
      <c r="E88" s="480" t="s">
        <v>3403</v>
      </c>
      <c r="F88" s="689"/>
    </row>
    <row r="89" spans="1:7" ht="20.45" customHeight="1">
      <c r="B89" s="717"/>
      <c r="C89" s="392"/>
      <c r="D89" s="391" t="s">
        <v>3437</v>
      </c>
      <c r="E89" s="479" t="s">
        <v>3408</v>
      </c>
      <c r="F89" s="690"/>
    </row>
    <row r="90" spans="1:7" ht="17.45" customHeight="1" thickBot="1">
      <c r="B90" s="717"/>
      <c r="C90" s="390"/>
      <c r="D90" s="391" t="s">
        <v>3402</v>
      </c>
      <c r="E90" s="478"/>
      <c r="F90" s="691"/>
    </row>
    <row r="91" spans="1:7" ht="35.450000000000003" customHeight="1" thickBot="1">
      <c r="A91" s="447">
        <v>9.3000000000000007</v>
      </c>
      <c r="B91" s="709" t="s">
        <v>3423</v>
      </c>
      <c r="C91" s="710"/>
      <c r="D91" s="710"/>
      <c r="E91" s="711"/>
      <c r="F91" s="418"/>
      <c r="G91" s="347"/>
    </row>
    <row r="92" spans="1:7" ht="24" customHeight="1">
      <c r="B92" s="706" t="s">
        <v>3418</v>
      </c>
      <c r="C92" s="706"/>
      <c r="D92" s="706"/>
      <c r="E92" s="706"/>
      <c r="F92" s="414"/>
    </row>
    <row r="93" spans="1:7" ht="18" customHeight="1">
      <c r="B93" s="706" t="s">
        <v>3419</v>
      </c>
      <c r="C93" s="706"/>
      <c r="D93" s="706"/>
      <c r="E93" s="706"/>
      <c r="F93" s="415"/>
    </row>
    <row r="94" spans="1:7" ht="26.25" customHeight="1">
      <c r="B94" s="706" t="s">
        <v>3420</v>
      </c>
      <c r="C94" s="706"/>
      <c r="D94" s="706"/>
      <c r="E94" s="706"/>
      <c r="F94" s="415"/>
    </row>
    <row r="95" spans="1:7" ht="27" customHeight="1">
      <c r="B95" s="706" t="s">
        <v>3421</v>
      </c>
      <c r="C95" s="706"/>
      <c r="D95" s="706"/>
      <c r="E95" s="706"/>
    </row>
    <row r="96" spans="1:7" ht="28.15" customHeight="1">
      <c r="B96" s="706" t="s">
        <v>3422</v>
      </c>
      <c r="C96" s="706"/>
      <c r="D96" s="706"/>
      <c r="E96" s="706"/>
    </row>
    <row r="97" spans="2:6" ht="39" customHeight="1">
      <c r="B97" s="705" t="s">
        <v>3413</v>
      </c>
      <c r="C97" s="705"/>
      <c r="D97" s="705"/>
      <c r="E97" s="705"/>
    </row>
    <row r="98" spans="2:6" ht="51" customHeight="1">
      <c r="B98" s="703" t="s">
        <v>3417</v>
      </c>
      <c r="C98" s="704"/>
      <c r="D98" s="704"/>
      <c r="E98" s="704"/>
    </row>
    <row r="99" spans="2:6" ht="63" customHeight="1">
      <c r="B99" s="703" t="s">
        <v>3414</v>
      </c>
      <c r="C99" s="704"/>
      <c r="D99" s="704"/>
      <c r="E99" s="704"/>
    </row>
    <row r="100" spans="2:6" ht="33" customHeight="1">
      <c r="B100" s="703" t="s">
        <v>3415</v>
      </c>
      <c r="C100" s="704"/>
      <c r="D100" s="704"/>
      <c r="E100" s="704"/>
    </row>
    <row r="101" spans="2:6" ht="46.5" customHeight="1">
      <c r="B101" s="703" t="s">
        <v>3416</v>
      </c>
      <c r="C101" s="704"/>
      <c r="D101" s="704"/>
      <c r="E101" s="704"/>
    </row>
    <row r="102" spans="2:6" ht="45.6" customHeight="1">
      <c r="B102" s="705" t="s">
        <v>3617</v>
      </c>
      <c r="C102" s="705"/>
      <c r="D102" s="705"/>
      <c r="E102" s="705"/>
    </row>
    <row r="103" spans="2:6" ht="86.25" customHeight="1">
      <c r="B103" s="703" t="s">
        <v>3618</v>
      </c>
      <c r="C103" s="704"/>
      <c r="D103" s="704"/>
      <c r="E103" s="704"/>
    </row>
    <row r="104" spans="2:6" ht="82.5" customHeight="1">
      <c r="B104" s="699" t="s">
        <v>3619</v>
      </c>
      <c r="C104" s="699"/>
      <c r="D104" s="699"/>
      <c r="E104" s="699"/>
    </row>
    <row r="105" spans="2:6" ht="134.25" customHeight="1">
      <c r="B105" s="699" t="s">
        <v>3620</v>
      </c>
      <c r="C105" s="699"/>
      <c r="D105" s="699"/>
      <c r="E105" s="699"/>
      <c r="F105" s="416"/>
    </row>
    <row r="106" spans="2:6" ht="62.25" customHeight="1">
      <c r="B106" s="699" t="s">
        <v>3621</v>
      </c>
      <c r="C106" s="699"/>
      <c r="D106" s="699"/>
      <c r="E106" s="699"/>
    </row>
    <row r="113" spans="3:3" ht="21">
      <c r="C113" s="477" t="s">
        <v>3705</v>
      </c>
    </row>
  </sheetData>
  <mergeCells count="79">
    <mergeCell ref="B5:E5"/>
    <mergeCell ref="B6:E6"/>
    <mergeCell ref="B31:B37"/>
    <mergeCell ref="C31:C37"/>
    <mergeCell ref="B38:B39"/>
    <mergeCell ref="C38:C39"/>
    <mergeCell ref="B40:B42"/>
    <mergeCell ref="C40:C42"/>
    <mergeCell ref="B43:B46"/>
    <mergeCell ref="C43:C46"/>
    <mergeCell ref="B47:B49"/>
    <mergeCell ref="C47:C49"/>
    <mergeCell ref="B57:B58"/>
    <mergeCell ref="C57:C58"/>
    <mergeCell ref="B50:B52"/>
    <mergeCell ref="C50:C52"/>
    <mergeCell ref="B53:B54"/>
    <mergeCell ref="C53:C54"/>
    <mergeCell ref="B55:B56"/>
    <mergeCell ref="C55:C56"/>
    <mergeCell ref="C59:C61"/>
    <mergeCell ref="B65:B66"/>
    <mergeCell ref="C65:C66"/>
    <mergeCell ref="D65:D66"/>
    <mergeCell ref="B62:B64"/>
    <mergeCell ref="C62:C64"/>
    <mergeCell ref="B97:E97"/>
    <mergeCell ref="B67:B68"/>
    <mergeCell ref="C67:C68"/>
    <mergeCell ref="D67:D68"/>
    <mergeCell ref="B91:E91"/>
    <mergeCell ref="B69:B72"/>
    <mergeCell ref="C69:C72"/>
    <mergeCell ref="B73:B75"/>
    <mergeCell ref="C73:C75"/>
    <mergeCell ref="B76:B77"/>
    <mergeCell ref="C76:C77"/>
    <mergeCell ref="B78:B81"/>
    <mergeCell ref="C78:C81"/>
    <mergeCell ref="B82:B84"/>
    <mergeCell ref="B85:B87"/>
    <mergeCell ref="B88:B90"/>
    <mergeCell ref="B92:E92"/>
    <mergeCell ref="B93:E93"/>
    <mergeCell ref="B94:E94"/>
    <mergeCell ref="B95:E95"/>
    <mergeCell ref="B96:E96"/>
    <mergeCell ref="B104:E104"/>
    <mergeCell ref="B105:E105"/>
    <mergeCell ref="B106:E106"/>
    <mergeCell ref="F31:F37"/>
    <mergeCell ref="F38:F39"/>
    <mergeCell ref="F40:F42"/>
    <mergeCell ref="F43:F46"/>
    <mergeCell ref="F47:F49"/>
    <mergeCell ref="F50:F52"/>
    <mergeCell ref="F53:F54"/>
    <mergeCell ref="B98:E98"/>
    <mergeCell ref="B99:E99"/>
    <mergeCell ref="B100:E100"/>
    <mergeCell ref="B101:E101"/>
    <mergeCell ref="B102:E102"/>
    <mergeCell ref="B103:E103"/>
    <mergeCell ref="A2:F2"/>
    <mergeCell ref="F88:F90"/>
    <mergeCell ref="F69:F72"/>
    <mergeCell ref="F73:F75"/>
    <mergeCell ref="F76:F77"/>
    <mergeCell ref="F78:F81"/>
    <mergeCell ref="F82:F84"/>
    <mergeCell ref="F85:F87"/>
    <mergeCell ref="F55:F56"/>
    <mergeCell ref="F57:F58"/>
    <mergeCell ref="F59:F61"/>
    <mergeCell ref="F62:F64"/>
    <mergeCell ref="F65:F66"/>
    <mergeCell ref="F67:F68"/>
    <mergeCell ref="D57:D58"/>
    <mergeCell ref="B59:B61"/>
  </mergeCells>
  <pageMargins left="0.7" right="0.7" top="0.75" bottom="0.75" header="0.3" footer="0.3"/>
  <pageSetup orientation="portrait" horizontalDpi="360" verticalDpi="36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23"/>
  <sheetViews>
    <sheetView zoomScale="125" zoomScaleNormal="125" workbookViewId="0">
      <pane xSplit="1" ySplit="5" topLeftCell="F6" activePane="bottomRight" state="frozen"/>
      <selection activeCell="B6" sqref="B6"/>
      <selection pane="topRight" activeCell="B6" sqref="B6"/>
      <selection pane="bottomLeft" activeCell="B6" sqref="B6"/>
      <selection pane="bottomRight" activeCell="H2" sqref="H2:M7"/>
    </sheetView>
  </sheetViews>
  <sheetFormatPr baseColWidth="10" defaultColWidth="11.42578125" defaultRowHeight="12"/>
  <cols>
    <col min="1" max="1" width="2.7109375" style="31" customWidth="1"/>
    <col min="2" max="2" width="16.140625" style="31" customWidth="1"/>
    <col min="3" max="3" width="51.140625" style="31" customWidth="1"/>
    <col min="4" max="4" width="64.28515625" style="31" customWidth="1"/>
    <col min="5" max="5" width="15.140625" style="31" customWidth="1"/>
    <col min="6" max="11" width="11.42578125" style="31"/>
    <col min="12" max="12" width="13.85546875" style="31" customWidth="1"/>
    <col min="13" max="13" width="14" style="31" customWidth="1"/>
    <col min="14" max="16384" width="11.42578125" style="31"/>
  </cols>
  <sheetData>
    <row r="1" spans="1:19" ht="12.75" thickBot="1"/>
    <row r="2" spans="1:19" ht="24" customHeight="1">
      <c r="B2" s="505" t="s">
        <v>576</v>
      </c>
      <c r="C2" s="505"/>
      <c r="D2" s="505"/>
      <c r="E2" s="505"/>
      <c r="F2" s="505"/>
      <c r="H2" s="509" t="s">
        <v>1813</v>
      </c>
      <c r="I2" s="510"/>
      <c r="J2" s="510"/>
      <c r="K2" s="510"/>
      <c r="L2" s="510"/>
      <c r="M2" s="511"/>
    </row>
    <row r="3" spans="1:19" ht="36" customHeight="1">
      <c r="B3" s="67" t="s">
        <v>691</v>
      </c>
      <c r="C3" s="26"/>
      <c r="D3" s="26"/>
      <c r="E3" s="27"/>
      <c r="F3" s="26"/>
      <c r="H3" s="64" t="s">
        <v>573</v>
      </c>
      <c r="I3" s="204" t="s">
        <v>574</v>
      </c>
      <c r="J3" s="512" t="s">
        <v>572</v>
      </c>
      <c r="K3" s="513"/>
      <c r="L3" s="514" t="s">
        <v>1814</v>
      </c>
      <c r="M3" s="516" t="s">
        <v>575</v>
      </c>
    </row>
    <row r="4" spans="1:19" ht="24.75" thickBot="1">
      <c r="B4" s="104" t="s">
        <v>523</v>
      </c>
      <c r="C4" s="104" t="s">
        <v>119</v>
      </c>
      <c r="D4" s="104" t="s">
        <v>104</v>
      </c>
      <c r="E4" s="104" t="s">
        <v>109</v>
      </c>
      <c r="F4" s="104" t="s">
        <v>524</v>
      </c>
      <c r="H4" s="65" t="s">
        <v>571</v>
      </c>
      <c r="I4" s="66" t="s">
        <v>571</v>
      </c>
      <c r="J4" s="66" t="s">
        <v>571</v>
      </c>
      <c r="K4" s="66" t="s">
        <v>579</v>
      </c>
      <c r="L4" s="515"/>
      <c r="M4" s="517"/>
    </row>
    <row r="5" spans="1:19">
      <c r="B5" s="524" t="s">
        <v>568</v>
      </c>
      <c r="C5" s="524"/>
      <c r="D5" s="524"/>
      <c r="E5" s="524"/>
      <c r="F5" s="524"/>
      <c r="H5" s="55"/>
      <c r="I5" s="55"/>
      <c r="J5" s="55"/>
      <c r="K5" s="55"/>
      <c r="L5" s="55"/>
      <c r="M5" s="55"/>
    </row>
    <row r="6" spans="1:19" ht="49.5" customHeight="1">
      <c r="B6" s="46" t="s">
        <v>383</v>
      </c>
      <c r="C6" s="191" t="s">
        <v>1975</v>
      </c>
      <c r="D6" s="189" t="s">
        <v>1861</v>
      </c>
      <c r="E6" s="49" t="s">
        <v>107</v>
      </c>
      <c r="F6" s="49" t="s">
        <v>525</v>
      </c>
      <c r="H6" s="55"/>
      <c r="I6" s="55"/>
      <c r="J6" s="55"/>
      <c r="K6" s="55"/>
      <c r="L6" s="55"/>
      <c r="M6" s="55"/>
    </row>
    <row r="7" spans="1:19" ht="121.5" customHeight="1">
      <c r="B7" s="46" t="s">
        <v>384</v>
      </c>
      <c r="C7" s="191" t="s">
        <v>1974</v>
      </c>
      <c r="D7" s="189" t="s">
        <v>1861</v>
      </c>
      <c r="E7" s="49" t="s">
        <v>107</v>
      </c>
      <c r="F7" s="49" t="s">
        <v>525</v>
      </c>
      <c r="H7" s="55"/>
      <c r="I7" s="55"/>
      <c r="J7" s="55"/>
      <c r="K7" s="55"/>
      <c r="L7" s="55"/>
      <c r="M7" s="55"/>
    </row>
    <row r="8" spans="1:19" ht="24" customHeight="1">
      <c r="B8" s="46" t="s">
        <v>385</v>
      </c>
      <c r="C8" s="191" t="s">
        <v>1973</v>
      </c>
      <c r="D8" s="58"/>
      <c r="E8" s="49" t="s">
        <v>107</v>
      </c>
      <c r="F8" s="49" t="s">
        <v>525</v>
      </c>
      <c r="G8" s="69"/>
      <c r="H8" s="55"/>
      <c r="I8" s="55"/>
      <c r="J8" s="55"/>
      <c r="K8" s="55"/>
      <c r="L8" s="55"/>
      <c r="M8" s="55"/>
    </row>
    <row r="9" spans="1:19" s="25" customFormat="1" ht="48" customHeight="1">
      <c r="B9" s="46" t="s">
        <v>1972</v>
      </c>
      <c r="C9" s="191" t="s">
        <v>1971</v>
      </c>
      <c r="D9" s="192"/>
      <c r="E9" s="49" t="s">
        <v>107</v>
      </c>
      <c r="F9" s="50" t="s">
        <v>525</v>
      </c>
      <c r="H9" s="55"/>
      <c r="I9" s="55"/>
      <c r="J9" s="55"/>
      <c r="K9" s="55"/>
      <c r="L9" s="55"/>
      <c r="M9" s="55"/>
    </row>
    <row r="10" spans="1:19" ht="12" customHeight="1">
      <c r="B10" s="524" t="s">
        <v>567</v>
      </c>
      <c r="C10" s="524"/>
      <c r="D10" s="524"/>
      <c r="E10" s="524"/>
      <c r="F10" s="524"/>
      <c r="G10" s="69"/>
      <c r="H10" s="55"/>
      <c r="I10" s="55"/>
      <c r="J10" s="55"/>
      <c r="K10" s="55"/>
      <c r="L10" s="55"/>
      <c r="M10" s="55"/>
    </row>
    <row r="11" spans="1:19" ht="72">
      <c r="B11" s="46" t="s">
        <v>386</v>
      </c>
      <c r="C11" s="191" t="s">
        <v>1970</v>
      </c>
      <c r="D11" s="192"/>
      <c r="E11" s="49" t="s">
        <v>107</v>
      </c>
      <c r="F11" s="49" t="s">
        <v>525</v>
      </c>
      <c r="G11" s="69"/>
      <c r="H11" s="55"/>
      <c r="I11" s="55"/>
      <c r="J11" s="55"/>
      <c r="K11" s="55"/>
      <c r="L11" s="55"/>
      <c r="M11" s="55"/>
    </row>
    <row r="12" spans="1:19" ht="51.75" customHeight="1">
      <c r="B12" s="46" t="s">
        <v>387</v>
      </c>
      <c r="C12" s="191" t="s">
        <v>1969</v>
      </c>
      <c r="D12" s="196"/>
      <c r="E12" s="49" t="s">
        <v>107</v>
      </c>
      <c r="F12" s="49" t="s">
        <v>525</v>
      </c>
      <c r="G12" s="69"/>
      <c r="H12" s="55"/>
      <c r="I12" s="55"/>
      <c r="J12" s="55"/>
      <c r="K12" s="55"/>
      <c r="L12" s="55"/>
      <c r="M12" s="55"/>
    </row>
    <row r="13" spans="1:19" ht="12" customHeight="1">
      <c r="B13" s="524" t="s">
        <v>570</v>
      </c>
      <c r="C13" s="524"/>
      <c r="D13" s="524"/>
      <c r="E13" s="524"/>
      <c r="F13" s="524"/>
      <c r="G13" s="69"/>
      <c r="H13" s="55"/>
      <c r="I13" s="55"/>
      <c r="J13" s="55"/>
      <c r="K13" s="55"/>
      <c r="L13" s="55"/>
      <c r="M13" s="55"/>
    </row>
    <row r="14" spans="1:19" s="84" customFormat="1" ht="24" customHeight="1">
      <c r="A14" s="80"/>
      <c r="B14" s="46" t="s">
        <v>388</v>
      </c>
      <c r="C14" s="191" t="s">
        <v>1968</v>
      </c>
      <c r="D14" s="198"/>
      <c r="E14" s="49" t="s">
        <v>107</v>
      </c>
      <c r="F14" s="49" t="s">
        <v>525</v>
      </c>
      <c r="G14" s="82"/>
      <c r="H14" s="55"/>
      <c r="I14" s="55"/>
      <c r="J14" s="55"/>
      <c r="K14" s="55"/>
      <c r="L14" s="55"/>
      <c r="M14" s="55"/>
      <c r="N14" s="80"/>
      <c r="O14" s="80"/>
      <c r="P14" s="80"/>
      <c r="Q14" s="80"/>
      <c r="R14" s="80"/>
      <c r="S14" s="80"/>
    </row>
    <row r="15" spans="1:19" ht="24" customHeight="1">
      <c r="B15" s="46" t="s">
        <v>389</v>
      </c>
      <c r="C15" s="191" t="s">
        <v>1967</v>
      </c>
      <c r="D15" s="58"/>
      <c r="E15" s="49" t="s">
        <v>107</v>
      </c>
      <c r="F15" s="49" t="s">
        <v>525</v>
      </c>
      <c r="G15" s="69"/>
      <c r="H15" s="55"/>
      <c r="I15" s="55"/>
      <c r="J15" s="55"/>
      <c r="K15" s="55"/>
      <c r="L15" s="55"/>
      <c r="M15" s="55"/>
    </row>
    <row r="16" spans="1:19" ht="51" customHeight="1">
      <c r="B16" s="46" t="s">
        <v>390</v>
      </c>
      <c r="C16" s="191" t="s">
        <v>1966</v>
      </c>
      <c r="D16" s="58"/>
      <c r="E16" s="49" t="s">
        <v>107</v>
      </c>
      <c r="F16" s="49" t="s">
        <v>525</v>
      </c>
      <c r="H16" s="55"/>
      <c r="I16" s="55"/>
      <c r="J16" s="55"/>
      <c r="K16" s="55"/>
      <c r="L16" s="55"/>
      <c r="M16" s="55"/>
    </row>
    <row r="17" spans="1:19" ht="15.95" customHeight="1">
      <c r="B17" s="46" t="s">
        <v>391</v>
      </c>
      <c r="C17" s="191" t="s">
        <v>379</v>
      </c>
      <c r="D17" s="200"/>
      <c r="E17" s="49" t="s">
        <v>107</v>
      </c>
      <c r="F17" s="49" t="s">
        <v>525</v>
      </c>
      <c r="H17" s="55"/>
      <c r="I17" s="55"/>
      <c r="J17" s="55"/>
      <c r="K17" s="55"/>
      <c r="L17" s="55"/>
      <c r="M17" s="55"/>
    </row>
    <row r="18" spans="1:19" ht="36" customHeight="1">
      <c r="B18" s="46" t="s">
        <v>392</v>
      </c>
      <c r="C18" s="191" t="s">
        <v>1965</v>
      </c>
      <c r="D18" s="200"/>
      <c r="E18" s="49" t="s">
        <v>107</v>
      </c>
      <c r="F18" s="49" t="s">
        <v>525</v>
      </c>
      <c r="H18" s="55"/>
      <c r="I18" s="55"/>
      <c r="J18" s="55"/>
      <c r="K18" s="55"/>
      <c r="L18" s="55"/>
      <c r="M18" s="55"/>
    </row>
    <row r="19" spans="1:19" ht="15.95" customHeight="1">
      <c r="B19" s="46" t="s">
        <v>393</v>
      </c>
      <c r="C19" s="191" t="s">
        <v>1964</v>
      </c>
      <c r="D19" s="200"/>
      <c r="E19" s="49" t="s">
        <v>107</v>
      </c>
      <c r="F19" s="49" t="s">
        <v>525</v>
      </c>
      <c r="H19" s="55"/>
      <c r="I19" s="55"/>
      <c r="J19" s="55"/>
      <c r="K19" s="55"/>
      <c r="L19" s="55"/>
      <c r="M19" s="55"/>
    </row>
    <row r="20" spans="1:19" ht="29.25" customHeight="1">
      <c r="B20" s="46" t="s">
        <v>681</v>
      </c>
      <c r="C20" s="191" t="s">
        <v>1963</v>
      </c>
      <c r="D20" s="200"/>
      <c r="E20" s="49" t="s">
        <v>107</v>
      </c>
      <c r="F20" s="49" t="s">
        <v>525</v>
      </c>
      <c r="H20" s="55"/>
      <c r="I20" s="55"/>
      <c r="J20" s="55"/>
      <c r="K20" s="55"/>
      <c r="L20" s="55"/>
      <c r="M20" s="55"/>
    </row>
    <row r="21" spans="1:19" ht="24" customHeight="1">
      <c r="B21" s="46" t="s">
        <v>394</v>
      </c>
      <c r="C21" s="191" t="s">
        <v>1962</v>
      </c>
      <c r="D21" s="191" t="s">
        <v>534</v>
      </c>
      <c r="E21" s="49" t="s">
        <v>107</v>
      </c>
      <c r="F21" s="49" t="s">
        <v>525</v>
      </c>
      <c r="H21" s="55"/>
      <c r="I21" s="55"/>
      <c r="J21" s="55"/>
      <c r="K21" s="55"/>
      <c r="L21" s="55"/>
      <c r="M21" s="55"/>
    </row>
    <row r="22" spans="1:19" ht="72">
      <c r="B22" s="46" t="s">
        <v>683</v>
      </c>
      <c r="C22" s="191" t="s">
        <v>1961</v>
      </c>
      <c r="D22" s="191"/>
      <c r="E22" s="49" t="s">
        <v>107</v>
      </c>
      <c r="F22" s="49" t="s">
        <v>525</v>
      </c>
      <c r="G22" s="69"/>
      <c r="H22" s="55"/>
      <c r="I22" s="55"/>
      <c r="J22" s="55"/>
      <c r="K22" s="55"/>
      <c r="L22" s="55"/>
      <c r="M22" s="55"/>
    </row>
    <row r="23" spans="1:19" s="84" customFormat="1" ht="24">
      <c r="A23" s="80"/>
      <c r="B23" s="46" t="s">
        <v>395</v>
      </c>
      <c r="C23" s="191" t="s">
        <v>1960</v>
      </c>
      <c r="D23" s="198"/>
      <c r="E23" s="49" t="s">
        <v>107</v>
      </c>
      <c r="F23" s="49" t="s">
        <v>525</v>
      </c>
      <c r="G23" s="82"/>
      <c r="H23" s="55"/>
      <c r="I23" s="55"/>
      <c r="J23" s="55"/>
      <c r="K23" s="55"/>
      <c r="L23" s="55"/>
      <c r="M23" s="55"/>
      <c r="N23" s="80"/>
      <c r="O23" s="80"/>
      <c r="P23" s="80"/>
      <c r="Q23" s="80"/>
      <c r="R23" s="80"/>
      <c r="S23" s="80"/>
    </row>
    <row r="24" spans="1:19" s="84" customFormat="1" ht="36">
      <c r="A24" s="80"/>
      <c r="B24" s="46" t="s">
        <v>685</v>
      </c>
      <c r="C24" s="191" t="s">
        <v>1959</v>
      </c>
      <c r="D24" s="198"/>
      <c r="E24" s="49" t="s">
        <v>107</v>
      </c>
      <c r="F24" s="49" t="s">
        <v>525</v>
      </c>
      <c r="G24" s="82"/>
      <c r="H24" s="55"/>
      <c r="I24" s="55"/>
      <c r="J24" s="55"/>
      <c r="K24" s="55"/>
      <c r="L24" s="55"/>
      <c r="M24" s="55"/>
      <c r="N24" s="80"/>
      <c r="O24" s="80"/>
      <c r="P24" s="80"/>
      <c r="Q24" s="80"/>
      <c r="R24" s="80"/>
      <c r="S24" s="80"/>
    </row>
    <row r="25" spans="1:19" s="84" customFormat="1" ht="48">
      <c r="A25" s="80"/>
      <c r="B25" s="46" t="s">
        <v>686</v>
      </c>
      <c r="C25" s="191" t="s">
        <v>1953</v>
      </c>
      <c r="D25" s="198"/>
      <c r="E25" s="49" t="s">
        <v>107</v>
      </c>
      <c r="F25" s="49" t="s">
        <v>525</v>
      </c>
      <c r="G25" s="82"/>
      <c r="H25" s="55"/>
      <c r="I25" s="55"/>
      <c r="J25" s="55"/>
      <c r="K25" s="55"/>
      <c r="L25" s="55"/>
      <c r="M25" s="55"/>
      <c r="N25" s="80"/>
      <c r="O25" s="80"/>
      <c r="P25" s="80"/>
      <c r="Q25" s="80"/>
      <c r="R25" s="80"/>
      <c r="S25" s="80"/>
    </row>
    <row r="26" spans="1:19" s="84" customFormat="1" ht="36" customHeight="1">
      <c r="A26" s="80"/>
      <c r="B26" s="46" t="s">
        <v>687</v>
      </c>
      <c r="C26" s="191" t="s">
        <v>1958</v>
      </c>
      <c r="D26" s="198"/>
      <c r="E26" s="49" t="s">
        <v>107</v>
      </c>
      <c r="F26" s="49" t="s">
        <v>525</v>
      </c>
      <c r="G26" s="82"/>
      <c r="H26" s="55"/>
      <c r="I26" s="55"/>
      <c r="J26" s="55"/>
      <c r="K26" s="55"/>
      <c r="L26" s="55"/>
      <c r="M26" s="55"/>
      <c r="N26" s="80"/>
      <c r="O26" s="80"/>
      <c r="P26" s="80"/>
      <c r="Q26" s="80"/>
      <c r="R26" s="80"/>
      <c r="S26" s="80"/>
    </row>
    <row r="27" spans="1:19" s="84" customFormat="1" ht="36">
      <c r="A27" s="80"/>
      <c r="B27" s="46" t="s">
        <v>396</v>
      </c>
      <c r="C27" s="56" t="s">
        <v>1957</v>
      </c>
      <c r="D27" s="83"/>
      <c r="E27" s="49" t="s">
        <v>107</v>
      </c>
      <c r="F27" s="49" t="s">
        <v>525</v>
      </c>
      <c r="G27" s="82"/>
      <c r="H27" s="55"/>
      <c r="I27" s="55"/>
      <c r="J27" s="55"/>
      <c r="K27" s="55"/>
      <c r="L27" s="55"/>
      <c r="M27" s="55"/>
      <c r="N27" s="80"/>
      <c r="O27" s="80"/>
      <c r="P27" s="80"/>
      <c r="Q27" s="80"/>
      <c r="R27" s="80"/>
      <c r="S27" s="80"/>
    </row>
    <row r="28" spans="1:19" s="84" customFormat="1" ht="48">
      <c r="A28" s="80"/>
      <c r="B28" s="46" t="s">
        <v>397</v>
      </c>
      <c r="C28" s="191" t="s">
        <v>1956</v>
      </c>
      <c r="D28" s="199"/>
      <c r="E28" s="49" t="s">
        <v>107</v>
      </c>
      <c r="F28" s="49" t="s">
        <v>525</v>
      </c>
      <c r="G28" s="82"/>
      <c r="H28" s="55"/>
      <c r="I28" s="55"/>
      <c r="J28" s="55"/>
      <c r="K28" s="55"/>
      <c r="L28" s="55"/>
      <c r="M28" s="55"/>
      <c r="N28" s="80"/>
      <c r="O28" s="80"/>
      <c r="P28" s="80"/>
      <c r="Q28" s="80"/>
      <c r="R28" s="80"/>
      <c r="S28" s="80"/>
    </row>
    <row r="29" spans="1:19" s="84" customFormat="1" ht="85.5" customHeight="1">
      <c r="A29" s="80"/>
      <c r="B29" s="46" t="s">
        <v>398</v>
      </c>
      <c r="C29" s="191" t="s">
        <v>1955</v>
      </c>
      <c r="D29" s="199"/>
      <c r="E29" s="49" t="s">
        <v>107</v>
      </c>
      <c r="F29" s="49" t="s">
        <v>525</v>
      </c>
      <c r="G29" s="82"/>
      <c r="H29" s="55"/>
      <c r="I29" s="55"/>
      <c r="J29" s="55"/>
      <c r="K29" s="55"/>
      <c r="L29" s="55"/>
      <c r="M29" s="55"/>
      <c r="N29" s="80"/>
      <c r="O29" s="80"/>
      <c r="P29" s="80"/>
      <c r="Q29" s="80"/>
      <c r="R29" s="80"/>
      <c r="S29" s="80"/>
    </row>
    <row r="30" spans="1:19" s="84" customFormat="1" ht="24">
      <c r="A30" s="80"/>
      <c r="B30" s="46" t="s">
        <v>500</v>
      </c>
      <c r="C30" s="191" t="s">
        <v>639</v>
      </c>
      <c r="D30" s="199"/>
      <c r="E30" s="49" t="s">
        <v>107</v>
      </c>
      <c r="F30" s="49" t="s">
        <v>525</v>
      </c>
      <c r="G30" s="82"/>
      <c r="H30" s="55"/>
      <c r="I30" s="55"/>
      <c r="J30" s="55"/>
      <c r="K30" s="55"/>
      <c r="L30" s="55"/>
      <c r="M30" s="55"/>
      <c r="N30" s="80"/>
      <c r="O30" s="80"/>
      <c r="P30" s="80"/>
      <c r="Q30" s="80"/>
      <c r="R30" s="80"/>
      <c r="S30" s="80"/>
    </row>
    <row r="31" spans="1:19" s="84" customFormat="1" ht="60">
      <c r="A31" s="80"/>
      <c r="B31" s="46" t="s">
        <v>501</v>
      </c>
      <c r="C31" s="191" t="s">
        <v>640</v>
      </c>
      <c r="D31" s="199"/>
      <c r="E31" s="49" t="s">
        <v>107</v>
      </c>
      <c r="F31" s="49" t="s">
        <v>525</v>
      </c>
      <c r="G31" s="82"/>
      <c r="H31" s="55"/>
      <c r="I31" s="55"/>
      <c r="J31" s="55"/>
      <c r="K31" s="55"/>
      <c r="L31" s="55"/>
      <c r="M31" s="55"/>
      <c r="N31" s="80"/>
      <c r="O31" s="80"/>
      <c r="P31" s="80"/>
      <c r="Q31" s="80"/>
      <c r="R31" s="80"/>
      <c r="S31" s="80"/>
    </row>
    <row r="32" spans="1:19" s="84" customFormat="1" ht="36">
      <c r="A32" s="80"/>
      <c r="B32" s="46" t="s">
        <v>695</v>
      </c>
      <c r="C32" s="191" t="s">
        <v>641</v>
      </c>
      <c r="D32" s="199"/>
      <c r="E32" s="49" t="s">
        <v>107</v>
      </c>
      <c r="F32" s="49" t="s">
        <v>525</v>
      </c>
      <c r="G32" s="82"/>
      <c r="H32" s="55"/>
      <c r="I32" s="55"/>
      <c r="J32" s="55"/>
      <c r="K32" s="55"/>
      <c r="L32" s="55"/>
      <c r="M32" s="55"/>
      <c r="N32" s="80"/>
      <c r="O32" s="80"/>
      <c r="P32" s="80"/>
      <c r="Q32" s="80"/>
      <c r="R32" s="80"/>
      <c r="S32" s="80"/>
    </row>
    <row r="33" spans="1:19" s="84" customFormat="1" ht="24">
      <c r="A33" s="80"/>
      <c r="B33" s="46" t="s">
        <v>696</v>
      </c>
      <c r="C33" s="191" t="s">
        <v>638</v>
      </c>
      <c r="D33" s="199"/>
      <c r="E33" s="49" t="s">
        <v>107</v>
      </c>
      <c r="F33" s="49" t="s">
        <v>525</v>
      </c>
      <c r="G33" s="82"/>
      <c r="H33" s="55"/>
      <c r="I33" s="55"/>
      <c r="J33" s="55"/>
      <c r="K33" s="55"/>
      <c r="L33" s="55"/>
      <c r="M33" s="55"/>
      <c r="N33" s="80"/>
      <c r="O33" s="80"/>
      <c r="P33" s="80"/>
      <c r="Q33" s="80"/>
      <c r="R33" s="80"/>
      <c r="S33" s="80"/>
    </row>
    <row r="34" spans="1:19" ht="12" customHeight="1">
      <c r="B34" s="524" t="s">
        <v>569</v>
      </c>
      <c r="C34" s="524"/>
      <c r="D34" s="524"/>
      <c r="E34" s="524"/>
      <c r="F34" s="524"/>
      <c r="G34" s="69"/>
      <c r="H34" s="55"/>
      <c r="I34" s="55"/>
      <c r="J34" s="55"/>
      <c r="K34" s="55"/>
      <c r="L34" s="55"/>
      <c r="M34" s="55"/>
    </row>
    <row r="35" spans="1:19" ht="24" customHeight="1">
      <c r="B35" s="46" t="s">
        <v>697</v>
      </c>
      <c r="C35" s="191" t="s">
        <v>25</v>
      </c>
      <c r="D35" s="58"/>
      <c r="E35" s="49" t="s">
        <v>107</v>
      </c>
      <c r="F35" s="49" t="s">
        <v>525</v>
      </c>
      <c r="G35" s="69"/>
      <c r="H35" s="55"/>
      <c r="I35" s="55"/>
      <c r="J35" s="55"/>
      <c r="K35" s="55"/>
      <c r="L35" s="55"/>
      <c r="M35" s="55"/>
    </row>
    <row r="36" spans="1:19" ht="24" customHeight="1">
      <c r="B36" s="46" t="s">
        <v>698</v>
      </c>
      <c r="C36" s="191" t="s">
        <v>380</v>
      </c>
      <c r="D36" s="58"/>
      <c r="E36" s="49" t="s">
        <v>107</v>
      </c>
      <c r="F36" s="49" t="s">
        <v>525</v>
      </c>
      <c r="G36" s="69"/>
      <c r="H36" s="55"/>
      <c r="I36" s="55"/>
      <c r="J36" s="55"/>
      <c r="K36" s="55"/>
      <c r="L36" s="55"/>
      <c r="M36" s="55"/>
    </row>
    <row r="37" spans="1:19" ht="24" customHeight="1">
      <c r="B37" s="46" t="s">
        <v>699</v>
      </c>
      <c r="C37" s="191" t="s">
        <v>381</v>
      </c>
      <c r="D37" s="58"/>
      <c r="E37" s="49" t="s">
        <v>108</v>
      </c>
      <c r="F37" s="49" t="s">
        <v>595</v>
      </c>
      <c r="H37" s="55"/>
      <c r="I37" s="55"/>
      <c r="J37" s="55"/>
      <c r="K37" s="55"/>
      <c r="L37" s="55"/>
      <c r="M37" s="55"/>
    </row>
    <row r="38" spans="1:19" ht="36" customHeight="1">
      <c r="B38" s="46" t="s">
        <v>700</v>
      </c>
      <c r="C38" s="191" t="s">
        <v>1954</v>
      </c>
      <c r="D38" s="58"/>
      <c r="E38" s="49" t="s">
        <v>107</v>
      </c>
      <c r="F38" s="49" t="s">
        <v>525</v>
      </c>
      <c r="H38" s="55"/>
      <c r="I38" s="55"/>
      <c r="J38" s="55"/>
      <c r="K38" s="55"/>
      <c r="L38" s="55"/>
      <c r="M38" s="55"/>
    </row>
    <row r="39" spans="1:19" ht="24" customHeight="1">
      <c r="B39" s="46" t="s">
        <v>701</v>
      </c>
      <c r="C39" s="191" t="s">
        <v>382</v>
      </c>
      <c r="D39" s="58"/>
      <c r="E39" s="49" t="s">
        <v>107</v>
      </c>
      <c r="F39" s="49" t="s">
        <v>525</v>
      </c>
      <c r="H39" s="55"/>
      <c r="I39" s="55"/>
      <c r="J39" s="55"/>
      <c r="K39" s="55"/>
      <c r="L39" s="55"/>
      <c r="M39" s="55"/>
    </row>
    <row r="40" spans="1:19" ht="49.5" customHeight="1">
      <c r="B40" s="46" t="s">
        <v>702</v>
      </c>
      <c r="C40" s="191" t="s">
        <v>1953</v>
      </c>
      <c r="D40" s="58"/>
      <c r="E40" s="49" t="s">
        <v>107</v>
      </c>
      <c r="F40" s="49" t="s">
        <v>525</v>
      </c>
      <c r="H40" s="55"/>
      <c r="I40" s="55"/>
      <c r="J40" s="55"/>
      <c r="K40" s="55"/>
      <c r="L40" s="55"/>
      <c r="M40" s="55"/>
    </row>
    <row r="41" spans="1:19" s="84" customFormat="1" ht="24">
      <c r="A41" s="80"/>
      <c r="B41" s="46" t="s">
        <v>703</v>
      </c>
      <c r="C41" s="191" t="s">
        <v>1952</v>
      </c>
      <c r="D41" s="198"/>
      <c r="E41" s="49" t="s">
        <v>108</v>
      </c>
      <c r="F41" s="49" t="s">
        <v>595</v>
      </c>
      <c r="G41" s="82"/>
      <c r="H41" s="55"/>
      <c r="I41" s="55"/>
      <c r="J41" s="55"/>
      <c r="K41" s="55"/>
      <c r="L41" s="55"/>
      <c r="M41" s="55"/>
      <c r="N41" s="80"/>
      <c r="O41" s="80"/>
      <c r="P41" s="80"/>
      <c r="Q41" s="80"/>
      <c r="R41" s="80"/>
      <c r="S41" s="80"/>
    </row>
    <row r="42" spans="1:19" s="84" customFormat="1" ht="24">
      <c r="A42" s="80"/>
      <c r="B42" s="46" t="s">
        <v>704</v>
      </c>
      <c r="C42" s="191" t="s">
        <v>1951</v>
      </c>
      <c r="D42" s="198"/>
      <c r="E42" s="49" t="s">
        <v>108</v>
      </c>
      <c r="F42" s="49" t="s">
        <v>595</v>
      </c>
      <c r="G42" s="82"/>
      <c r="H42" s="55"/>
      <c r="I42" s="55"/>
      <c r="J42" s="55"/>
      <c r="K42" s="55"/>
      <c r="L42" s="55"/>
      <c r="M42" s="55"/>
      <c r="N42" s="80"/>
      <c r="O42" s="80"/>
      <c r="P42" s="80"/>
      <c r="Q42" s="80"/>
      <c r="R42" s="80"/>
      <c r="S42" s="80"/>
    </row>
    <row r="43" spans="1:19" ht="12" customHeight="1">
      <c r="B43" s="524" t="s">
        <v>777</v>
      </c>
      <c r="C43" s="524"/>
      <c r="D43" s="524"/>
      <c r="E43" s="524"/>
      <c r="F43" s="524"/>
      <c r="G43" s="69"/>
      <c r="H43" s="55"/>
      <c r="I43" s="55"/>
      <c r="J43" s="55"/>
      <c r="K43" s="55"/>
      <c r="L43" s="55"/>
      <c r="M43" s="55"/>
    </row>
    <row r="44" spans="1:19" s="25" customFormat="1" ht="84.95" customHeight="1">
      <c r="B44" s="46" t="s">
        <v>705</v>
      </c>
      <c r="C44" s="183" t="s">
        <v>1950</v>
      </c>
      <c r="D44" s="183"/>
      <c r="E44" s="110" t="s">
        <v>107</v>
      </c>
      <c r="F44" s="49" t="s">
        <v>525</v>
      </c>
      <c r="H44" s="55"/>
      <c r="I44" s="55"/>
      <c r="J44" s="55"/>
      <c r="K44" s="55"/>
      <c r="L44" s="55"/>
      <c r="M44" s="55"/>
    </row>
    <row r="45" spans="1:19" s="25" customFormat="1" ht="36">
      <c r="B45" s="46" t="s">
        <v>706</v>
      </c>
      <c r="C45" s="183" t="s">
        <v>1949</v>
      </c>
      <c r="D45" s="183"/>
      <c r="E45" s="110" t="s">
        <v>107</v>
      </c>
      <c r="F45" s="49" t="s">
        <v>525</v>
      </c>
      <c r="H45" s="55"/>
      <c r="I45" s="55"/>
      <c r="J45" s="55"/>
      <c r="K45" s="55"/>
      <c r="L45" s="55"/>
      <c r="M45" s="55"/>
    </row>
    <row r="46" spans="1:19" s="25" customFormat="1" ht="60">
      <c r="B46" s="46" t="s">
        <v>778</v>
      </c>
      <c r="C46" s="183" t="s">
        <v>1948</v>
      </c>
      <c r="D46" s="183" t="s">
        <v>1861</v>
      </c>
      <c r="E46" s="110" t="s">
        <v>107</v>
      </c>
      <c r="F46" s="49" t="s">
        <v>525</v>
      </c>
      <c r="H46" s="55"/>
      <c r="I46" s="55"/>
      <c r="J46" s="55"/>
      <c r="K46" s="55"/>
      <c r="L46" s="55"/>
      <c r="M46" s="55"/>
    </row>
    <row r="47" spans="1:19" s="25" customFormat="1" ht="39.75" customHeight="1">
      <c r="B47" s="46" t="s">
        <v>779</v>
      </c>
      <c r="C47" s="183" t="s">
        <v>1947</v>
      </c>
      <c r="D47" s="183"/>
      <c r="E47" s="110" t="s">
        <v>107</v>
      </c>
      <c r="F47" s="49" t="s">
        <v>525</v>
      </c>
      <c r="H47" s="55"/>
      <c r="I47" s="55"/>
      <c r="J47" s="55"/>
      <c r="K47" s="55"/>
      <c r="L47" s="55"/>
      <c r="M47" s="55"/>
    </row>
    <row r="48" spans="1:19" s="25" customFormat="1" ht="24" customHeight="1">
      <c r="B48" s="46" t="s">
        <v>780</v>
      </c>
      <c r="C48" s="183" t="s">
        <v>774</v>
      </c>
      <c r="D48" s="183"/>
      <c r="E48" s="110" t="s">
        <v>107</v>
      </c>
      <c r="F48" s="49" t="s">
        <v>525</v>
      </c>
      <c r="H48" s="55"/>
      <c r="I48" s="55"/>
      <c r="J48" s="55"/>
      <c r="K48" s="55"/>
      <c r="L48" s="55"/>
      <c r="M48" s="55"/>
    </row>
    <row r="49" spans="2:13" s="25" customFormat="1" ht="24" customHeight="1">
      <c r="B49" s="46" t="s">
        <v>781</v>
      </c>
      <c r="C49" s="183" t="s">
        <v>1946</v>
      </c>
      <c r="D49" s="183"/>
      <c r="E49" s="110" t="s">
        <v>107</v>
      </c>
      <c r="F49" s="49" t="s">
        <v>525</v>
      </c>
      <c r="H49" s="55"/>
      <c r="I49" s="55"/>
      <c r="J49" s="55"/>
      <c r="K49" s="55"/>
      <c r="L49" s="55"/>
      <c r="M49" s="55"/>
    </row>
    <row r="50" spans="2:13" s="25" customFormat="1" ht="36.75" customHeight="1">
      <c r="B50" s="46" t="s">
        <v>782</v>
      </c>
      <c r="C50" s="183" t="s">
        <v>773</v>
      </c>
      <c r="D50" s="183"/>
      <c r="E50" s="110" t="s">
        <v>107</v>
      </c>
      <c r="F50" s="49" t="s">
        <v>525</v>
      </c>
      <c r="H50" s="55"/>
      <c r="I50" s="55"/>
      <c r="J50" s="55"/>
      <c r="K50" s="55"/>
      <c r="L50" s="55"/>
      <c r="M50" s="55"/>
    </row>
    <row r="51" spans="2:13" s="25" customFormat="1" ht="36" customHeight="1">
      <c r="B51" s="46" t="s">
        <v>783</v>
      </c>
      <c r="C51" s="183" t="s">
        <v>772</v>
      </c>
      <c r="D51" s="183"/>
      <c r="E51" s="110" t="s">
        <v>107</v>
      </c>
      <c r="F51" s="49" t="s">
        <v>525</v>
      </c>
      <c r="H51" s="55"/>
      <c r="I51" s="55"/>
      <c r="J51" s="55"/>
      <c r="K51" s="55"/>
      <c r="L51" s="55"/>
      <c r="M51" s="55"/>
    </row>
    <row r="52" spans="2:13" s="25" customFormat="1" ht="36" customHeight="1">
      <c r="B52" s="46" t="s">
        <v>784</v>
      </c>
      <c r="C52" s="183" t="s">
        <v>771</v>
      </c>
      <c r="D52" s="183"/>
      <c r="E52" s="110" t="s">
        <v>107</v>
      </c>
      <c r="F52" s="49" t="s">
        <v>525</v>
      </c>
      <c r="H52" s="55"/>
      <c r="I52" s="55"/>
      <c r="J52" s="55"/>
      <c r="K52" s="55"/>
      <c r="L52" s="55"/>
      <c r="M52" s="55"/>
    </row>
    <row r="53" spans="2:13" s="25" customFormat="1" ht="36" customHeight="1">
      <c r="B53" s="46" t="s">
        <v>785</v>
      </c>
      <c r="C53" s="183" t="s">
        <v>770</v>
      </c>
      <c r="D53" s="183"/>
      <c r="E53" s="110" t="s">
        <v>107</v>
      </c>
      <c r="F53" s="49" t="s">
        <v>525</v>
      </c>
      <c r="H53" s="55"/>
      <c r="I53" s="55"/>
      <c r="J53" s="55"/>
      <c r="K53" s="55"/>
      <c r="L53" s="55"/>
      <c r="M53" s="55"/>
    </row>
    <row r="54" spans="2:13" s="25" customFormat="1" ht="36" customHeight="1">
      <c r="B54" s="46" t="s">
        <v>786</v>
      </c>
      <c r="C54" s="183" t="s">
        <v>1945</v>
      </c>
      <c r="D54" s="183"/>
      <c r="E54" s="110" t="s">
        <v>107</v>
      </c>
      <c r="F54" s="49" t="s">
        <v>525</v>
      </c>
      <c r="H54" s="55"/>
      <c r="I54" s="55"/>
      <c r="J54" s="55"/>
      <c r="K54" s="55"/>
      <c r="L54" s="55"/>
      <c r="M54" s="55"/>
    </row>
    <row r="55" spans="2:13" s="25" customFormat="1" ht="47.25" customHeight="1">
      <c r="B55" s="46" t="s">
        <v>787</v>
      </c>
      <c r="C55" s="183" t="s">
        <v>426</v>
      </c>
      <c r="D55" s="183"/>
      <c r="E55" s="110" t="s">
        <v>107</v>
      </c>
      <c r="F55" s="49" t="s">
        <v>525</v>
      </c>
      <c r="H55" s="55"/>
      <c r="I55" s="55"/>
      <c r="J55" s="55"/>
      <c r="K55" s="55"/>
      <c r="L55" s="55"/>
      <c r="M55" s="55"/>
    </row>
    <row r="56" spans="2:13" ht="22.15" customHeight="1">
      <c r="B56" s="184" t="s">
        <v>489</v>
      </c>
      <c r="D56" s="185"/>
      <c r="E56" s="185"/>
    </row>
    <row r="57" spans="2:13" ht="22.15" customHeight="1">
      <c r="B57" s="197">
        <v>46</v>
      </c>
      <c r="D57" s="185"/>
      <c r="E57" s="185"/>
    </row>
    <row r="58" spans="2:13" ht="22.15" customHeight="1">
      <c r="D58" s="185"/>
      <c r="E58" s="185"/>
    </row>
    <row r="59" spans="2:13" ht="22.15" customHeight="1">
      <c r="D59" s="185"/>
      <c r="E59" s="185"/>
    </row>
    <row r="60" spans="2:13" ht="22.15" customHeight="1">
      <c r="D60" s="185"/>
      <c r="E60" s="185"/>
    </row>
    <row r="61" spans="2:13" ht="22.15" customHeight="1">
      <c r="D61" s="185"/>
      <c r="E61" s="185"/>
    </row>
    <row r="62" spans="2:13" ht="22.15" customHeight="1">
      <c r="D62" s="185"/>
      <c r="E62" s="185"/>
    </row>
    <row r="63" spans="2:13" ht="22.15" customHeight="1">
      <c r="D63" s="185"/>
      <c r="E63" s="185"/>
    </row>
    <row r="64" spans="2:13" ht="22.15" customHeight="1">
      <c r="D64" s="185"/>
      <c r="E64" s="185"/>
    </row>
    <row r="65" spans="4:5" ht="22.15" customHeight="1">
      <c r="D65" s="185"/>
      <c r="E65" s="185"/>
    </row>
    <row r="66" spans="4:5">
      <c r="D66" s="185"/>
      <c r="E66" s="185"/>
    </row>
    <row r="67" spans="4:5">
      <c r="D67" s="185"/>
      <c r="E67" s="185"/>
    </row>
    <row r="68" spans="4:5">
      <c r="D68" s="185"/>
      <c r="E68" s="185"/>
    </row>
    <row r="69" spans="4:5">
      <c r="D69" s="185"/>
      <c r="E69" s="185"/>
    </row>
    <row r="70" spans="4:5">
      <c r="D70" s="185"/>
      <c r="E70" s="185"/>
    </row>
    <row r="71" spans="4:5">
      <c r="D71" s="185"/>
      <c r="E71" s="185"/>
    </row>
    <row r="72" spans="4:5">
      <c r="D72" s="185"/>
      <c r="E72" s="185"/>
    </row>
    <row r="73" spans="4:5">
      <c r="D73" s="185"/>
      <c r="E73" s="185"/>
    </row>
    <row r="74" spans="4:5">
      <c r="D74" s="185"/>
      <c r="E74" s="185"/>
    </row>
    <row r="75" spans="4:5">
      <c r="D75" s="185"/>
      <c r="E75" s="185"/>
    </row>
    <row r="76" spans="4:5">
      <c r="D76" s="185"/>
      <c r="E76" s="185"/>
    </row>
    <row r="77" spans="4:5">
      <c r="D77" s="185"/>
      <c r="E77" s="185"/>
    </row>
    <row r="78" spans="4:5">
      <c r="D78" s="185"/>
      <c r="E78" s="185"/>
    </row>
    <row r="79" spans="4:5">
      <c r="D79" s="185"/>
      <c r="E79" s="185"/>
    </row>
    <row r="80" spans="4:5">
      <c r="D80" s="185"/>
      <c r="E80" s="185"/>
    </row>
    <row r="81" spans="4:5">
      <c r="D81" s="185"/>
      <c r="E81" s="185"/>
    </row>
    <row r="82" spans="4:5">
      <c r="D82" s="185"/>
      <c r="E82" s="185"/>
    </row>
    <row r="83" spans="4:5">
      <c r="D83" s="185"/>
      <c r="E83" s="185"/>
    </row>
    <row r="84" spans="4:5">
      <c r="D84" s="185"/>
      <c r="E84" s="185"/>
    </row>
    <row r="85" spans="4:5">
      <c r="D85" s="185"/>
      <c r="E85" s="185"/>
    </row>
    <row r="86" spans="4:5">
      <c r="D86" s="185"/>
      <c r="E86" s="185"/>
    </row>
    <row r="87" spans="4:5">
      <c r="D87" s="185"/>
      <c r="E87" s="185"/>
    </row>
    <row r="88" spans="4:5">
      <c r="D88" s="185"/>
      <c r="E88" s="185"/>
    </row>
    <row r="89" spans="4:5">
      <c r="D89" s="185"/>
      <c r="E89" s="185"/>
    </row>
    <row r="90" spans="4:5">
      <c r="D90" s="185"/>
      <c r="E90" s="185"/>
    </row>
    <row r="91" spans="4:5">
      <c r="D91" s="185"/>
      <c r="E91" s="185"/>
    </row>
    <row r="92" spans="4:5">
      <c r="D92" s="185"/>
      <c r="E92" s="185"/>
    </row>
    <row r="93" spans="4:5">
      <c r="D93" s="185"/>
      <c r="E93" s="185"/>
    </row>
    <row r="94" spans="4:5">
      <c r="D94" s="185"/>
      <c r="E94" s="185"/>
    </row>
    <row r="95" spans="4:5">
      <c r="D95" s="185"/>
      <c r="E95" s="185"/>
    </row>
    <row r="96" spans="4:5">
      <c r="D96" s="185"/>
      <c r="E96" s="185"/>
    </row>
    <row r="97" spans="4:5">
      <c r="D97" s="185"/>
      <c r="E97" s="185"/>
    </row>
    <row r="98" spans="4:5">
      <c r="D98" s="185"/>
      <c r="E98" s="185"/>
    </row>
    <row r="99" spans="4:5">
      <c r="D99" s="185"/>
      <c r="E99" s="185"/>
    </row>
    <row r="100" spans="4:5">
      <c r="D100" s="185"/>
      <c r="E100" s="185"/>
    </row>
    <row r="101" spans="4:5">
      <c r="D101" s="185"/>
      <c r="E101" s="185"/>
    </row>
    <row r="102" spans="4:5">
      <c r="D102" s="185"/>
      <c r="E102" s="185"/>
    </row>
    <row r="103" spans="4:5">
      <c r="D103" s="185"/>
      <c r="E103" s="185"/>
    </row>
    <row r="104" spans="4:5">
      <c r="D104" s="185"/>
      <c r="E104" s="185"/>
    </row>
    <row r="105" spans="4:5">
      <c r="D105" s="185"/>
      <c r="E105" s="185"/>
    </row>
    <row r="106" spans="4:5">
      <c r="D106" s="185"/>
      <c r="E106" s="185"/>
    </row>
    <row r="107" spans="4:5">
      <c r="D107" s="185"/>
      <c r="E107" s="185"/>
    </row>
    <row r="108" spans="4:5">
      <c r="D108" s="185"/>
      <c r="E108" s="185"/>
    </row>
    <row r="109" spans="4:5">
      <c r="D109" s="185"/>
      <c r="E109" s="185"/>
    </row>
    <row r="110" spans="4:5">
      <c r="D110" s="185"/>
      <c r="E110" s="185"/>
    </row>
    <row r="111" spans="4:5">
      <c r="D111" s="185"/>
      <c r="E111" s="185"/>
    </row>
    <row r="112" spans="4:5">
      <c r="D112" s="185"/>
      <c r="E112" s="185"/>
    </row>
    <row r="113" spans="4:5">
      <c r="D113" s="185"/>
      <c r="E113" s="185"/>
    </row>
    <row r="114" spans="4:5">
      <c r="D114" s="185"/>
      <c r="E114" s="185"/>
    </row>
    <row r="115" spans="4:5">
      <c r="D115" s="185"/>
      <c r="E115" s="185"/>
    </row>
    <row r="116" spans="4:5">
      <c r="D116" s="185"/>
      <c r="E116" s="185"/>
    </row>
    <row r="117" spans="4:5">
      <c r="D117" s="185"/>
      <c r="E117" s="185"/>
    </row>
    <row r="118" spans="4:5">
      <c r="D118" s="185"/>
      <c r="E118" s="185"/>
    </row>
    <row r="119" spans="4:5">
      <c r="D119" s="185"/>
      <c r="E119" s="185"/>
    </row>
    <row r="120" spans="4:5">
      <c r="D120" s="185"/>
      <c r="E120" s="185"/>
    </row>
    <row r="121" spans="4:5">
      <c r="D121" s="185"/>
      <c r="E121" s="185"/>
    </row>
    <row r="122" spans="4:5">
      <c r="D122" s="185"/>
      <c r="E122" s="185"/>
    </row>
    <row r="123" spans="4:5">
      <c r="D123" s="185"/>
      <c r="E123" s="185"/>
    </row>
    <row r="124" spans="4:5">
      <c r="D124" s="185"/>
      <c r="E124" s="185"/>
    </row>
    <row r="125" spans="4:5">
      <c r="D125" s="185"/>
      <c r="E125" s="185"/>
    </row>
    <row r="126" spans="4:5">
      <c r="D126" s="185"/>
      <c r="E126" s="185"/>
    </row>
    <row r="127" spans="4:5">
      <c r="D127" s="185"/>
      <c r="E127" s="185"/>
    </row>
    <row r="128" spans="4:5">
      <c r="D128" s="185"/>
      <c r="E128" s="185"/>
    </row>
    <row r="129" spans="4:5">
      <c r="D129" s="185"/>
      <c r="E129" s="185"/>
    </row>
    <row r="130" spans="4:5">
      <c r="D130" s="185"/>
      <c r="E130" s="185"/>
    </row>
    <row r="131" spans="4:5">
      <c r="D131" s="185"/>
      <c r="E131" s="185"/>
    </row>
    <row r="132" spans="4:5">
      <c r="D132" s="185"/>
      <c r="E132" s="185"/>
    </row>
    <row r="133" spans="4:5">
      <c r="D133" s="185"/>
      <c r="E133" s="185"/>
    </row>
    <row r="134" spans="4:5">
      <c r="D134" s="185"/>
      <c r="E134" s="185"/>
    </row>
    <row r="135" spans="4:5">
      <c r="D135" s="185"/>
      <c r="E135" s="185"/>
    </row>
    <row r="136" spans="4:5">
      <c r="D136" s="185"/>
      <c r="E136" s="185"/>
    </row>
    <row r="137" spans="4:5">
      <c r="D137" s="185"/>
      <c r="E137" s="185"/>
    </row>
    <row r="138" spans="4:5">
      <c r="D138" s="185"/>
      <c r="E138" s="185"/>
    </row>
    <row r="139" spans="4:5">
      <c r="D139" s="185"/>
      <c r="E139" s="185"/>
    </row>
    <row r="140" spans="4:5">
      <c r="D140" s="185"/>
      <c r="E140" s="185"/>
    </row>
    <row r="141" spans="4:5">
      <c r="D141" s="185"/>
      <c r="E141" s="185"/>
    </row>
    <row r="142" spans="4:5">
      <c r="D142" s="185"/>
      <c r="E142" s="185"/>
    </row>
    <row r="143" spans="4:5">
      <c r="D143" s="185"/>
      <c r="E143" s="185"/>
    </row>
    <row r="144" spans="4:5">
      <c r="D144" s="185"/>
      <c r="E144" s="185"/>
    </row>
    <row r="145" spans="4:5">
      <c r="D145" s="185"/>
      <c r="E145" s="185"/>
    </row>
    <row r="146" spans="4:5">
      <c r="D146" s="185"/>
      <c r="E146" s="185"/>
    </row>
    <row r="147" spans="4:5">
      <c r="D147" s="185"/>
      <c r="E147" s="185"/>
    </row>
    <row r="148" spans="4:5">
      <c r="D148" s="185"/>
      <c r="E148" s="185"/>
    </row>
    <row r="149" spans="4:5">
      <c r="D149" s="185"/>
      <c r="E149" s="185"/>
    </row>
    <row r="150" spans="4:5">
      <c r="D150" s="185"/>
      <c r="E150" s="185"/>
    </row>
    <row r="151" spans="4:5">
      <c r="D151" s="185"/>
      <c r="E151" s="185"/>
    </row>
    <row r="152" spans="4:5">
      <c r="D152" s="185"/>
      <c r="E152" s="185"/>
    </row>
    <row r="153" spans="4:5">
      <c r="D153" s="185"/>
      <c r="E153" s="185"/>
    </row>
    <row r="154" spans="4:5">
      <c r="D154" s="185"/>
      <c r="E154" s="185"/>
    </row>
    <row r="155" spans="4:5">
      <c r="D155" s="185"/>
      <c r="E155" s="185"/>
    </row>
    <row r="156" spans="4:5">
      <c r="D156" s="185"/>
      <c r="E156" s="185"/>
    </row>
    <row r="157" spans="4:5">
      <c r="D157" s="185"/>
      <c r="E157" s="185"/>
    </row>
    <row r="158" spans="4:5">
      <c r="D158" s="185"/>
      <c r="E158" s="185"/>
    </row>
    <row r="159" spans="4:5">
      <c r="D159" s="185"/>
      <c r="E159" s="185"/>
    </row>
    <row r="160" spans="4:5">
      <c r="D160" s="185"/>
      <c r="E160" s="185"/>
    </row>
    <row r="161" spans="4:5">
      <c r="D161" s="185"/>
      <c r="E161" s="185"/>
    </row>
    <row r="162" spans="4:5">
      <c r="D162" s="185"/>
      <c r="E162" s="185"/>
    </row>
    <row r="163" spans="4:5">
      <c r="D163" s="185"/>
      <c r="E163" s="185"/>
    </row>
    <row r="164" spans="4:5">
      <c r="D164" s="185"/>
      <c r="E164" s="185"/>
    </row>
    <row r="165" spans="4:5">
      <c r="D165" s="185"/>
      <c r="E165" s="185"/>
    </row>
    <row r="166" spans="4:5">
      <c r="D166" s="185"/>
      <c r="E166" s="185"/>
    </row>
    <row r="167" spans="4:5">
      <c r="D167" s="185"/>
      <c r="E167" s="185"/>
    </row>
    <row r="168" spans="4:5">
      <c r="D168" s="185"/>
      <c r="E168" s="185"/>
    </row>
    <row r="169" spans="4:5">
      <c r="D169" s="185"/>
      <c r="E169" s="185"/>
    </row>
    <row r="170" spans="4:5">
      <c r="D170" s="185"/>
      <c r="E170" s="185"/>
    </row>
    <row r="171" spans="4:5">
      <c r="D171" s="185"/>
      <c r="E171" s="185"/>
    </row>
    <row r="172" spans="4:5">
      <c r="D172" s="185"/>
      <c r="E172" s="185"/>
    </row>
    <row r="173" spans="4:5">
      <c r="D173" s="185"/>
      <c r="E173" s="185"/>
    </row>
    <row r="174" spans="4:5">
      <c r="D174" s="185"/>
      <c r="E174" s="185"/>
    </row>
    <row r="175" spans="4:5">
      <c r="D175" s="185"/>
      <c r="E175" s="185"/>
    </row>
    <row r="176" spans="4:5">
      <c r="D176" s="185"/>
      <c r="E176" s="185"/>
    </row>
    <row r="177" spans="4:5">
      <c r="D177" s="185"/>
      <c r="E177" s="185"/>
    </row>
    <row r="178" spans="4:5">
      <c r="D178" s="185"/>
      <c r="E178" s="185"/>
    </row>
    <row r="179" spans="4:5">
      <c r="D179" s="185"/>
      <c r="E179" s="185"/>
    </row>
    <row r="180" spans="4:5">
      <c r="D180" s="185"/>
      <c r="E180" s="185"/>
    </row>
    <row r="181" spans="4:5">
      <c r="D181" s="185"/>
      <c r="E181" s="185"/>
    </row>
    <row r="182" spans="4:5">
      <c r="D182" s="185"/>
      <c r="E182" s="185"/>
    </row>
    <row r="183" spans="4:5">
      <c r="D183" s="185"/>
      <c r="E183" s="185"/>
    </row>
    <row r="184" spans="4:5">
      <c r="D184" s="185"/>
      <c r="E184" s="185"/>
    </row>
    <row r="185" spans="4:5">
      <c r="D185" s="185"/>
      <c r="E185" s="185"/>
    </row>
    <row r="186" spans="4:5">
      <c r="D186" s="185"/>
      <c r="E186" s="185"/>
    </row>
    <row r="187" spans="4:5">
      <c r="D187" s="185"/>
      <c r="E187" s="185"/>
    </row>
    <row r="188" spans="4:5">
      <c r="D188" s="185"/>
      <c r="E188" s="185"/>
    </row>
    <row r="189" spans="4:5">
      <c r="D189" s="185"/>
      <c r="E189" s="185"/>
    </row>
    <row r="190" spans="4:5">
      <c r="D190" s="185"/>
      <c r="E190" s="185"/>
    </row>
    <row r="191" spans="4:5">
      <c r="D191" s="185"/>
      <c r="E191" s="185"/>
    </row>
    <row r="192" spans="4:5">
      <c r="D192" s="185"/>
      <c r="E192" s="185"/>
    </row>
    <row r="193" spans="4:5">
      <c r="D193" s="185"/>
      <c r="E193" s="185"/>
    </row>
    <row r="194" spans="4:5">
      <c r="D194" s="185"/>
      <c r="E194" s="185"/>
    </row>
    <row r="195" spans="4:5">
      <c r="D195" s="185"/>
      <c r="E195" s="185"/>
    </row>
    <row r="196" spans="4:5">
      <c r="D196" s="185"/>
      <c r="E196" s="185"/>
    </row>
    <row r="197" spans="4:5">
      <c r="D197" s="185"/>
      <c r="E197" s="185"/>
    </row>
    <row r="198" spans="4:5">
      <c r="D198" s="185"/>
      <c r="E198" s="185"/>
    </row>
    <row r="199" spans="4:5">
      <c r="D199" s="185"/>
      <c r="E199" s="185"/>
    </row>
    <row r="200" spans="4:5">
      <c r="D200" s="185"/>
      <c r="E200" s="185"/>
    </row>
    <row r="201" spans="4:5">
      <c r="D201" s="185"/>
      <c r="E201" s="185"/>
    </row>
    <row r="202" spans="4:5">
      <c r="D202" s="185"/>
      <c r="E202" s="185"/>
    </row>
    <row r="203" spans="4:5">
      <c r="D203" s="185"/>
      <c r="E203" s="185"/>
    </row>
    <row r="204" spans="4:5">
      <c r="D204" s="185"/>
      <c r="E204" s="185"/>
    </row>
    <row r="205" spans="4:5">
      <c r="D205" s="185"/>
      <c r="E205" s="185"/>
    </row>
    <row r="206" spans="4:5">
      <c r="D206" s="185"/>
      <c r="E206" s="185"/>
    </row>
    <row r="207" spans="4:5">
      <c r="D207" s="185"/>
      <c r="E207" s="185"/>
    </row>
    <row r="208" spans="4:5">
      <c r="D208" s="185"/>
      <c r="E208" s="185"/>
    </row>
    <row r="209" spans="4:5">
      <c r="D209" s="185"/>
      <c r="E209" s="185"/>
    </row>
    <row r="210" spans="4:5">
      <c r="D210" s="185"/>
      <c r="E210" s="185"/>
    </row>
    <row r="211" spans="4:5">
      <c r="D211" s="185"/>
      <c r="E211" s="185"/>
    </row>
    <row r="212" spans="4:5">
      <c r="D212" s="185"/>
      <c r="E212" s="185"/>
    </row>
    <row r="213" spans="4:5">
      <c r="D213" s="185"/>
      <c r="E213" s="185"/>
    </row>
    <row r="214" spans="4:5">
      <c r="D214" s="185"/>
      <c r="E214" s="185"/>
    </row>
    <row r="215" spans="4:5">
      <c r="D215" s="185"/>
      <c r="E215" s="185"/>
    </row>
    <row r="216" spans="4:5">
      <c r="D216" s="185"/>
      <c r="E216" s="185"/>
    </row>
    <row r="217" spans="4:5">
      <c r="D217" s="185"/>
      <c r="E217" s="185"/>
    </row>
    <row r="218" spans="4:5">
      <c r="D218" s="185"/>
      <c r="E218" s="185"/>
    </row>
    <row r="219" spans="4:5">
      <c r="D219" s="185"/>
      <c r="E219" s="185"/>
    </row>
    <row r="220" spans="4:5">
      <c r="D220" s="185"/>
      <c r="E220" s="185"/>
    </row>
    <row r="221" spans="4:5">
      <c r="D221" s="185"/>
      <c r="E221" s="185"/>
    </row>
    <row r="222" spans="4:5">
      <c r="D222" s="185"/>
      <c r="E222" s="185"/>
    </row>
    <row r="223" spans="4:5">
      <c r="D223" s="185"/>
      <c r="E223" s="185"/>
    </row>
    <row r="224" spans="4:5">
      <c r="D224" s="185"/>
      <c r="E224" s="185"/>
    </row>
    <row r="225" spans="4:5">
      <c r="D225" s="185"/>
      <c r="E225" s="185"/>
    </row>
    <row r="226" spans="4:5">
      <c r="D226" s="185"/>
      <c r="E226" s="185"/>
    </row>
    <row r="227" spans="4:5">
      <c r="D227" s="185"/>
      <c r="E227" s="185"/>
    </row>
    <row r="228" spans="4:5">
      <c r="D228" s="185"/>
      <c r="E228" s="185"/>
    </row>
    <row r="229" spans="4:5">
      <c r="D229" s="185"/>
      <c r="E229" s="185"/>
    </row>
    <row r="230" spans="4:5">
      <c r="D230" s="185"/>
      <c r="E230" s="185"/>
    </row>
    <row r="231" spans="4:5">
      <c r="D231" s="185"/>
      <c r="E231" s="185"/>
    </row>
    <row r="232" spans="4:5">
      <c r="D232" s="185"/>
      <c r="E232" s="185"/>
    </row>
    <row r="233" spans="4:5">
      <c r="D233" s="185"/>
      <c r="E233" s="185"/>
    </row>
    <row r="234" spans="4:5">
      <c r="D234" s="185"/>
      <c r="E234" s="185"/>
    </row>
    <row r="235" spans="4:5">
      <c r="D235" s="185"/>
      <c r="E235" s="185"/>
    </row>
    <row r="236" spans="4:5">
      <c r="D236" s="185"/>
      <c r="E236" s="185"/>
    </row>
    <row r="237" spans="4:5">
      <c r="D237" s="185"/>
      <c r="E237" s="185"/>
    </row>
    <row r="238" spans="4:5">
      <c r="D238" s="185"/>
      <c r="E238" s="185"/>
    </row>
    <row r="239" spans="4:5">
      <c r="D239" s="185"/>
      <c r="E239" s="185"/>
    </row>
    <row r="240" spans="4:5">
      <c r="D240" s="185"/>
      <c r="E240" s="185"/>
    </row>
    <row r="241" spans="4:5">
      <c r="D241" s="185"/>
      <c r="E241" s="185"/>
    </row>
    <row r="242" spans="4:5">
      <c r="D242" s="185"/>
      <c r="E242" s="185"/>
    </row>
    <row r="243" spans="4:5">
      <c r="D243" s="185"/>
      <c r="E243" s="185"/>
    </row>
    <row r="244" spans="4:5">
      <c r="D244" s="185"/>
      <c r="E244" s="185"/>
    </row>
    <row r="245" spans="4:5">
      <c r="D245" s="185"/>
      <c r="E245" s="185"/>
    </row>
    <row r="246" spans="4:5">
      <c r="D246" s="185"/>
      <c r="E246" s="185"/>
    </row>
    <row r="247" spans="4:5">
      <c r="D247" s="185"/>
      <c r="E247" s="185"/>
    </row>
    <row r="248" spans="4:5">
      <c r="D248" s="185"/>
      <c r="E248" s="185"/>
    </row>
    <row r="249" spans="4:5">
      <c r="D249" s="185"/>
      <c r="E249" s="185"/>
    </row>
    <row r="250" spans="4:5">
      <c r="D250" s="185"/>
      <c r="E250" s="185"/>
    </row>
    <row r="251" spans="4:5">
      <c r="D251" s="185"/>
      <c r="E251" s="185"/>
    </row>
    <row r="252" spans="4:5">
      <c r="D252" s="185"/>
      <c r="E252" s="185"/>
    </row>
    <row r="253" spans="4:5">
      <c r="D253" s="185"/>
      <c r="E253" s="185"/>
    </row>
    <row r="254" spans="4:5">
      <c r="D254" s="185"/>
      <c r="E254" s="185"/>
    </row>
    <row r="255" spans="4:5">
      <c r="D255" s="185"/>
      <c r="E255" s="185"/>
    </row>
    <row r="256" spans="4:5">
      <c r="D256" s="185"/>
      <c r="E256" s="185"/>
    </row>
    <row r="257" spans="4:5">
      <c r="D257" s="185"/>
      <c r="E257" s="185"/>
    </row>
    <row r="258" spans="4:5">
      <c r="D258" s="185"/>
      <c r="E258" s="185"/>
    </row>
    <row r="259" spans="4:5">
      <c r="D259" s="185"/>
      <c r="E259" s="185"/>
    </row>
    <row r="260" spans="4:5">
      <c r="D260" s="185"/>
      <c r="E260" s="185"/>
    </row>
    <row r="261" spans="4:5">
      <c r="D261" s="185"/>
      <c r="E261" s="185"/>
    </row>
    <row r="262" spans="4:5">
      <c r="D262" s="185"/>
      <c r="E262" s="185"/>
    </row>
    <row r="263" spans="4:5">
      <c r="D263" s="185"/>
      <c r="E263" s="185"/>
    </row>
    <row r="264" spans="4:5">
      <c r="D264" s="185"/>
      <c r="E264" s="185"/>
    </row>
    <row r="265" spans="4:5">
      <c r="D265" s="185"/>
      <c r="E265" s="185"/>
    </row>
    <row r="266" spans="4:5">
      <c r="D266" s="185"/>
      <c r="E266" s="185"/>
    </row>
    <row r="267" spans="4:5">
      <c r="D267" s="185"/>
      <c r="E267" s="185"/>
    </row>
    <row r="268" spans="4:5">
      <c r="D268" s="185"/>
      <c r="E268" s="185"/>
    </row>
    <row r="269" spans="4:5">
      <c r="D269" s="185"/>
      <c r="E269" s="185"/>
    </row>
    <row r="270" spans="4:5">
      <c r="D270" s="185"/>
      <c r="E270" s="185"/>
    </row>
    <row r="271" spans="4:5">
      <c r="D271" s="185"/>
      <c r="E271" s="185"/>
    </row>
    <row r="272" spans="4:5">
      <c r="D272" s="185"/>
      <c r="E272" s="185"/>
    </row>
    <row r="273" spans="4:5">
      <c r="D273" s="185"/>
      <c r="E273" s="185"/>
    </row>
    <row r="274" spans="4:5">
      <c r="D274" s="185"/>
      <c r="E274" s="185"/>
    </row>
    <row r="275" spans="4:5">
      <c r="D275" s="185"/>
      <c r="E275" s="185"/>
    </row>
    <row r="276" spans="4:5">
      <c r="D276" s="185"/>
      <c r="E276" s="185"/>
    </row>
    <row r="277" spans="4:5">
      <c r="D277" s="185"/>
      <c r="E277" s="185"/>
    </row>
    <row r="278" spans="4:5">
      <c r="D278" s="185"/>
      <c r="E278" s="185"/>
    </row>
    <row r="279" spans="4:5">
      <c r="D279" s="185"/>
      <c r="E279" s="185"/>
    </row>
    <row r="280" spans="4:5">
      <c r="D280" s="185"/>
      <c r="E280" s="185"/>
    </row>
    <row r="281" spans="4:5">
      <c r="D281" s="185"/>
      <c r="E281" s="185"/>
    </row>
    <row r="282" spans="4:5">
      <c r="D282" s="185"/>
      <c r="E282" s="185"/>
    </row>
    <row r="283" spans="4:5">
      <c r="D283" s="185"/>
      <c r="E283" s="185"/>
    </row>
    <row r="284" spans="4:5">
      <c r="D284" s="185"/>
      <c r="E284" s="185"/>
    </row>
    <row r="285" spans="4:5">
      <c r="D285" s="185"/>
      <c r="E285" s="185"/>
    </row>
    <row r="286" spans="4:5">
      <c r="D286" s="185"/>
      <c r="E286" s="185"/>
    </row>
    <row r="287" spans="4:5">
      <c r="D287" s="185"/>
      <c r="E287" s="185"/>
    </row>
    <row r="288" spans="4:5">
      <c r="D288" s="185"/>
      <c r="E288" s="185"/>
    </row>
    <row r="289" spans="4:5">
      <c r="D289" s="185"/>
      <c r="E289" s="185"/>
    </row>
    <row r="290" spans="4:5">
      <c r="D290" s="185"/>
      <c r="E290" s="185"/>
    </row>
    <row r="291" spans="4:5">
      <c r="D291" s="185"/>
      <c r="E291" s="185"/>
    </row>
    <row r="292" spans="4:5">
      <c r="D292" s="185"/>
      <c r="E292" s="185"/>
    </row>
    <row r="293" spans="4:5">
      <c r="D293" s="185"/>
      <c r="E293" s="185"/>
    </row>
    <row r="294" spans="4:5">
      <c r="D294" s="185"/>
      <c r="E294" s="185"/>
    </row>
    <row r="295" spans="4:5">
      <c r="D295" s="185"/>
      <c r="E295" s="185"/>
    </row>
    <row r="296" spans="4:5">
      <c r="D296" s="185"/>
      <c r="E296" s="185"/>
    </row>
    <row r="297" spans="4:5">
      <c r="D297" s="185"/>
      <c r="E297" s="185"/>
    </row>
    <row r="298" spans="4:5">
      <c r="D298" s="185"/>
      <c r="E298" s="185"/>
    </row>
    <row r="299" spans="4:5">
      <c r="D299" s="185"/>
      <c r="E299" s="185"/>
    </row>
    <row r="300" spans="4:5">
      <c r="D300" s="185"/>
      <c r="E300" s="185"/>
    </row>
    <row r="301" spans="4:5">
      <c r="D301" s="185"/>
      <c r="E301" s="185"/>
    </row>
    <row r="302" spans="4:5">
      <c r="D302" s="185"/>
      <c r="E302" s="185"/>
    </row>
    <row r="303" spans="4:5">
      <c r="D303" s="185"/>
      <c r="E303" s="185"/>
    </row>
    <row r="304" spans="4:5">
      <c r="D304" s="185"/>
      <c r="E304" s="185"/>
    </row>
    <row r="305" spans="4:5">
      <c r="D305" s="185"/>
      <c r="E305" s="185"/>
    </row>
    <row r="306" spans="4:5">
      <c r="D306" s="185"/>
      <c r="E306" s="185"/>
    </row>
    <row r="307" spans="4:5">
      <c r="D307" s="185"/>
      <c r="E307" s="185"/>
    </row>
    <row r="308" spans="4:5">
      <c r="D308" s="185"/>
      <c r="E308" s="185"/>
    </row>
    <row r="309" spans="4:5">
      <c r="D309" s="185"/>
      <c r="E309" s="185"/>
    </row>
    <row r="310" spans="4:5">
      <c r="D310" s="185"/>
      <c r="E310" s="185"/>
    </row>
    <row r="311" spans="4:5">
      <c r="D311" s="185"/>
      <c r="E311" s="185"/>
    </row>
    <row r="312" spans="4:5">
      <c r="D312" s="185"/>
      <c r="E312" s="185"/>
    </row>
    <row r="313" spans="4:5">
      <c r="D313" s="185"/>
      <c r="E313" s="185"/>
    </row>
    <row r="314" spans="4:5">
      <c r="D314" s="185"/>
      <c r="E314" s="185"/>
    </row>
    <row r="315" spans="4:5">
      <c r="D315" s="185"/>
      <c r="E315" s="185"/>
    </row>
    <row r="316" spans="4:5">
      <c r="D316" s="185"/>
      <c r="E316" s="185"/>
    </row>
    <row r="317" spans="4:5">
      <c r="D317" s="185"/>
      <c r="E317" s="185"/>
    </row>
    <row r="318" spans="4:5">
      <c r="D318" s="185"/>
      <c r="E318" s="185"/>
    </row>
    <row r="319" spans="4:5">
      <c r="D319" s="185"/>
      <c r="E319" s="185"/>
    </row>
    <row r="320" spans="4:5">
      <c r="D320" s="185"/>
      <c r="E320" s="185"/>
    </row>
    <row r="321" spans="4:5">
      <c r="D321" s="185"/>
      <c r="E321" s="185"/>
    </row>
    <row r="322" spans="4:5">
      <c r="D322" s="185"/>
      <c r="E322" s="185"/>
    </row>
    <row r="323" spans="4:5">
      <c r="D323" s="185"/>
      <c r="E323" s="185"/>
    </row>
  </sheetData>
  <dataConsolidate/>
  <mergeCells count="10">
    <mergeCell ref="H2:M2"/>
    <mergeCell ref="J3:K3"/>
    <mergeCell ref="L3:L4"/>
    <mergeCell ref="M3:M4"/>
    <mergeCell ref="B2:F2"/>
    <mergeCell ref="B43:F43"/>
    <mergeCell ref="B5:F5"/>
    <mergeCell ref="B10:F10"/>
    <mergeCell ref="B13:F13"/>
    <mergeCell ref="B34:F34"/>
  </mergeCells>
  <dataValidations count="2">
    <dataValidation type="list" allowBlank="1" showInputMessage="1" showErrorMessage="1" sqref="D9:E9">
      <formula1>#REF!</formula1>
    </dataValidation>
    <dataValidation type="list" allowBlank="1" showInputMessage="1" showErrorMessage="1" sqref="D41 D21:E21 E44 F10 F13 F21:F33 D56:E323 E6:E8 E10:E33">
      <formula1>#REF!</formula1>
    </dataValidation>
  </dataValidations>
  <pageMargins left="0.70866141732283472" right="0.70866141732283472" top="0.59055118110236227" bottom="0.59055118110236227" header="0.31496062992125984" footer="0.31496062992125984"/>
  <pageSetup scale="75"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49"/>
  <sheetViews>
    <sheetView zoomScale="130" zoomScaleNormal="130" workbookViewId="0">
      <pane xSplit="1" ySplit="4" topLeftCell="E50" activePane="bottomRight" state="frozen"/>
      <selection activeCell="D41" sqref="D41"/>
      <selection pane="topRight" activeCell="D41" sqref="D41"/>
      <selection pane="bottomLeft" activeCell="D41" sqref="D41"/>
      <selection pane="bottomRight" activeCell="A56" sqref="A56"/>
    </sheetView>
  </sheetViews>
  <sheetFormatPr baseColWidth="10" defaultColWidth="11.42578125" defaultRowHeight="12"/>
  <cols>
    <col min="1" max="1" width="2.7109375" style="31" customWidth="1"/>
    <col min="2" max="2" width="16.140625" style="31" customWidth="1"/>
    <col min="3" max="3" width="12.28515625" style="31" customWidth="1"/>
    <col min="4" max="4" width="51.7109375" style="31" bestFit="1" customWidth="1"/>
    <col min="5" max="5" width="31.7109375" style="31" customWidth="1"/>
    <col min="6" max="6" width="15.140625" style="31" customWidth="1"/>
    <col min="7" max="7" width="11.42578125" style="31"/>
    <col min="8" max="8" width="3.28515625" style="31" customWidth="1"/>
    <col min="9" max="12" width="11.42578125" style="31"/>
    <col min="13" max="13" width="14.28515625" style="31" bestFit="1" customWidth="1"/>
    <col min="14" max="14" width="48.140625" style="31" customWidth="1"/>
    <col min="15" max="16384" width="11.42578125" style="31"/>
  </cols>
  <sheetData>
    <row r="1" spans="1:14" ht="12.75" thickBot="1"/>
    <row r="2" spans="1:14" ht="24" customHeight="1">
      <c r="B2" s="505" t="s">
        <v>576</v>
      </c>
      <c r="C2" s="505"/>
      <c r="D2" s="505"/>
      <c r="E2" s="505"/>
      <c r="F2" s="505"/>
      <c r="G2" s="505"/>
      <c r="I2" s="509" t="s">
        <v>1813</v>
      </c>
      <c r="J2" s="510"/>
      <c r="K2" s="510"/>
      <c r="L2" s="510"/>
      <c r="M2" s="510"/>
      <c r="N2" s="511"/>
    </row>
    <row r="3" spans="1:14" ht="36.75" thickBot="1">
      <c r="B3" s="67" t="s">
        <v>708</v>
      </c>
      <c r="C3" s="68"/>
      <c r="D3" s="26"/>
      <c r="E3" s="26"/>
      <c r="F3" s="27"/>
      <c r="G3" s="26"/>
      <c r="I3" s="64" t="s">
        <v>573</v>
      </c>
      <c r="J3" s="59" t="s">
        <v>574</v>
      </c>
      <c r="K3" s="512" t="s">
        <v>572</v>
      </c>
      <c r="L3" s="513"/>
      <c r="M3" s="514" t="s">
        <v>1812</v>
      </c>
      <c r="N3" s="516" t="s">
        <v>575</v>
      </c>
    </row>
    <row r="4" spans="1:14" ht="24.75" thickBot="1">
      <c r="B4" s="73" t="s">
        <v>523</v>
      </c>
      <c r="C4" s="74" t="s">
        <v>62</v>
      </c>
      <c r="D4" s="74" t="s">
        <v>119</v>
      </c>
      <c r="E4" s="74" t="s">
        <v>104</v>
      </c>
      <c r="F4" s="74" t="s">
        <v>109</v>
      </c>
      <c r="G4" s="75" t="s">
        <v>524</v>
      </c>
      <c r="I4" s="65" t="s">
        <v>571</v>
      </c>
      <c r="J4" s="66" t="s">
        <v>571</v>
      </c>
      <c r="K4" s="66" t="s">
        <v>571</v>
      </c>
      <c r="L4" s="66" t="s">
        <v>579</v>
      </c>
      <c r="M4" s="515"/>
      <c r="N4" s="517"/>
    </row>
    <row r="5" spans="1:14">
      <c r="B5" s="524" t="s">
        <v>568</v>
      </c>
      <c r="C5" s="524"/>
      <c r="D5" s="524"/>
      <c r="E5" s="524"/>
      <c r="F5" s="524"/>
      <c r="G5" s="524"/>
      <c r="I5" s="63"/>
      <c r="J5" s="63"/>
      <c r="K5" s="63"/>
      <c r="L5" s="63"/>
      <c r="M5" s="63"/>
      <c r="N5" s="63"/>
    </row>
    <row r="6" spans="1:14" ht="120">
      <c r="B6" s="46" t="s">
        <v>289</v>
      </c>
      <c r="C6" s="76"/>
      <c r="D6" s="48" t="s">
        <v>630</v>
      </c>
      <c r="E6" s="76"/>
      <c r="F6" s="49" t="s">
        <v>107</v>
      </c>
      <c r="G6" s="71" t="s">
        <v>525</v>
      </c>
      <c r="I6" s="63"/>
      <c r="J6" s="63"/>
      <c r="K6" s="63"/>
      <c r="L6" s="63"/>
      <c r="M6" s="63"/>
      <c r="N6" s="63"/>
    </row>
    <row r="7" spans="1:14" ht="36">
      <c r="B7" s="46" t="s">
        <v>290</v>
      </c>
      <c r="C7" s="76"/>
      <c r="D7" s="48" t="s">
        <v>601</v>
      </c>
      <c r="E7" s="76"/>
      <c r="F7" s="49" t="s">
        <v>107</v>
      </c>
      <c r="G7" s="71" t="s">
        <v>525</v>
      </c>
      <c r="I7" s="63"/>
      <c r="J7" s="63"/>
      <c r="K7" s="63"/>
      <c r="L7" s="63"/>
      <c r="M7" s="63"/>
      <c r="N7" s="63"/>
    </row>
    <row r="8" spans="1:14" ht="29.25" customHeight="1">
      <c r="B8" s="46" t="s">
        <v>291</v>
      </c>
      <c r="C8" s="55"/>
      <c r="D8" s="48" t="s">
        <v>582</v>
      </c>
      <c r="E8" s="48"/>
      <c r="F8" s="49" t="s">
        <v>107</v>
      </c>
      <c r="G8" s="71" t="s">
        <v>525</v>
      </c>
      <c r="I8" s="55"/>
      <c r="J8" s="55"/>
      <c r="K8" s="55"/>
      <c r="L8" s="55"/>
      <c r="M8" s="55"/>
      <c r="N8" s="55"/>
    </row>
    <row r="9" spans="1:14" ht="36">
      <c r="B9" s="46" t="s">
        <v>292</v>
      </c>
      <c r="C9" s="55"/>
      <c r="D9" s="48" t="s">
        <v>583</v>
      </c>
      <c r="E9" s="48"/>
      <c r="F9" s="49" t="s">
        <v>107</v>
      </c>
      <c r="G9" s="71" t="s">
        <v>525</v>
      </c>
      <c r="I9" s="55"/>
      <c r="J9" s="55"/>
      <c r="K9" s="55"/>
      <c r="L9" s="55"/>
      <c r="M9" s="55"/>
      <c r="N9" s="55"/>
    </row>
    <row r="10" spans="1:14" ht="31.5" customHeight="1">
      <c r="B10" s="46" t="s">
        <v>293</v>
      </c>
      <c r="C10" s="55"/>
      <c r="D10" s="48" t="s">
        <v>288</v>
      </c>
      <c r="E10" s="48"/>
      <c r="F10" s="49" t="s">
        <v>107</v>
      </c>
      <c r="G10" s="71" t="s">
        <v>525</v>
      </c>
      <c r="I10" s="55"/>
      <c r="J10" s="55"/>
      <c r="K10" s="55"/>
      <c r="L10" s="55"/>
      <c r="M10" s="55"/>
      <c r="N10" s="55"/>
    </row>
    <row r="11" spans="1:14" ht="42.75" customHeight="1">
      <c r="B11" s="46" t="s">
        <v>294</v>
      </c>
      <c r="C11" s="55"/>
      <c r="D11" s="48" t="s">
        <v>584</v>
      </c>
      <c r="E11" s="48"/>
      <c r="F11" s="49" t="s">
        <v>107</v>
      </c>
      <c r="G11" s="71" t="s">
        <v>525</v>
      </c>
      <c r="I11" s="55"/>
      <c r="J11" s="55"/>
      <c r="K11" s="55"/>
      <c r="L11" s="55"/>
      <c r="M11" s="55"/>
      <c r="N11" s="55"/>
    </row>
    <row r="12" spans="1:14" ht="51" customHeight="1">
      <c r="B12" s="46" t="s">
        <v>295</v>
      </c>
      <c r="C12" s="55"/>
      <c r="D12" s="48" t="s">
        <v>585</v>
      </c>
      <c r="E12" s="48"/>
      <c r="F12" s="49" t="s">
        <v>107</v>
      </c>
      <c r="G12" s="71" t="s">
        <v>525</v>
      </c>
      <c r="I12" s="55"/>
      <c r="J12" s="55"/>
      <c r="K12" s="55"/>
      <c r="L12" s="55"/>
      <c r="M12" s="55"/>
      <c r="N12" s="55"/>
    </row>
    <row r="13" spans="1:14" ht="34.9" customHeight="1">
      <c r="B13" s="46" t="s">
        <v>296</v>
      </c>
      <c r="C13" s="51"/>
      <c r="D13" s="48" t="s">
        <v>631</v>
      </c>
      <c r="E13" s="49"/>
      <c r="F13" s="49" t="s">
        <v>107</v>
      </c>
      <c r="G13" s="71" t="s">
        <v>525</v>
      </c>
      <c r="I13" s="55"/>
      <c r="J13" s="55"/>
      <c r="K13" s="55"/>
      <c r="L13" s="55"/>
      <c r="M13" s="55"/>
      <c r="N13" s="55"/>
    </row>
    <row r="14" spans="1:14" ht="12" customHeight="1">
      <c r="B14" s="524" t="s">
        <v>567</v>
      </c>
      <c r="C14" s="524"/>
      <c r="D14" s="524"/>
      <c r="E14" s="524"/>
      <c r="F14" s="524"/>
      <c r="G14" s="524"/>
      <c r="I14" s="55"/>
      <c r="J14" s="55"/>
      <c r="K14" s="55"/>
      <c r="L14" s="55"/>
      <c r="M14" s="55"/>
      <c r="N14" s="55"/>
    </row>
    <row r="15" spans="1:14" ht="48">
      <c r="B15" s="46" t="s">
        <v>297</v>
      </c>
      <c r="C15" s="76"/>
      <c r="D15" s="48" t="s">
        <v>616</v>
      </c>
      <c r="E15" s="76"/>
      <c r="F15" s="49" t="s">
        <v>107</v>
      </c>
      <c r="G15" s="71" t="s">
        <v>525</v>
      </c>
      <c r="I15" s="55"/>
      <c r="J15" s="55"/>
      <c r="K15" s="55"/>
      <c r="L15" s="55"/>
      <c r="M15" s="55"/>
      <c r="N15" s="55"/>
    </row>
    <row r="16" spans="1:14" ht="36">
      <c r="A16" s="31" t="s">
        <v>615</v>
      </c>
      <c r="B16" s="46" t="s">
        <v>298</v>
      </c>
      <c r="C16" s="55"/>
      <c r="D16" s="48" t="s">
        <v>602</v>
      </c>
      <c r="E16" s="48"/>
      <c r="F16" s="49" t="s">
        <v>107</v>
      </c>
      <c r="G16" s="71" t="s">
        <v>525</v>
      </c>
      <c r="I16" s="55"/>
      <c r="J16" s="55"/>
      <c r="K16" s="55"/>
      <c r="L16" s="55"/>
      <c r="M16" s="55"/>
      <c r="N16" s="55"/>
    </row>
    <row r="17" spans="2:14" ht="36">
      <c r="B17" s="46" t="s">
        <v>299</v>
      </c>
      <c r="C17" s="51"/>
      <c r="D17" s="48" t="s">
        <v>632</v>
      </c>
      <c r="E17" s="49"/>
      <c r="F17" s="49" t="s">
        <v>107</v>
      </c>
      <c r="G17" s="71" t="s">
        <v>525</v>
      </c>
      <c r="I17" s="55"/>
      <c r="J17" s="55"/>
      <c r="K17" s="55"/>
      <c r="L17" s="55"/>
      <c r="M17" s="55"/>
      <c r="N17" s="55"/>
    </row>
    <row r="18" spans="2:14" ht="12" customHeight="1">
      <c r="B18" s="524" t="s">
        <v>570</v>
      </c>
      <c r="C18" s="524"/>
      <c r="D18" s="524"/>
      <c r="E18" s="524"/>
      <c r="F18" s="524"/>
      <c r="G18" s="524"/>
      <c r="I18" s="55"/>
      <c r="J18" s="55"/>
      <c r="K18" s="55"/>
      <c r="L18" s="55"/>
      <c r="M18" s="55"/>
      <c r="N18" s="55"/>
    </row>
    <row r="19" spans="2:14" ht="29.25" customHeight="1">
      <c r="B19" s="46" t="s">
        <v>300</v>
      </c>
      <c r="C19" s="55"/>
      <c r="D19" s="48" t="s">
        <v>276</v>
      </c>
      <c r="E19" s="48"/>
      <c r="F19" s="49" t="s">
        <v>107</v>
      </c>
      <c r="G19" s="71" t="s">
        <v>525</v>
      </c>
      <c r="I19" s="55"/>
      <c r="J19" s="55"/>
      <c r="K19" s="55"/>
      <c r="L19" s="55"/>
      <c r="M19" s="55"/>
      <c r="N19" s="55"/>
    </row>
    <row r="20" spans="2:14" ht="28.5" customHeight="1">
      <c r="B20" s="46" t="s">
        <v>301</v>
      </c>
      <c r="C20" s="55"/>
      <c r="D20" s="48" t="s">
        <v>277</v>
      </c>
      <c r="E20" s="48"/>
      <c r="F20" s="49" t="s">
        <v>107</v>
      </c>
      <c r="G20" s="71" t="s">
        <v>525</v>
      </c>
      <c r="I20" s="55"/>
      <c r="J20" s="55"/>
      <c r="K20" s="55"/>
      <c r="L20" s="55"/>
      <c r="M20" s="55"/>
      <c r="N20" s="55"/>
    </row>
    <row r="21" spans="2:14" ht="21" customHeight="1">
      <c r="B21" s="46" t="s">
        <v>302</v>
      </c>
      <c r="C21" s="55"/>
      <c r="D21" s="48" t="s">
        <v>278</v>
      </c>
      <c r="E21" s="48"/>
      <c r="F21" s="49" t="s">
        <v>107</v>
      </c>
      <c r="G21" s="71" t="s">
        <v>525</v>
      </c>
      <c r="I21" s="55"/>
      <c r="J21" s="55"/>
      <c r="K21" s="55"/>
      <c r="L21" s="55"/>
      <c r="M21" s="55"/>
      <c r="N21" s="55"/>
    </row>
    <row r="22" spans="2:14" ht="45" customHeight="1">
      <c r="B22" s="46" t="s">
        <v>303</v>
      </c>
      <c r="C22" s="55"/>
      <c r="D22" s="48" t="s">
        <v>279</v>
      </c>
      <c r="E22" s="48"/>
      <c r="F22" s="49" t="s">
        <v>107</v>
      </c>
      <c r="G22" s="71" t="s">
        <v>525</v>
      </c>
      <c r="I22" s="55"/>
      <c r="J22" s="55"/>
      <c r="K22" s="55"/>
      <c r="L22" s="55"/>
      <c r="M22" s="55"/>
      <c r="N22" s="55"/>
    </row>
    <row r="23" spans="2:14" s="44" customFormat="1" ht="27.75" customHeight="1">
      <c r="B23" s="46" t="s">
        <v>304</v>
      </c>
      <c r="C23" s="72"/>
      <c r="D23" s="48" t="s">
        <v>586</v>
      </c>
      <c r="E23" s="48"/>
      <c r="F23" s="49" t="s">
        <v>107</v>
      </c>
      <c r="G23" s="71" t="s">
        <v>525</v>
      </c>
      <c r="I23" s="72"/>
      <c r="J23" s="72"/>
      <c r="K23" s="72"/>
      <c r="L23" s="72"/>
      <c r="M23" s="72"/>
      <c r="N23" s="72"/>
    </row>
    <row r="24" spans="2:14" ht="30.75" customHeight="1">
      <c r="B24" s="46" t="s">
        <v>305</v>
      </c>
      <c r="C24" s="55"/>
      <c r="D24" s="48" t="s">
        <v>494</v>
      </c>
      <c r="E24" s="48"/>
      <c r="F24" s="49" t="s">
        <v>107</v>
      </c>
      <c r="G24" s="71" t="s">
        <v>525</v>
      </c>
      <c r="I24" s="55"/>
      <c r="J24" s="55"/>
      <c r="K24" s="55"/>
      <c r="L24" s="55"/>
      <c r="M24" s="55"/>
      <c r="N24" s="55"/>
    </row>
    <row r="25" spans="2:14" ht="30.75" customHeight="1">
      <c r="B25" s="46" t="s">
        <v>306</v>
      </c>
      <c r="C25" s="55"/>
      <c r="D25" s="48" t="s">
        <v>281</v>
      </c>
      <c r="E25" s="48"/>
      <c r="F25" s="49" t="s">
        <v>107</v>
      </c>
      <c r="G25" s="71" t="s">
        <v>525</v>
      </c>
      <c r="I25" s="55"/>
      <c r="J25" s="55"/>
      <c r="K25" s="55"/>
      <c r="L25" s="55"/>
      <c r="M25" s="55"/>
      <c r="N25" s="55"/>
    </row>
    <row r="26" spans="2:14" ht="27" customHeight="1">
      <c r="B26" s="46" t="s">
        <v>307</v>
      </c>
      <c r="C26" s="55"/>
      <c r="D26" s="48" t="s">
        <v>287</v>
      </c>
      <c r="E26" s="55"/>
      <c r="F26" s="49" t="s">
        <v>107</v>
      </c>
      <c r="G26" s="71" t="s">
        <v>525</v>
      </c>
      <c r="I26" s="55"/>
      <c r="J26" s="55"/>
      <c r="K26" s="55"/>
      <c r="L26" s="55"/>
      <c r="M26" s="55"/>
      <c r="N26" s="55"/>
    </row>
    <row r="27" spans="2:14" ht="36">
      <c r="B27" s="46" t="s">
        <v>308</v>
      </c>
      <c r="C27" s="55"/>
      <c r="D27" s="48" t="s">
        <v>285</v>
      </c>
      <c r="E27" s="55"/>
      <c r="F27" s="49" t="s">
        <v>107</v>
      </c>
      <c r="G27" s="71" t="s">
        <v>525</v>
      </c>
      <c r="I27" s="55"/>
      <c r="J27" s="55"/>
      <c r="K27" s="55"/>
      <c r="L27" s="55"/>
      <c r="M27" s="55"/>
      <c r="N27" s="55"/>
    </row>
    <row r="28" spans="2:14" ht="36">
      <c r="B28" s="46" t="s">
        <v>309</v>
      </c>
      <c r="C28" s="55"/>
      <c r="D28" s="48" t="s">
        <v>286</v>
      </c>
      <c r="E28" s="55"/>
      <c r="F28" s="49" t="s">
        <v>107</v>
      </c>
      <c r="G28" s="71" t="s">
        <v>525</v>
      </c>
      <c r="I28" s="55"/>
      <c r="J28" s="55"/>
      <c r="K28" s="55"/>
      <c r="L28" s="55"/>
      <c r="M28" s="55"/>
      <c r="N28" s="55"/>
    </row>
    <row r="29" spans="2:14" ht="30" customHeight="1">
      <c r="B29" s="46" t="s">
        <v>310</v>
      </c>
      <c r="C29" s="55"/>
      <c r="D29" s="48" t="s">
        <v>587</v>
      </c>
      <c r="E29" s="55"/>
      <c r="F29" s="49" t="s">
        <v>107</v>
      </c>
      <c r="G29" s="71" t="s">
        <v>525</v>
      </c>
      <c r="I29" s="55"/>
      <c r="J29" s="55"/>
      <c r="K29" s="55"/>
      <c r="L29" s="55"/>
      <c r="M29" s="55"/>
      <c r="N29" s="55"/>
    </row>
    <row r="30" spans="2:14" ht="84">
      <c r="B30" s="46" t="s">
        <v>311</v>
      </c>
      <c r="C30" s="50"/>
      <c r="D30" s="48" t="s">
        <v>596</v>
      </c>
      <c r="E30" s="70"/>
      <c r="F30" s="49" t="s">
        <v>107</v>
      </c>
      <c r="G30" s="71" t="s">
        <v>525</v>
      </c>
      <c r="I30" s="55"/>
      <c r="J30" s="55"/>
      <c r="K30" s="55"/>
      <c r="L30" s="55"/>
      <c r="M30" s="55"/>
      <c r="N30" s="55"/>
    </row>
    <row r="31" spans="2:14" s="161" customFormat="1" ht="48">
      <c r="B31" s="46" t="s">
        <v>312</v>
      </c>
      <c r="D31" s="162" t="s">
        <v>1609</v>
      </c>
      <c r="E31" s="167" t="s">
        <v>1689</v>
      </c>
      <c r="F31" s="49" t="s">
        <v>107</v>
      </c>
      <c r="G31" s="71" t="s">
        <v>525</v>
      </c>
    </row>
    <row r="32" spans="2:14" s="161" customFormat="1" ht="132">
      <c r="B32" s="46" t="s">
        <v>313</v>
      </c>
      <c r="D32" s="164" t="s">
        <v>1688</v>
      </c>
      <c r="E32" s="167" t="s">
        <v>1689</v>
      </c>
      <c r="F32" s="49" t="s">
        <v>107</v>
      </c>
      <c r="G32" s="71" t="s">
        <v>525</v>
      </c>
    </row>
    <row r="33" spans="2:7" s="161" customFormat="1" ht="48">
      <c r="B33" s="46" t="s">
        <v>314</v>
      </c>
      <c r="D33" s="165" t="s">
        <v>1610</v>
      </c>
      <c r="E33" s="167" t="s">
        <v>1689</v>
      </c>
      <c r="F33" s="49" t="s">
        <v>107</v>
      </c>
      <c r="G33" s="71" t="s">
        <v>525</v>
      </c>
    </row>
    <row r="34" spans="2:7" s="161" customFormat="1" ht="36">
      <c r="B34" s="46" t="s">
        <v>315</v>
      </c>
      <c r="D34" s="165" t="s">
        <v>1611</v>
      </c>
      <c r="E34" s="167" t="s">
        <v>1689</v>
      </c>
      <c r="F34" s="49" t="s">
        <v>107</v>
      </c>
      <c r="G34" s="71" t="s">
        <v>525</v>
      </c>
    </row>
    <row r="35" spans="2:7" s="161" customFormat="1" ht="36">
      <c r="B35" s="46" t="s">
        <v>316</v>
      </c>
      <c r="D35" s="165" t="s">
        <v>1612</v>
      </c>
      <c r="E35" s="167" t="s">
        <v>1689</v>
      </c>
      <c r="F35" s="49" t="s">
        <v>107</v>
      </c>
      <c r="G35" s="71" t="s">
        <v>525</v>
      </c>
    </row>
    <row r="36" spans="2:7" s="161" customFormat="1" ht="60">
      <c r="B36" s="46" t="s">
        <v>317</v>
      </c>
      <c r="D36" s="165" t="s">
        <v>1613</v>
      </c>
      <c r="E36" s="167" t="s">
        <v>1689</v>
      </c>
      <c r="F36" s="49" t="s">
        <v>107</v>
      </c>
      <c r="G36" s="71" t="s">
        <v>525</v>
      </c>
    </row>
    <row r="37" spans="2:7" s="161" customFormat="1" ht="48">
      <c r="B37" s="46" t="s">
        <v>318</v>
      </c>
      <c r="D37" s="165" t="s">
        <v>1614</v>
      </c>
      <c r="E37" s="167" t="s">
        <v>1689</v>
      </c>
      <c r="F37" s="49" t="s">
        <v>107</v>
      </c>
      <c r="G37" s="71" t="s">
        <v>525</v>
      </c>
    </row>
    <row r="38" spans="2:7" s="161" customFormat="1" ht="48">
      <c r="B38" s="46" t="s">
        <v>319</v>
      </c>
      <c r="D38" s="165" t="s">
        <v>1615</v>
      </c>
      <c r="E38" s="167" t="s">
        <v>1689</v>
      </c>
      <c r="F38" s="49" t="s">
        <v>107</v>
      </c>
      <c r="G38" s="71" t="s">
        <v>525</v>
      </c>
    </row>
    <row r="39" spans="2:7" s="161" customFormat="1" ht="36">
      <c r="B39" s="46" t="s">
        <v>320</v>
      </c>
      <c r="D39" s="165" t="s">
        <v>1616</v>
      </c>
      <c r="E39" s="167" t="s">
        <v>1689</v>
      </c>
      <c r="F39" s="49" t="s">
        <v>107</v>
      </c>
      <c r="G39" s="71" t="s">
        <v>525</v>
      </c>
    </row>
    <row r="40" spans="2:7" s="161" customFormat="1" ht="36">
      <c r="B40" s="46" t="s">
        <v>321</v>
      </c>
      <c r="D40" s="165" t="s">
        <v>1617</v>
      </c>
      <c r="E40" s="167" t="s">
        <v>1689</v>
      </c>
      <c r="F40" s="49" t="s">
        <v>107</v>
      </c>
      <c r="G40" s="71" t="s">
        <v>525</v>
      </c>
    </row>
    <row r="41" spans="2:7" s="161" customFormat="1" ht="72">
      <c r="B41" s="46" t="s">
        <v>495</v>
      </c>
      <c r="D41" s="165" t="s">
        <v>1620</v>
      </c>
      <c r="E41" s="167" t="s">
        <v>1689</v>
      </c>
      <c r="F41" s="49" t="s">
        <v>107</v>
      </c>
      <c r="G41" s="71" t="s">
        <v>525</v>
      </c>
    </row>
    <row r="42" spans="2:7" s="161" customFormat="1" ht="60">
      <c r="B42" s="46" t="s">
        <v>628</v>
      </c>
      <c r="D42" s="165" t="s">
        <v>1621</v>
      </c>
      <c r="E42" s="167" t="s">
        <v>1689</v>
      </c>
      <c r="F42" s="49" t="s">
        <v>107</v>
      </c>
      <c r="G42" s="71" t="s">
        <v>525</v>
      </c>
    </row>
    <row r="43" spans="2:7" s="161" customFormat="1" ht="72">
      <c r="B43" s="46" t="s">
        <v>1690</v>
      </c>
      <c r="D43" s="165" t="s">
        <v>1619</v>
      </c>
      <c r="E43" s="167" t="s">
        <v>1689</v>
      </c>
      <c r="F43" s="49" t="s">
        <v>107</v>
      </c>
      <c r="G43" s="71" t="s">
        <v>525</v>
      </c>
    </row>
    <row r="44" spans="2:7" s="161" customFormat="1" ht="84">
      <c r="B44" s="46" t="s">
        <v>1691</v>
      </c>
      <c r="D44" s="166" t="s">
        <v>1622</v>
      </c>
      <c r="E44" s="167" t="s">
        <v>1689</v>
      </c>
      <c r="F44" s="49" t="s">
        <v>107</v>
      </c>
      <c r="G44" s="71" t="s">
        <v>525</v>
      </c>
    </row>
    <row r="45" spans="2:7" s="161" customFormat="1" ht="72">
      <c r="B45" s="46" t="s">
        <v>1692</v>
      </c>
      <c r="D45" s="165" t="s">
        <v>1620</v>
      </c>
      <c r="E45" s="167" t="s">
        <v>1689</v>
      </c>
      <c r="F45" s="49" t="s">
        <v>107</v>
      </c>
      <c r="G45" s="71" t="s">
        <v>525</v>
      </c>
    </row>
    <row r="46" spans="2:7" s="161" customFormat="1" ht="60">
      <c r="B46" s="46" t="s">
        <v>1693</v>
      </c>
      <c r="D46" s="165" t="s">
        <v>1621</v>
      </c>
      <c r="E46" s="167" t="s">
        <v>1689</v>
      </c>
      <c r="F46" s="49" t="s">
        <v>107</v>
      </c>
      <c r="G46" s="71" t="s">
        <v>525</v>
      </c>
    </row>
    <row r="47" spans="2:7" s="161" customFormat="1" ht="48">
      <c r="B47" s="46" t="s">
        <v>1694</v>
      </c>
      <c r="D47" s="166" t="s">
        <v>1671</v>
      </c>
      <c r="E47" s="167" t="s">
        <v>1689</v>
      </c>
      <c r="F47" s="49" t="s">
        <v>107</v>
      </c>
      <c r="G47" s="71" t="s">
        <v>525</v>
      </c>
    </row>
    <row r="48" spans="2:7" s="161" customFormat="1" ht="82.9" customHeight="1">
      <c r="B48" s="46" t="s">
        <v>1695</v>
      </c>
      <c r="D48" s="166" t="s">
        <v>1672</v>
      </c>
      <c r="E48" s="167" t="s">
        <v>1689</v>
      </c>
      <c r="F48" s="49" t="s">
        <v>107</v>
      </c>
      <c r="G48" s="71" t="s">
        <v>525</v>
      </c>
    </row>
    <row r="49" spans="2:14" ht="12" customHeight="1">
      <c r="B49" s="524" t="s">
        <v>569</v>
      </c>
      <c r="C49" s="524"/>
      <c r="D49" s="524"/>
      <c r="E49" s="524"/>
      <c r="F49" s="524"/>
      <c r="G49" s="524"/>
      <c r="I49" s="55"/>
      <c r="J49" s="55"/>
      <c r="K49" s="55"/>
      <c r="L49" s="55"/>
      <c r="M49" s="55"/>
      <c r="N49" s="55"/>
    </row>
    <row r="50" spans="2:14" ht="120">
      <c r="B50" s="46" t="s">
        <v>1696</v>
      </c>
      <c r="C50" s="76"/>
      <c r="D50" s="48" t="s">
        <v>1824</v>
      </c>
      <c r="E50" s="76"/>
      <c r="F50" s="49" t="s">
        <v>107</v>
      </c>
      <c r="G50" s="71" t="s">
        <v>525</v>
      </c>
      <c r="I50" s="55"/>
      <c r="J50" s="55"/>
      <c r="K50" s="55"/>
      <c r="L50" s="55"/>
      <c r="M50" s="55"/>
      <c r="N50" s="55"/>
    </row>
    <row r="51" spans="2:14" ht="27.75" customHeight="1">
      <c r="B51" s="46" t="s">
        <v>1697</v>
      </c>
      <c r="C51" s="55"/>
      <c r="D51" s="48" t="s">
        <v>280</v>
      </c>
      <c r="E51" s="48"/>
      <c r="F51" s="49" t="s">
        <v>107</v>
      </c>
      <c r="G51" s="71" t="s">
        <v>525</v>
      </c>
      <c r="I51" s="55"/>
      <c r="J51" s="55"/>
      <c r="K51" s="55"/>
      <c r="L51" s="55"/>
      <c r="M51" s="55"/>
      <c r="N51" s="55"/>
    </row>
    <row r="52" spans="2:14" ht="32.25" customHeight="1">
      <c r="B52" s="46" t="s">
        <v>1698</v>
      </c>
      <c r="C52" s="55"/>
      <c r="D52" s="48" t="s">
        <v>282</v>
      </c>
      <c r="E52" s="72"/>
      <c r="F52" s="49" t="s">
        <v>107</v>
      </c>
      <c r="G52" s="71" t="s">
        <v>525</v>
      </c>
      <c r="I52" s="55"/>
      <c r="J52" s="55"/>
      <c r="K52" s="55"/>
      <c r="L52" s="55"/>
      <c r="M52" s="55"/>
      <c r="N52" s="55"/>
    </row>
    <row r="53" spans="2:14" ht="90.75" customHeight="1">
      <c r="B53" s="46" t="s">
        <v>1699</v>
      </c>
      <c r="C53" s="55"/>
      <c r="D53" s="48" t="s">
        <v>283</v>
      </c>
      <c r="E53" s="72"/>
      <c r="F53" s="49" t="s">
        <v>107</v>
      </c>
      <c r="G53" s="71" t="s">
        <v>525</v>
      </c>
      <c r="I53" s="55"/>
      <c r="J53" s="55"/>
      <c r="K53" s="55"/>
      <c r="L53" s="55"/>
      <c r="M53" s="55"/>
      <c r="N53" s="55"/>
    </row>
    <row r="54" spans="2:14" ht="46.5" customHeight="1">
      <c r="B54" s="46" t="s">
        <v>1704</v>
      </c>
      <c r="C54" s="55"/>
      <c r="D54" s="77" t="s">
        <v>284</v>
      </c>
      <c r="E54" s="55"/>
      <c r="F54" s="49" t="s">
        <v>107</v>
      </c>
      <c r="G54" s="50" t="s">
        <v>595</v>
      </c>
      <c r="I54" s="55"/>
      <c r="J54" s="55"/>
      <c r="K54" s="55"/>
      <c r="L54" s="55"/>
      <c r="M54" s="55"/>
      <c r="N54" s="55"/>
    </row>
    <row r="55" spans="2:14" ht="54" customHeight="1">
      <c r="B55" s="46" t="s">
        <v>1705</v>
      </c>
      <c r="C55" s="55"/>
      <c r="D55" s="56" t="s">
        <v>426</v>
      </c>
      <c r="E55" s="55"/>
      <c r="F55" s="49" t="s">
        <v>107</v>
      </c>
      <c r="G55" s="71" t="s">
        <v>595</v>
      </c>
      <c r="I55" s="55"/>
      <c r="J55" s="55"/>
      <c r="K55" s="55"/>
      <c r="L55" s="55"/>
      <c r="M55" s="55"/>
      <c r="N55" s="55"/>
    </row>
    <row r="56" spans="2:14" ht="30" customHeight="1">
      <c r="B56" s="46" t="s">
        <v>1706</v>
      </c>
      <c r="C56" s="55"/>
      <c r="D56" s="48" t="s">
        <v>591</v>
      </c>
      <c r="E56" s="55"/>
      <c r="F56" s="49" t="s">
        <v>107</v>
      </c>
      <c r="G56" s="50" t="s">
        <v>595</v>
      </c>
      <c r="I56" s="55"/>
      <c r="J56" s="55"/>
      <c r="K56" s="55"/>
      <c r="L56" s="55"/>
      <c r="M56" s="55"/>
      <c r="N56" s="55"/>
    </row>
    <row r="57" spans="2:14" ht="36">
      <c r="B57" s="46" t="s">
        <v>1707</v>
      </c>
      <c r="C57" s="51"/>
      <c r="D57" s="48" t="s">
        <v>594</v>
      </c>
      <c r="E57" s="48" t="s">
        <v>588</v>
      </c>
      <c r="F57" s="49" t="s">
        <v>107</v>
      </c>
      <c r="G57" s="50" t="s">
        <v>595</v>
      </c>
      <c r="I57" s="55"/>
      <c r="J57" s="55"/>
      <c r="K57" s="55"/>
      <c r="L57" s="55"/>
      <c r="M57" s="55"/>
      <c r="N57" s="55"/>
    </row>
    <row r="58" spans="2:14" ht="24">
      <c r="B58" s="46" t="s">
        <v>1708</v>
      </c>
      <c r="C58" s="55"/>
      <c r="D58" s="48" t="s">
        <v>600</v>
      </c>
      <c r="E58" s="48" t="s">
        <v>592</v>
      </c>
      <c r="F58" s="49" t="s">
        <v>107</v>
      </c>
      <c r="G58" s="50" t="s">
        <v>595</v>
      </c>
      <c r="I58" s="55"/>
      <c r="J58" s="55"/>
      <c r="K58" s="55"/>
      <c r="L58" s="55"/>
      <c r="M58" s="55"/>
      <c r="N58" s="55"/>
    </row>
    <row r="59" spans="2:14" ht="24">
      <c r="B59" s="46" t="s">
        <v>1709</v>
      </c>
      <c r="C59" s="55"/>
      <c r="D59" s="48" t="s">
        <v>599</v>
      </c>
      <c r="E59" s="48" t="s">
        <v>592</v>
      </c>
      <c r="F59" s="49" t="s">
        <v>107</v>
      </c>
      <c r="G59" s="50" t="s">
        <v>595</v>
      </c>
      <c r="I59" s="55"/>
      <c r="J59" s="55"/>
      <c r="K59" s="55"/>
      <c r="L59" s="55"/>
      <c r="M59" s="55"/>
      <c r="N59" s="55"/>
    </row>
    <row r="60" spans="2:14" ht="84">
      <c r="B60" s="46" t="s">
        <v>1713</v>
      </c>
      <c r="C60" s="50"/>
      <c r="D60" s="48" t="s">
        <v>598</v>
      </c>
      <c r="E60" s="70" t="s">
        <v>589</v>
      </c>
      <c r="F60" s="49" t="s">
        <v>107</v>
      </c>
      <c r="G60" s="50" t="s">
        <v>595</v>
      </c>
      <c r="I60" s="55"/>
      <c r="J60" s="55"/>
      <c r="K60" s="55"/>
      <c r="L60" s="55"/>
      <c r="M60" s="55"/>
      <c r="N60" s="55"/>
    </row>
    <row r="61" spans="2:14" ht="84">
      <c r="B61" s="46" t="s">
        <v>1714</v>
      </c>
      <c r="C61" s="50"/>
      <c r="D61" s="48" t="s">
        <v>633</v>
      </c>
      <c r="E61" s="70" t="s">
        <v>593</v>
      </c>
      <c r="F61" s="49" t="s">
        <v>107</v>
      </c>
      <c r="G61" s="50" t="s">
        <v>525</v>
      </c>
      <c r="I61" s="55"/>
      <c r="J61" s="55"/>
      <c r="K61" s="55"/>
      <c r="L61" s="55"/>
      <c r="M61" s="55"/>
      <c r="N61" s="55"/>
    </row>
    <row r="62" spans="2:14">
      <c r="B62" s="33" t="s">
        <v>489</v>
      </c>
      <c r="C62" s="34"/>
      <c r="D62" s="88"/>
      <c r="E62" s="37"/>
      <c r="F62" s="36"/>
    </row>
    <row r="63" spans="2:14">
      <c r="B63" s="33">
        <v>53</v>
      </c>
      <c r="C63" s="34"/>
      <c r="E63" s="36"/>
      <c r="F63" s="36"/>
    </row>
    <row r="64" spans="2:14">
      <c r="C64" s="34"/>
      <c r="E64" s="36"/>
      <c r="F64" s="36"/>
    </row>
    <row r="65" spans="3:6">
      <c r="C65" s="34"/>
      <c r="E65" s="36"/>
      <c r="F65" s="36"/>
    </row>
    <row r="66" spans="3:6">
      <c r="C66" s="34"/>
      <c r="E66" s="36"/>
      <c r="F66" s="36"/>
    </row>
    <row r="67" spans="3:6">
      <c r="C67" s="34"/>
      <c r="E67" s="36"/>
      <c r="F67" s="36"/>
    </row>
    <row r="68" spans="3:6">
      <c r="C68" s="34"/>
      <c r="E68" s="36"/>
      <c r="F68" s="36"/>
    </row>
    <row r="69" spans="3:6">
      <c r="C69" s="34"/>
      <c r="E69" s="36"/>
      <c r="F69" s="36"/>
    </row>
    <row r="70" spans="3:6">
      <c r="C70" s="34"/>
      <c r="E70" s="36"/>
      <c r="F70" s="36"/>
    </row>
    <row r="71" spans="3:6">
      <c r="C71" s="34"/>
      <c r="E71" s="36"/>
      <c r="F71" s="36"/>
    </row>
    <row r="72" spans="3:6">
      <c r="C72" s="34"/>
      <c r="E72" s="36"/>
      <c r="F72" s="36"/>
    </row>
    <row r="73" spans="3:6">
      <c r="C73" s="34"/>
      <c r="E73" s="36"/>
      <c r="F73" s="36"/>
    </row>
    <row r="74" spans="3:6">
      <c r="C74" s="34"/>
      <c r="E74" s="36"/>
      <c r="F74" s="36"/>
    </row>
    <row r="75" spans="3:6">
      <c r="C75" s="34"/>
      <c r="E75" s="36"/>
      <c r="F75" s="36"/>
    </row>
    <row r="76" spans="3:6">
      <c r="C76" s="34"/>
      <c r="E76" s="36"/>
      <c r="F76" s="36"/>
    </row>
    <row r="77" spans="3:6">
      <c r="C77" s="34"/>
      <c r="E77" s="36"/>
      <c r="F77" s="36"/>
    </row>
    <row r="78" spans="3:6">
      <c r="C78" s="34"/>
      <c r="E78" s="36"/>
      <c r="F78" s="36"/>
    </row>
    <row r="79" spans="3:6">
      <c r="C79" s="34"/>
      <c r="E79" s="36"/>
      <c r="F79" s="36"/>
    </row>
    <row r="80" spans="3:6">
      <c r="C80" s="34"/>
      <c r="E80" s="36"/>
      <c r="F80" s="36"/>
    </row>
    <row r="81" spans="3:6">
      <c r="C81" s="34"/>
      <c r="E81" s="36"/>
      <c r="F81" s="36"/>
    </row>
    <row r="82" spans="3:6">
      <c r="C82" s="34"/>
      <c r="E82" s="36"/>
      <c r="F82" s="36"/>
    </row>
    <row r="83" spans="3:6">
      <c r="C83" s="34"/>
      <c r="E83" s="36"/>
      <c r="F83" s="36"/>
    </row>
    <row r="84" spans="3:6">
      <c r="C84" s="34"/>
      <c r="E84" s="36"/>
      <c r="F84" s="36"/>
    </row>
    <row r="85" spans="3:6">
      <c r="C85" s="34"/>
      <c r="E85" s="36"/>
      <c r="F85" s="36"/>
    </row>
    <row r="86" spans="3:6">
      <c r="C86" s="34"/>
      <c r="E86" s="36"/>
      <c r="F86" s="36"/>
    </row>
    <row r="87" spans="3:6">
      <c r="C87" s="34"/>
      <c r="E87" s="36"/>
      <c r="F87" s="36"/>
    </row>
    <row r="88" spans="3:6">
      <c r="C88" s="34"/>
      <c r="E88" s="36"/>
      <c r="F88" s="36"/>
    </row>
    <row r="89" spans="3:6">
      <c r="C89" s="34"/>
      <c r="E89" s="36"/>
      <c r="F89" s="36"/>
    </row>
    <row r="90" spans="3:6">
      <c r="C90" s="34"/>
      <c r="E90" s="36"/>
      <c r="F90" s="36"/>
    </row>
    <row r="91" spans="3:6">
      <c r="C91" s="34"/>
      <c r="E91" s="36"/>
      <c r="F91" s="36"/>
    </row>
    <row r="92" spans="3:6">
      <c r="C92" s="34"/>
      <c r="E92" s="36"/>
      <c r="F92" s="36"/>
    </row>
    <row r="93" spans="3:6">
      <c r="C93" s="34"/>
      <c r="E93" s="36"/>
      <c r="F93" s="36"/>
    </row>
    <row r="94" spans="3:6">
      <c r="C94" s="34"/>
      <c r="E94" s="36"/>
      <c r="F94" s="36"/>
    </row>
    <row r="95" spans="3:6">
      <c r="C95" s="34"/>
      <c r="E95" s="36"/>
      <c r="F95" s="36"/>
    </row>
    <row r="96" spans="3:6">
      <c r="C96" s="34"/>
      <c r="E96" s="36"/>
      <c r="F96" s="36"/>
    </row>
    <row r="97" spans="3:6">
      <c r="C97" s="34"/>
      <c r="E97" s="36"/>
      <c r="F97" s="36"/>
    </row>
    <row r="98" spans="3:6">
      <c r="C98" s="34"/>
      <c r="E98" s="36"/>
      <c r="F98" s="36"/>
    </row>
    <row r="99" spans="3:6">
      <c r="C99" s="34"/>
      <c r="E99" s="36"/>
      <c r="F99" s="36"/>
    </row>
    <row r="100" spans="3:6">
      <c r="C100" s="34"/>
      <c r="E100" s="36"/>
      <c r="F100" s="36"/>
    </row>
    <row r="101" spans="3:6">
      <c r="C101" s="34"/>
      <c r="E101" s="36"/>
      <c r="F101" s="36"/>
    </row>
    <row r="102" spans="3:6">
      <c r="C102" s="34"/>
      <c r="E102" s="36"/>
      <c r="F102" s="36"/>
    </row>
    <row r="103" spans="3:6">
      <c r="C103" s="34"/>
      <c r="E103" s="36"/>
      <c r="F103" s="36"/>
    </row>
    <row r="104" spans="3:6">
      <c r="C104" s="34"/>
      <c r="E104" s="36"/>
      <c r="F104" s="36"/>
    </row>
    <row r="105" spans="3:6">
      <c r="C105" s="34"/>
      <c r="E105" s="36"/>
      <c r="F105" s="36"/>
    </row>
    <row r="106" spans="3:6">
      <c r="C106" s="34"/>
      <c r="E106" s="36"/>
      <c r="F106" s="36"/>
    </row>
    <row r="107" spans="3:6">
      <c r="C107" s="34"/>
      <c r="E107" s="36"/>
      <c r="F107" s="36"/>
    </row>
    <row r="108" spans="3:6">
      <c r="C108" s="34"/>
      <c r="E108" s="36"/>
      <c r="F108" s="36"/>
    </row>
    <row r="109" spans="3:6">
      <c r="C109" s="34"/>
      <c r="E109" s="36"/>
      <c r="F109" s="36"/>
    </row>
    <row r="110" spans="3:6">
      <c r="C110" s="34"/>
      <c r="E110" s="36"/>
      <c r="F110" s="36"/>
    </row>
    <row r="111" spans="3:6">
      <c r="C111" s="34"/>
      <c r="E111" s="36"/>
      <c r="F111" s="36"/>
    </row>
    <row r="112" spans="3:6">
      <c r="C112" s="34"/>
      <c r="E112" s="36"/>
      <c r="F112" s="36"/>
    </row>
    <row r="113" spans="3:6">
      <c r="C113" s="34"/>
      <c r="E113" s="36"/>
      <c r="F113" s="36"/>
    </row>
    <row r="114" spans="3:6">
      <c r="C114" s="34"/>
      <c r="E114" s="36"/>
      <c r="F114" s="36"/>
    </row>
    <row r="115" spans="3:6">
      <c r="C115" s="34"/>
      <c r="E115" s="36"/>
      <c r="F115" s="36"/>
    </row>
    <row r="116" spans="3:6">
      <c r="C116" s="34"/>
      <c r="E116" s="36"/>
      <c r="F116" s="36"/>
    </row>
    <row r="117" spans="3:6">
      <c r="C117" s="34"/>
      <c r="E117" s="36"/>
      <c r="F117" s="36"/>
    </row>
    <row r="118" spans="3:6">
      <c r="C118" s="34"/>
      <c r="E118" s="36"/>
      <c r="F118" s="36"/>
    </row>
    <row r="119" spans="3:6">
      <c r="C119" s="34"/>
      <c r="E119" s="36"/>
      <c r="F119" s="36"/>
    </row>
    <row r="120" spans="3:6">
      <c r="C120" s="34"/>
      <c r="E120" s="36"/>
      <c r="F120" s="36"/>
    </row>
    <row r="121" spans="3:6">
      <c r="C121" s="34"/>
      <c r="E121" s="36"/>
      <c r="F121" s="36"/>
    </row>
    <row r="122" spans="3:6">
      <c r="C122" s="34"/>
      <c r="E122" s="36"/>
      <c r="F122" s="36"/>
    </row>
    <row r="123" spans="3:6">
      <c r="C123" s="34"/>
      <c r="E123" s="36"/>
      <c r="F123" s="36"/>
    </row>
    <row r="124" spans="3:6">
      <c r="C124" s="34"/>
      <c r="E124" s="36"/>
      <c r="F124" s="36"/>
    </row>
    <row r="125" spans="3:6">
      <c r="C125" s="34"/>
      <c r="E125" s="36"/>
      <c r="F125" s="36"/>
    </row>
    <row r="126" spans="3:6">
      <c r="C126" s="34"/>
      <c r="E126" s="36"/>
      <c r="F126" s="36"/>
    </row>
    <row r="127" spans="3:6">
      <c r="C127" s="34"/>
      <c r="E127" s="36"/>
      <c r="F127" s="36"/>
    </row>
    <row r="128" spans="3:6">
      <c r="C128" s="34"/>
      <c r="E128" s="36"/>
      <c r="F128" s="36"/>
    </row>
    <row r="129" spans="3:6">
      <c r="C129" s="34"/>
      <c r="E129" s="36"/>
      <c r="F129" s="36"/>
    </row>
    <row r="130" spans="3:6">
      <c r="C130" s="34"/>
      <c r="E130" s="36"/>
      <c r="F130" s="36"/>
    </row>
    <row r="131" spans="3:6">
      <c r="C131" s="34"/>
      <c r="E131" s="36"/>
      <c r="F131" s="36"/>
    </row>
    <row r="132" spans="3:6">
      <c r="C132" s="34"/>
      <c r="E132" s="36"/>
      <c r="F132" s="36"/>
    </row>
    <row r="133" spans="3:6">
      <c r="C133" s="34"/>
      <c r="E133" s="36"/>
      <c r="F133" s="36"/>
    </row>
    <row r="134" spans="3:6">
      <c r="C134" s="34"/>
      <c r="E134" s="36"/>
      <c r="F134" s="36"/>
    </row>
    <row r="135" spans="3:6">
      <c r="C135" s="34"/>
      <c r="E135" s="36"/>
      <c r="F135" s="36"/>
    </row>
    <row r="136" spans="3:6">
      <c r="C136" s="34"/>
      <c r="E136" s="36"/>
      <c r="F136" s="36"/>
    </row>
    <row r="137" spans="3:6">
      <c r="C137" s="34"/>
      <c r="E137" s="36"/>
      <c r="F137" s="36"/>
    </row>
    <row r="138" spans="3:6">
      <c r="C138" s="34"/>
      <c r="E138" s="36"/>
      <c r="F138" s="36"/>
    </row>
    <row r="139" spans="3:6">
      <c r="C139" s="34"/>
      <c r="E139" s="36"/>
      <c r="F139" s="36"/>
    </row>
    <row r="140" spans="3:6">
      <c r="C140" s="34"/>
      <c r="E140" s="36"/>
      <c r="F140" s="36"/>
    </row>
    <row r="141" spans="3:6">
      <c r="C141" s="34"/>
      <c r="E141" s="36"/>
      <c r="F141" s="36"/>
    </row>
    <row r="142" spans="3:6">
      <c r="C142" s="34"/>
      <c r="E142" s="36"/>
      <c r="F142" s="36"/>
    </row>
    <row r="143" spans="3:6">
      <c r="C143" s="34"/>
      <c r="E143" s="36"/>
      <c r="F143" s="36"/>
    </row>
    <row r="144" spans="3:6">
      <c r="C144" s="34"/>
      <c r="E144" s="36"/>
      <c r="F144" s="36"/>
    </row>
    <row r="145" spans="3:6">
      <c r="C145" s="34"/>
      <c r="E145" s="36"/>
      <c r="F145" s="36"/>
    </row>
    <row r="146" spans="3:6">
      <c r="C146" s="34"/>
      <c r="E146" s="36"/>
      <c r="F146" s="36"/>
    </row>
    <row r="147" spans="3:6">
      <c r="C147" s="34"/>
      <c r="E147" s="36"/>
      <c r="F147" s="36"/>
    </row>
    <row r="148" spans="3:6">
      <c r="C148" s="34"/>
      <c r="E148" s="36"/>
      <c r="F148" s="36"/>
    </row>
    <row r="149" spans="3:6">
      <c r="C149" s="34"/>
      <c r="E149" s="36"/>
      <c r="F149" s="36"/>
    </row>
    <row r="150" spans="3:6">
      <c r="C150" s="34"/>
      <c r="E150" s="36"/>
      <c r="F150" s="36"/>
    </row>
    <row r="151" spans="3:6">
      <c r="C151" s="34"/>
      <c r="E151" s="36"/>
      <c r="F151" s="36"/>
    </row>
    <row r="152" spans="3:6">
      <c r="C152" s="34"/>
      <c r="E152" s="36"/>
      <c r="F152" s="36"/>
    </row>
    <row r="153" spans="3:6">
      <c r="C153" s="34"/>
      <c r="E153" s="36"/>
      <c r="F153" s="36"/>
    </row>
    <row r="154" spans="3:6">
      <c r="C154" s="34"/>
      <c r="E154" s="36"/>
      <c r="F154" s="36"/>
    </row>
    <row r="155" spans="3:6">
      <c r="C155" s="34"/>
      <c r="E155" s="36"/>
      <c r="F155" s="36"/>
    </row>
    <row r="156" spans="3:6">
      <c r="C156" s="34"/>
      <c r="E156" s="36"/>
      <c r="F156" s="36"/>
    </row>
    <row r="157" spans="3:6">
      <c r="C157" s="34"/>
      <c r="E157" s="36"/>
      <c r="F157" s="36"/>
    </row>
    <row r="158" spans="3:6">
      <c r="C158" s="34"/>
      <c r="E158" s="36"/>
      <c r="F158" s="36"/>
    </row>
    <row r="159" spans="3:6">
      <c r="C159" s="34"/>
      <c r="E159" s="36"/>
      <c r="F159" s="36"/>
    </row>
    <row r="160" spans="3:6">
      <c r="C160" s="34"/>
      <c r="E160" s="36"/>
      <c r="F160" s="36"/>
    </row>
    <row r="161" spans="3:6">
      <c r="C161" s="34"/>
      <c r="E161" s="36"/>
      <c r="F161" s="36"/>
    </row>
    <row r="162" spans="3:6">
      <c r="C162" s="34"/>
      <c r="E162" s="36"/>
      <c r="F162" s="36"/>
    </row>
    <row r="163" spans="3:6">
      <c r="C163" s="34"/>
      <c r="E163" s="36"/>
      <c r="F163" s="36"/>
    </row>
    <row r="164" spans="3:6">
      <c r="C164" s="34"/>
      <c r="E164" s="36"/>
      <c r="F164" s="36"/>
    </row>
    <row r="165" spans="3:6">
      <c r="C165" s="34"/>
      <c r="E165" s="36"/>
      <c r="F165" s="36"/>
    </row>
    <row r="166" spans="3:6">
      <c r="C166" s="34"/>
      <c r="E166" s="36"/>
      <c r="F166" s="36"/>
    </row>
    <row r="167" spans="3:6">
      <c r="C167" s="34"/>
      <c r="E167" s="36"/>
      <c r="F167" s="36"/>
    </row>
    <row r="168" spans="3:6">
      <c r="C168" s="34"/>
      <c r="E168" s="36"/>
      <c r="F168" s="36"/>
    </row>
    <row r="169" spans="3:6">
      <c r="C169" s="34"/>
      <c r="E169" s="36"/>
      <c r="F169" s="36"/>
    </row>
    <row r="170" spans="3:6">
      <c r="C170" s="34"/>
      <c r="E170" s="36"/>
      <c r="F170" s="36"/>
    </row>
    <row r="171" spans="3:6">
      <c r="C171" s="34"/>
      <c r="E171" s="36"/>
      <c r="F171" s="36"/>
    </row>
    <row r="172" spans="3:6">
      <c r="C172" s="34"/>
      <c r="E172" s="36"/>
      <c r="F172" s="36"/>
    </row>
    <row r="173" spans="3:6">
      <c r="C173" s="34"/>
      <c r="E173" s="36"/>
      <c r="F173" s="36"/>
    </row>
    <row r="174" spans="3:6">
      <c r="C174" s="34"/>
      <c r="E174" s="36"/>
      <c r="F174" s="36"/>
    </row>
    <row r="175" spans="3:6">
      <c r="C175" s="34"/>
      <c r="E175" s="36"/>
      <c r="F175" s="36"/>
    </row>
    <row r="176" spans="3:6">
      <c r="C176" s="34"/>
      <c r="E176" s="36"/>
      <c r="F176" s="36"/>
    </row>
    <row r="177" spans="3:6">
      <c r="C177" s="34"/>
      <c r="E177" s="36"/>
      <c r="F177" s="36"/>
    </row>
    <row r="178" spans="3:6">
      <c r="C178" s="34"/>
      <c r="E178" s="36"/>
      <c r="F178" s="36"/>
    </row>
    <row r="179" spans="3:6">
      <c r="C179" s="34"/>
      <c r="E179" s="36"/>
      <c r="F179" s="36"/>
    </row>
    <row r="180" spans="3:6">
      <c r="C180" s="34"/>
      <c r="E180" s="36"/>
      <c r="F180" s="36"/>
    </row>
    <row r="181" spans="3:6">
      <c r="C181" s="34"/>
      <c r="E181" s="36"/>
      <c r="F181" s="36"/>
    </row>
    <row r="182" spans="3:6">
      <c r="C182" s="34"/>
      <c r="E182" s="36"/>
      <c r="F182" s="36"/>
    </row>
    <row r="183" spans="3:6">
      <c r="C183" s="34"/>
      <c r="E183" s="36"/>
      <c r="F183" s="36"/>
    </row>
    <row r="184" spans="3:6">
      <c r="C184" s="34"/>
      <c r="E184" s="36"/>
      <c r="F184" s="36"/>
    </row>
    <row r="185" spans="3:6">
      <c r="C185" s="34"/>
      <c r="E185" s="36"/>
      <c r="F185" s="36"/>
    </row>
    <row r="186" spans="3:6">
      <c r="C186" s="34"/>
      <c r="E186" s="36"/>
      <c r="F186" s="36"/>
    </row>
    <row r="187" spans="3:6">
      <c r="C187" s="34"/>
      <c r="E187" s="36"/>
      <c r="F187" s="36"/>
    </row>
    <row r="188" spans="3:6">
      <c r="C188" s="34"/>
      <c r="E188" s="36"/>
      <c r="F188" s="36"/>
    </row>
    <row r="189" spans="3:6">
      <c r="C189" s="34"/>
      <c r="E189" s="36"/>
      <c r="F189" s="36"/>
    </row>
    <row r="190" spans="3:6">
      <c r="C190" s="34"/>
      <c r="E190" s="36"/>
      <c r="F190" s="36"/>
    </row>
    <row r="191" spans="3:6">
      <c r="C191" s="34"/>
      <c r="E191" s="36"/>
      <c r="F191" s="36"/>
    </row>
    <row r="192" spans="3:6">
      <c r="C192" s="34"/>
      <c r="E192" s="36"/>
      <c r="F192" s="36"/>
    </row>
    <row r="193" spans="3:6">
      <c r="C193" s="34"/>
      <c r="E193" s="36"/>
      <c r="F193" s="36"/>
    </row>
    <row r="194" spans="3:6">
      <c r="C194" s="34"/>
      <c r="E194" s="36"/>
      <c r="F194" s="36"/>
    </row>
    <row r="195" spans="3:6">
      <c r="C195" s="34"/>
      <c r="E195" s="36"/>
      <c r="F195" s="36"/>
    </row>
    <row r="196" spans="3:6">
      <c r="C196" s="34"/>
      <c r="E196" s="36"/>
      <c r="F196" s="36"/>
    </row>
    <row r="197" spans="3:6">
      <c r="C197" s="34"/>
      <c r="E197" s="36"/>
      <c r="F197" s="36"/>
    </row>
    <row r="198" spans="3:6">
      <c r="C198" s="34"/>
      <c r="E198" s="36"/>
      <c r="F198" s="36"/>
    </row>
    <row r="199" spans="3:6">
      <c r="C199" s="34"/>
      <c r="E199" s="36"/>
      <c r="F199" s="36"/>
    </row>
    <row r="200" spans="3:6">
      <c r="C200" s="34"/>
      <c r="E200" s="36"/>
      <c r="F200" s="36"/>
    </row>
    <row r="201" spans="3:6">
      <c r="C201" s="34"/>
      <c r="E201" s="36"/>
      <c r="F201" s="36"/>
    </row>
    <row r="202" spans="3:6">
      <c r="C202" s="34"/>
      <c r="E202" s="36"/>
      <c r="F202" s="36"/>
    </row>
    <row r="203" spans="3:6">
      <c r="C203" s="34"/>
      <c r="E203" s="36"/>
      <c r="F203" s="36"/>
    </row>
    <row r="204" spans="3:6">
      <c r="C204" s="34"/>
      <c r="E204" s="36"/>
      <c r="F204" s="36"/>
    </row>
    <row r="205" spans="3:6">
      <c r="C205" s="34"/>
      <c r="E205" s="36"/>
      <c r="F205" s="36"/>
    </row>
    <row r="206" spans="3:6">
      <c r="C206" s="34"/>
      <c r="E206" s="36"/>
      <c r="F206" s="36"/>
    </row>
    <row r="207" spans="3:6">
      <c r="C207" s="34"/>
      <c r="E207" s="36"/>
      <c r="F207" s="36"/>
    </row>
    <row r="208" spans="3:6">
      <c r="E208" s="36"/>
      <c r="F208" s="36"/>
    </row>
    <row r="209" spans="5:6">
      <c r="E209" s="36"/>
      <c r="F209" s="36"/>
    </row>
    <row r="210" spans="5:6">
      <c r="E210" s="36"/>
      <c r="F210" s="36"/>
    </row>
    <row r="211" spans="5:6">
      <c r="E211" s="36"/>
      <c r="F211" s="36"/>
    </row>
    <row r="212" spans="5:6">
      <c r="E212" s="36"/>
      <c r="F212" s="36"/>
    </row>
    <row r="213" spans="5:6">
      <c r="E213" s="36"/>
      <c r="F213" s="36"/>
    </row>
    <row r="214" spans="5:6">
      <c r="E214" s="36"/>
      <c r="F214" s="36"/>
    </row>
    <row r="215" spans="5:6">
      <c r="E215" s="36"/>
      <c r="F215" s="36"/>
    </row>
    <row r="216" spans="5:6">
      <c r="E216" s="36"/>
      <c r="F216" s="36"/>
    </row>
    <row r="217" spans="5:6">
      <c r="E217" s="36"/>
      <c r="F217" s="36"/>
    </row>
    <row r="218" spans="5:6">
      <c r="E218" s="36"/>
      <c r="F218" s="36"/>
    </row>
    <row r="219" spans="5:6">
      <c r="E219" s="36"/>
      <c r="F219" s="36"/>
    </row>
    <row r="220" spans="5:6">
      <c r="E220" s="36"/>
      <c r="F220" s="36"/>
    </row>
    <row r="221" spans="5:6">
      <c r="E221" s="36"/>
      <c r="F221" s="36"/>
    </row>
    <row r="222" spans="5:6">
      <c r="E222" s="36"/>
      <c r="F222" s="36"/>
    </row>
    <row r="223" spans="5:6">
      <c r="E223" s="36"/>
      <c r="F223" s="36"/>
    </row>
    <row r="224" spans="5:6">
      <c r="E224" s="36"/>
      <c r="F224" s="36"/>
    </row>
    <row r="225" spans="5:6">
      <c r="E225" s="36"/>
      <c r="F225" s="36"/>
    </row>
    <row r="226" spans="5:6">
      <c r="E226" s="36"/>
      <c r="F226" s="36"/>
    </row>
    <row r="227" spans="5:6">
      <c r="E227" s="36"/>
      <c r="F227" s="36"/>
    </row>
    <row r="228" spans="5:6">
      <c r="E228" s="36"/>
      <c r="F228" s="36"/>
    </row>
    <row r="229" spans="5:6">
      <c r="E229" s="36"/>
      <c r="F229" s="36"/>
    </row>
    <row r="230" spans="5:6">
      <c r="E230" s="36"/>
      <c r="F230" s="36"/>
    </row>
    <row r="231" spans="5:6">
      <c r="E231" s="36"/>
      <c r="F231" s="36"/>
    </row>
    <row r="232" spans="5:6">
      <c r="E232" s="36"/>
      <c r="F232" s="36"/>
    </row>
    <row r="233" spans="5:6">
      <c r="E233" s="36"/>
      <c r="F233" s="36"/>
    </row>
    <row r="234" spans="5:6">
      <c r="E234" s="36"/>
      <c r="F234" s="36"/>
    </row>
    <row r="235" spans="5:6">
      <c r="E235" s="36"/>
      <c r="F235" s="36"/>
    </row>
    <row r="236" spans="5:6">
      <c r="E236" s="36"/>
      <c r="F236" s="36"/>
    </row>
    <row r="237" spans="5:6">
      <c r="E237" s="36"/>
      <c r="F237" s="36"/>
    </row>
    <row r="238" spans="5:6">
      <c r="E238" s="36"/>
      <c r="F238" s="36"/>
    </row>
    <row r="239" spans="5:6">
      <c r="E239" s="36"/>
      <c r="F239" s="36"/>
    </row>
    <row r="240" spans="5:6">
      <c r="E240" s="36"/>
      <c r="F240" s="36"/>
    </row>
    <row r="241" spans="5:6">
      <c r="E241" s="36"/>
      <c r="F241" s="36"/>
    </row>
    <row r="242" spans="5:6">
      <c r="E242" s="36"/>
      <c r="F242" s="36"/>
    </row>
    <row r="243" spans="5:6">
      <c r="E243" s="36"/>
      <c r="F243" s="36"/>
    </row>
    <row r="244" spans="5:6">
      <c r="E244" s="36"/>
      <c r="F244" s="36"/>
    </row>
    <row r="245" spans="5:6">
      <c r="E245" s="36"/>
      <c r="F245" s="36"/>
    </row>
    <row r="246" spans="5:6">
      <c r="E246" s="36"/>
      <c r="F246" s="36"/>
    </row>
    <row r="247" spans="5:6">
      <c r="E247" s="36"/>
      <c r="F247" s="36"/>
    </row>
    <row r="248" spans="5:6">
      <c r="E248" s="36"/>
      <c r="F248" s="36"/>
    </row>
    <row r="249" spans="5:6">
      <c r="E249" s="36"/>
      <c r="F249" s="36"/>
    </row>
  </sheetData>
  <dataConsolidate/>
  <mergeCells count="9">
    <mergeCell ref="B14:G14"/>
    <mergeCell ref="B18:G18"/>
    <mergeCell ref="B49:G49"/>
    <mergeCell ref="B2:G2"/>
    <mergeCell ref="I2:N2"/>
    <mergeCell ref="K3:L3"/>
    <mergeCell ref="M3:M4"/>
    <mergeCell ref="N3:N4"/>
    <mergeCell ref="B5:G5"/>
  </mergeCells>
  <phoneticPr fontId="10" type="noConversion"/>
  <dataValidations count="2">
    <dataValidation type="list" allowBlank="1" showInputMessage="1" showErrorMessage="1" sqref="E17:F17 E62:E249 F50:F61 F6:F12 F15:F16 E13:F13 E60 E30 F19:F48">
      <formula1>#REF!</formula1>
    </dataValidation>
    <dataValidation type="list" allowBlank="1" showInputMessage="1" showErrorMessage="1" sqref="E57 F62:F249 E60 E30:E48">
      <formula1>#REF!</formula1>
    </dataValidation>
  </dataValidations>
  <pageMargins left="0.70866141732283472" right="0.70866141732283472" top="0.59055118110236227" bottom="0.59055118110236227" header="0.31496062992125984" footer="0.31496062992125984"/>
  <pageSetup scale="95"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25"/>
  <sheetViews>
    <sheetView zoomScale="125" zoomScaleNormal="125" workbookViewId="0">
      <pane xSplit="1" ySplit="5" topLeftCell="B6" activePane="bottomRight" state="frozen"/>
      <selection activeCell="D41" sqref="D41"/>
      <selection pane="topRight" activeCell="D41" sqref="D41"/>
      <selection pane="bottomLeft" activeCell="D41" sqref="D41"/>
      <selection pane="bottomRight" activeCell="B3" sqref="B3"/>
    </sheetView>
  </sheetViews>
  <sheetFormatPr baseColWidth="10" defaultColWidth="11.42578125" defaultRowHeight="12"/>
  <cols>
    <col min="1" max="1" width="2.7109375" style="31" customWidth="1"/>
    <col min="2" max="2" width="16.140625" style="31" customWidth="1"/>
    <col min="3" max="3" width="51.140625" style="31" customWidth="1"/>
    <col min="4" max="4" width="64.28515625" style="31" customWidth="1"/>
    <col min="5" max="5" width="15.140625" style="31" customWidth="1"/>
    <col min="6" max="16384" width="11.42578125" style="31"/>
  </cols>
  <sheetData>
    <row r="1" spans="2:13" ht="12.75" thickBot="1"/>
    <row r="2" spans="2:13" ht="24" customHeight="1">
      <c r="B2" s="505" t="s">
        <v>576</v>
      </c>
      <c r="C2" s="525"/>
      <c r="D2" s="525"/>
      <c r="E2" s="525"/>
      <c r="F2" s="525"/>
      <c r="H2" s="509" t="s">
        <v>1813</v>
      </c>
      <c r="I2" s="510"/>
      <c r="J2" s="510"/>
      <c r="K2" s="510"/>
      <c r="L2" s="510"/>
      <c r="M2" s="511"/>
    </row>
    <row r="3" spans="2:13" ht="36.75" thickBot="1">
      <c r="B3" s="67" t="s">
        <v>617</v>
      </c>
      <c r="E3" s="184"/>
      <c r="H3" s="64" t="s">
        <v>573</v>
      </c>
      <c r="I3" s="204" t="s">
        <v>574</v>
      </c>
      <c r="J3" s="512" t="s">
        <v>572</v>
      </c>
      <c r="K3" s="513"/>
      <c r="L3" s="514" t="s">
        <v>1814</v>
      </c>
      <c r="M3" s="516" t="s">
        <v>575</v>
      </c>
    </row>
    <row r="4" spans="2:13" ht="24.75" thickBot="1">
      <c r="B4" s="73" t="s">
        <v>523</v>
      </c>
      <c r="C4" s="74" t="s">
        <v>119</v>
      </c>
      <c r="D4" s="74" t="s">
        <v>104</v>
      </c>
      <c r="E4" s="74" t="s">
        <v>109</v>
      </c>
      <c r="F4" s="75" t="s">
        <v>524</v>
      </c>
      <c r="H4" s="65" t="s">
        <v>571</v>
      </c>
      <c r="I4" s="66" t="s">
        <v>571</v>
      </c>
      <c r="J4" s="66" t="s">
        <v>571</v>
      </c>
      <c r="K4" s="66" t="s">
        <v>579</v>
      </c>
      <c r="L4" s="515"/>
      <c r="M4" s="517"/>
    </row>
    <row r="5" spans="2:13">
      <c r="B5" s="524" t="s">
        <v>568</v>
      </c>
      <c r="C5" s="524"/>
      <c r="D5" s="524"/>
      <c r="E5" s="524"/>
      <c r="F5" s="524"/>
      <c r="H5" s="55"/>
      <c r="I5" s="55"/>
      <c r="J5" s="55"/>
      <c r="K5" s="55"/>
      <c r="L5" s="55"/>
      <c r="M5" s="55"/>
    </row>
    <row r="6" spans="2:13" ht="74.25" customHeight="1">
      <c r="B6" s="46" t="s">
        <v>618</v>
      </c>
      <c r="C6" s="191" t="s">
        <v>1983</v>
      </c>
      <c r="D6" s="194"/>
      <c r="E6" s="49" t="s">
        <v>107</v>
      </c>
      <c r="F6" s="50" t="s">
        <v>525</v>
      </c>
      <c r="H6" s="55"/>
      <c r="I6" s="55"/>
      <c r="J6" s="55"/>
      <c r="K6" s="55"/>
      <c r="L6" s="55"/>
      <c r="M6" s="55"/>
    </row>
    <row r="7" spans="2:13" ht="122.25" customHeight="1">
      <c r="B7" s="46" t="s">
        <v>619</v>
      </c>
      <c r="C7" s="191" t="s">
        <v>1982</v>
      </c>
      <c r="D7" s="194" t="s">
        <v>1861</v>
      </c>
      <c r="E7" s="49" t="s">
        <v>107</v>
      </c>
      <c r="F7" s="50" t="s">
        <v>525</v>
      </c>
      <c r="H7" s="55"/>
      <c r="I7" s="55"/>
      <c r="J7" s="55"/>
      <c r="K7" s="55"/>
      <c r="L7" s="55"/>
      <c r="M7" s="55"/>
    </row>
    <row r="8" spans="2:13">
      <c r="B8" s="46" t="s">
        <v>620</v>
      </c>
      <c r="C8" s="58" t="s">
        <v>538</v>
      </c>
      <c r="D8" s="58"/>
      <c r="E8" s="49" t="s">
        <v>107</v>
      </c>
      <c r="F8" s="50" t="s">
        <v>525</v>
      </c>
      <c r="H8" s="55"/>
      <c r="I8" s="55"/>
      <c r="J8" s="55"/>
      <c r="K8" s="55"/>
      <c r="L8" s="55"/>
      <c r="M8" s="55"/>
    </row>
    <row r="9" spans="2:13" s="25" customFormat="1" ht="48" customHeight="1">
      <c r="B9" s="46" t="s">
        <v>621</v>
      </c>
      <c r="C9" s="191" t="s">
        <v>1981</v>
      </c>
      <c r="D9" s="194"/>
      <c r="E9" s="49" t="s">
        <v>107</v>
      </c>
      <c r="F9" s="50" t="s">
        <v>525</v>
      </c>
      <c r="H9" s="55"/>
      <c r="I9" s="55"/>
      <c r="J9" s="55"/>
      <c r="K9" s="55"/>
      <c r="L9" s="55"/>
      <c r="M9" s="55"/>
    </row>
    <row r="10" spans="2:13" ht="12" customHeight="1">
      <c r="B10" s="524" t="s">
        <v>567</v>
      </c>
      <c r="C10" s="524"/>
      <c r="D10" s="524"/>
      <c r="E10" s="524"/>
      <c r="F10" s="524"/>
      <c r="H10" s="55"/>
      <c r="I10" s="55"/>
      <c r="J10" s="55"/>
      <c r="K10" s="55"/>
      <c r="L10" s="55"/>
      <c r="M10" s="55"/>
    </row>
    <row r="11" spans="2:13" ht="62.25" customHeight="1">
      <c r="B11" s="46" t="s">
        <v>622</v>
      </c>
      <c r="C11" s="191" t="s">
        <v>1980</v>
      </c>
      <c r="D11" s="194"/>
      <c r="E11" s="49" t="s">
        <v>107</v>
      </c>
      <c r="F11" s="50" t="s">
        <v>525</v>
      </c>
      <c r="H11" s="55"/>
      <c r="I11" s="55"/>
      <c r="J11" s="55"/>
      <c r="K11" s="55"/>
      <c r="L11" s="55"/>
      <c r="M11" s="55"/>
    </row>
    <row r="12" spans="2:13" ht="60">
      <c r="B12" s="46" t="s">
        <v>623</v>
      </c>
      <c r="C12" s="191" t="s">
        <v>1969</v>
      </c>
      <c r="D12" s="194"/>
      <c r="E12" s="49" t="s">
        <v>107</v>
      </c>
      <c r="F12" s="50" t="s">
        <v>525</v>
      </c>
      <c r="H12" s="55"/>
      <c r="I12" s="55"/>
      <c r="J12" s="55"/>
      <c r="K12" s="55"/>
      <c r="L12" s="55"/>
      <c r="M12" s="55"/>
    </row>
    <row r="13" spans="2:13" ht="24">
      <c r="B13" s="46" t="s">
        <v>675</v>
      </c>
      <c r="C13" s="191" t="s">
        <v>1979</v>
      </c>
      <c r="D13" s="203"/>
      <c r="E13" s="49" t="s">
        <v>108</v>
      </c>
      <c r="F13" s="50" t="s">
        <v>595</v>
      </c>
      <c r="H13" s="55"/>
      <c r="I13" s="55"/>
      <c r="J13" s="55"/>
      <c r="K13" s="55"/>
      <c r="L13" s="55"/>
      <c r="M13" s="55"/>
    </row>
    <row r="14" spans="2:13" ht="12" customHeight="1">
      <c r="B14" s="524" t="s">
        <v>570</v>
      </c>
      <c r="C14" s="524"/>
      <c r="D14" s="524"/>
      <c r="E14" s="524"/>
      <c r="F14" s="524"/>
      <c r="H14" s="55"/>
      <c r="I14" s="55"/>
      <c r="J14" s="55"/>
      <c r="K14" s="55"/>
      <c r="L14" s="55"/>
      <c r="M14" s="55"/>
    </row>
    <row r="15" spans="2:13" ht="48">
      <c r="B15" s="46" t="s">
        <v>676</v>
      </c>
      <c r="C15" s="191" t="s">
        <v>1967</v>
      </c>
      <c r="D15" s="203"/>
      <c r="E15" s="49" t="s">
        <v>107</v>
      </c>
      <c r="F15" s="50" t="s">
        <v>525</v>
      </c>
      <c r="H15" s="55"/>
      <c r="I15" s="55"/>
      <c r="J15" s="55"/>
      <c r="K15" s="55"/>
      <c r="L15" s="55"/>
      <c r="M15" s="55"/>
    </row>
    <row r="16" spans="2:13" ht="48" customHeight="1">
      <c r="B16" s="46" t="s">
        <v>677</v>
      </c>
      <c r="C16" s="191" t="s">
        <v>1978</v>
      </c>
      <c r="D16" s="191"/>
      <c r="E16" s="49" t="s">
        <v>107</v>
      </c>
      <c r="F16" s="50" t="s">
        <v>525</v>
      </c>
      <c r="H16" s="55"/>
      <c r="I16" s="55"/>
      <c r="J16" s="55"/>
      <c r="K16" s="55"/>
      <c r="L16" s="55"/>
      <c r="M16" s="55"/>
    </row>
    <row r="17" spans="1:19" ht="19.5" customHeight="1">
      <c r="B17" s="46" t="s">
        <v>678</v>
      </c>
      <c r="C17" s="191" t="s">
        <v>434</v>
      </c>
      <c r="D17" s="191"/>
      <c r="E17" s="49" t="s">
        <v>107</v>
      </c>
      <c r="F17" s="50" t="s">
        <v>525</v>
      </c>
      <c r="H17" s="55"/>
      <c r="I17" s="55"/>
      <c r="J17" s="55"/>
      <c r="K17" s="55"/>
      <c r="L17" s="55"/>
      <c r="M17" s="55"/>
    </row>
    <row r="18" spans="1:19" ht="36">
      <c r="B18" s="46" t="s">
        <v>679</v>
      </c>
      <c r="C18" s="191" t="s">
        <v>642</v>
      </c>
      <c r="D18" s="193"/>
      <c r="E18" s="49" t="s">
        <v>107</v>
      </c>
      <c r="F18" s="50" t="s">
        <v>525</v>
      </c>
      <c r="H18" s="55"/>
      <c r="I18" s="55"/>
      <c r="J18" s="55"/>
      <c r="K18" s="55"/>
      <c r="L18" s="55"/>
      <c r="M18" s="55"/>
    </row>
    <row r="19" spans="1:19" s="44" customFormat="1" ht="24">
      <c r="B19" s="46" t="s">
        <v>680</v>
      </c>
      <c r="C19" s="191" t="s">
        <v>377</v>
      </c>
      <c r="D19" s="191"/>
      <c r="E19" s="49" t="s">
        <v>107</v>
      </c>
      <c r="F19" s="50" t="s">
        <v>525</v>
      </c>
      <c r="H19" s="55"/>
      <c r="I19" s="55"/>
      <c r="J19" s="55"/>
      <c r="K19" s="55"/>
      <c r="L19" s="55"/>
      <c r="M19" s="55"/>
    </row>
    <row r="20" spans="1:19" ht="48" customHeight="1">
      <c r="B20" s="46" t="s">
        <v>681</v>
      </c>
      <c r="C20" s="191" t="s">
        <v>1977</v>
      </c>
      <c r="D20" s="195"/>
      <c r="E20" s="49" t="s">
        <v>107</v>
      </c>
      <c r="F20" s="50" t="s">
        <v>525</v>
      </c>
      <c r="H20" s="55"/>
      <c r="I20" s="55"/>
      <c r="J20" s="55"/>
      <c r="K20" s="55"/>
      <c r="L20" s="55"/>
      <c r="M20" s="55"/>
    </row>
    <row r="21" spans="1:19" ht="36">
      <c r="B21" s="46" t="s">
        <v>682</v>
      </c>
      <c r="C21" s="191" t="s">
        <v>1964</v>
      </c>
      <c r="D21" s="195"/>
      <c r="E21" s="49" t="s">
        <v>107</v>
      </c>
      <c r="F21" s="50" t="s">
        <v>525</v>
      </c>
      <c r="H21" s="55"/>
      <c r="I21" s="55"/>
      <c r="J21" s="55"/>
      <c r="K21" s="55"/>
      <c r="L21" s="55"/>
      <c r="M21" s="55"/>
    </row>
    <row r="22" spans="1:19" ht="24">
      <c r="B22" s="46" t="s">
        <v>683</v>
      </c>
      <c r="C22" s="191" t="s">
        <v>1963</v>
      </c>
      <c r="D22" s="195"/>
      <c r="E22" s="49" t="s">
        <v>107</v>
      </c>
      <c r="F22" s="50" t="s">
        <v>525</v>
      </c>
      <c r="H22" s="55"/>
      <c r="I22" s="55"/>
      <c r="J22" s="55"/>
      <c r="K22" s="55"/>
      <c r="L22" s="55"/>
      <c r="M22" s="55"/>
    </row>
    <row r="23" spans="1:19" ht="48">
      <c r="B23" s="46" t="s">
        <v>684</v>
      </c>
      <c r="C23" s="191" t="s">
        <v>1962</v>
      </c>
      <c r="D23" s="191"/>
      <c r="E23" s="49" t="s">
        <v>107</v>
      </c>
      <c r="F23" s="50" t="s">
        <v>525</v>
      </c>
      <c r="H23" s="55"/>
      <c r="I23" s="55"/>
      <c r="J23" s="55"/>
      <c r="K23" s="55"/>
      <c r="L23" s="55"/>
      <c r="M23" s="55"/>
    </row>
    <row r="24" spans="1:19" ht="36">
      <c r="B24" s="46" t="s">
        <v>685</v>
      </c>
      <c r="C24" s="191" t="s">
        <v>378</v>
      </c>
      <c r="D24" s="203"/>
      <c r="E24" s="49" t="s">
        <v>107</v>
      </c>
      <c r="F24" s="50" t="s">
        <v>525</v>
      </c>
      <c r="G24" s="69"/>
      <c r="H24" s="55"/>
      <c r="I24" s="55"/>
      <c r="J24" s="55"/>
      <c r="K24" s="55"/>
      <c r="L24" s="55"/>
      <c r="M24" s="55"/>
    </row>
    <row r="25" spans="1:19" ht="12" customHeight="1">
      <c r="B25" s="524" t="s">
        <v>569</v>
      </c>
      <c r="C25" s="524"/>
      <c r="D25" s="524"/>
      <c r="E25" s="524"/>
      <c r="F25" s="524"/>
      <c r="G25" s="69"/>
      <c r="H25" s="55"/>
      <c r="I25" s="55"/>
      <c r="J25" s="55"/>
      <c r="K25" s="55"/>
      <c r="L25" s="55"/>
      <c r="M25" s="55"/>
    </row>
    <row r="26" spans="1:19" ht="24">
      <c r="B26" s="46" t="s">
        <v>686</v>
      </c>
      <c r="C26" s="191" t="s">
        <v>490</v>
      </c>
      <c r="D26" s="191"/>
      <c r="E26" s="49" t="s">
        <v>107</v>
      </c>
      <c r="F26" s="49" t="s">
        <v>525</v>
      </c>
      <c r="G26" s="69"/>
      <c r="H26" s="55"/>
      <c r="I26" s="55"/>
      <c r="J26" s="55"/>
      <c r="K26" s="55"/>
      <c r="L26" s="55"/>
      <c r="M26" s="55"/>
    </row>
    <row r="27" spans="1:19" ht="48">
      <c r="B27" s="46" t="s">
        <v>687</v>
      </c>
      <c r="C27" s="191" t="s">
        <v>1953</v>
      </c>
      <c r="D27" s="191"/>
      <c r="E27" s="49" t="s">
        <v>107</v>
      </c>
      <c r="F27" s="49" t="s">
        <v>525</v>
      </c>
      <c r="G27" s="69"/>
      <c r="H27" s="55"/>
      <c r="I27" s="55"/>
      <c r="J27" s="55"/>
      <c r="K27" s="55"/>
      <c r="L27" s="55"/>
      <c r="M27" s="55"/>
    </row>
    <row r="28" spans="1:19" s="84" customFormat="1" ht="36" customHeight="1">
      <c r="A28" s="80"/>
      <c r="B28" s="46" t="s">
        <v>1976</v>
      </c>
      <c r="C28" s="202" t="s">
        <v>1958</v>
      </c>
      <c r="D28" s="198"/>
      <c r="E28" s="49" t="s">
        <v>108</v>
      </c>
      <c r="F28" s="50" t="s">
        <v>595</v>
      </c>
      <c r="G28" s="82"/>
      <c r="H28" s="55"/>
      <c r="I28" s="55"/>
      <c r="J28" s="55"/>
      <c r="K28" s="55"/>
      <c r="L28" s="55"/>
      <c r="M28" s="55"/>
      <c r="N28" s="80"/>
      <c r="O28" s="80"/>
      <c r="P28" s="80"/>
      <c r="Q28" s="80"/>
      <c r="R28" s="80"/>
      <c r="S28" s="80"/>
    </row>
    <row r="29" spans="1:19">
      <c r="B29" s="184" t="s">
        <v>489</v>
      </c>
      <c r="G29" s="69"/>
    </row>
    <row r="30" spans="1:19" ht="20.25" customHeight="1">
      <c r="B30" s="201">
        <v>20</v>
      </c>
      <c r="C30" s="43"/>
      <c r="D30" s="185"/>
      <c r="E30" s="185"/>
    </row>
    <row r="39" spans="2:5" ht="20.25" customHeight="1">
      <c r="B39" s="37"/>
      <c r="C39" s="43"/>
      <c r="D39" s="185"/>
      <c r="E39" s="185"/>
    </row>
    <row r="40" spans="2:5" ht="20.25" customHeight="1">
      <c r="B40" s="37"/>
      <c r="C40" s="37"/>
      <c r="D40" s="185"/>
      <c r="E40" s="185"/>
    </row>
    <row r="41" spans="2:5" ht="20.25" customHeight="1">
      <c r="B41" s="87"/>
      <c r="C41" s="37"/>
      <c r="D41" s="185"/>
      <c r="E41" s="185"/>
    </row>
    <row r="42" spans="2:5" ht="20.25" customHeight="1">
      <c r="B42" s="37"/>
      <c r="C42" s="37"/>
      <c r="D42" s="185"/>
      <c r="E42" s="185"/>
    </row>
    <row r="43" spans="2:5" ht="20.25" customHeight="1">
      <c r="B43" s="37"/>
      <c r="C43" s="37"/>
      <c r="D43" s="185"/>
      <c r="E43" s="185"/>
    </row>
    <row r="44" spans="2:5" ht="20.25" customHeight="1">
      <c r="B44" s="44"/>
      <c r="C44" s="37"/>
      <c r="D44" s="185"/>
      <c r="E44" s="185"/>
    </row>
    <row r="45" spans="2:5" ht="20.25" customHeight="1">
      <c r="B45" s="44"/>
      <c r="C45" s="44"/>
      <c r="D45" s="185"/>
      <c r="E45" s="185"/>
    </row>
    <row r="46" spans="2:5" ht="20.25" customHeight="1">
      <c r="B46" s="44"/>
      <c r="C46" s="44"/>
      <c r="D46" s="185"/>
      <c r="E46" s="185"/>
    </row>
    <row r="47" spans="2:5" ht="55.5" customHeight="1">
      <c r="B47" s="44"/>
      <c r="C47" s="44"/>
      <c r="D47" s="185"/>
      <c r="E47" s="185"/>
    </row>
    <row r="48" spans="2:5" ht="68.25" customHeight="1">
      <c r="C48" s="44"/>
      <c r="D48" s="185"/>
      <c r="E48" s="185"/>
    </row>
    <row r="49" spans="3:5" ht="112.5" customHeight="1">
      <c r="C49" s="44"/>
      <c r="D49" s="185"/>
      <c r="E49" s="185"/>
    </row>
    <row r="50" spans="3:5" ht="43.5" customHeight="1">
      <c r="C50" s="34"/>
      <c r="D50" s="185"/>
      <c r="E50" s="185"/>
    </row>
    <row r="51" spans="3:5" ht="54.75" customHeight="1">
      <c r="C51" s="45"/>
      <c r="D51" s="185"/>
      <c r="E51" s="185"/>
    </row>
    <row r="52" spans="3:5" ht="117" customHeight="1">
      <c r="D52" s="185"/>
      <c r="E52" s="185"/>
    </row>
    <row r="53" spans="3:5" ht="84" customHeight="1">
      <c r="D53" s="185"/>
      <c r="E53" s="185"/>
    </row>
    <row r="54" spans="3:5" ht="79.5" customHeight="1">
      <c r="D54" s="185"/>
      <c r="E54" s="185"/>
    </row>
    <row r="55" spans="3:5" ht="32.25" customHeight="1">
      <c r="D55" s="185"/>
      <c r="E55" s="185"/>
    </row>
    <row r="56" spans="3:5" ht="33" customHeight="1">
      <c r="D56" s="185"/>
      <c r="E56" s="185"/>
    </row>
    <row r="57" spans="3:5" ht="46.5" customHeight="1">
      <c r="D57" s="185"/>
      <c r="E57" s="185"/>
    </row>
    <row r="58" spans="3:5" ht="43.5" customHeight="1">
      <c r="D58" s="185"/>
      <c r="E58" s="185"/>
    </row>
    <row r="59" spans="3:5" ht="57" customHeight="1">
      <c r="D59" s="185"/>
      <c r="E59" s="185"/>
    </row>
    <row r="60" spans="3:5" ht="94.5" customHeight="1">
      <c r="D60" s="185"/>
      <c r="E60" s="185"/>
    </row>
    <row r="61" spans="3:5">
      <c r="D61" s="185"/>
      <c r="E61" s="185"/>
    </row>
    <row r="62" spans="3:5">
      <c r="D62" s="185"/>
      <c r="E62" s="185"/>
    </row>
    <row r="63" spans="3:5">
      <c r="D63" s="185"/>
      <c r="E63" s="185"/>
    </row>
    <row r="64" spans="3:5">
      <c r="D64" s="185"/>
      <c r="E64" s="185"/>
    </row>
    <row r="65" spans="4:5">
      <c r="D65" s="185"/>
      <c r="E65" s="185"/>
    </row>
    <row r="66" spans="4:5">
      <c r="D66" s="185"/>
      <c r="E66" s="185"/>
    </row>
    <row r="67" spans="4:5">
      <c r="D67" s="185"/>
      <c r="E67" s="185"/>
    </row>
    <row r="68" spans="4:5">
      <c r="D68" s="185"/>
      <c r="E68" s="185"/>
    </row>
    <row r="69" spans="4:5">
      <c r="D69" s="185"/>
      <c r="E69" s="185"/>
    </row>
    <row r="70" spans="4:5">
      <c r="D70" s="185"/>
      <c r="E70" s="185"/>
    </row>
    <row r="71" spans="4:5">
      <c r="D71" s="185"/>
      <c r="E71" s="185"/>
    </row>
    <row r="72" spans="4:5">
      <c r="D72" s="185"/>
      <c r="E72" s="185"/>
    </row>
    <row r="73" spans="4:5">
      <c r="D73" s="185"/>
      <c r="E73" s="185"/>
    </row>
    <row r="74" spans="4:5">
      <c r="D74" s="185"/>
      <c r="E74" s="185"/>
    </row>
    <row r="75" spans="4:5">
      <c r="D75" s="185"/>
      <c r="E75" s="185"/>
    </row>
    <row r="76" spans="4:5">
      <c r="D76" s="185"/>
      <c r="E76" s="185"/>
    </row>
    <row r="77" spans="4:5">
      <c r="D77" s="185"/>
      <c r="E77" s="185"/>
    </row>
    <row r="78" spans="4:5">
      <c r="D78" s="185"/>
      <c r="E78" s="185"/>
    </row>
    <row r="79" spans="4:5">
      <c r="D79" s="185"/>
      <c r="E79" s="185"/>
    </row>
    <row r="80" spans="4:5">
      <c r="D80" s="185"/>
      <c r="E80" s="185"/>
    </row>
    <row r="81" spans="4:5">
      <c r="D81" s="185"/>
      <c r="E81" s="185"/>
    </row>
    <row r="82" spans="4:5">
      <c r="D82" s="185"/>
      <c r="E82" s="185"/>
    </row>
    <row r="83" spans="4:5">
      <c r="D83" s="185"/>
      <c r="E83" s="185"/>
    </row>
    <row r="84" spans="4:5">
      <c r="D84" s="185"/>
      <c r="E84" s="185"/>
    </row>
    <row r="85" spans="4:5">
      <c r="D85" s="185"/>
      <c r="E85" s="185"/>
    </row>
    <row r="86" spans="4:5">
      <c r="D86" s="185"/>
      <c r="E86" s="185"/>
    </row>
    <row r="87" spans="4:5">
      <c r="D87" s="185"/>
      <c r="E87" s="185"/>
    </row>
    <row r="88" spans="4:5">
      <c r="D88" s="185"/>
      <c r="E88" s="185"/>
    </row>
    <row r="89" spans="4:5">
      <c r="D89" s="185"/>
      <c r="E89" s="185"/>
    </row>
    <row r="90" spans="4:5">
      <c r="D90" s="185"/>
      <c r="E90" s="185"/>
    </row>
    <row r="91" spans="4:5">
      <c r="D91" s="185"/>
      <c r="E91" s="185"/>
    </row>
    <row r="92" spans="4:5">
      <c r="D92" s="185"/>
      <c r="E92" s="185"/>
    </row>
    <row r="93" spans="4:5">
      <c r="D93" s="185"/>
      <c r="E93" s="185"/>
    </row>
    <row r="94" spans="4:5">
      <c r="D94" s="185"/>
      <c r="E94" s="185"/>
    </row>
    <row r="95" spans="4:5">
      <c r="D95" s="185"/>
      <c r="E95" s="185"/>
    </row>
    <row r="96" spans="4:5">
      <c r="D96" s="185"/>
      <c r="E96" s="185"/>
    </row>
    <row r="97" spans="4:5">
      <c r="D97" s="185"/>
      <c r="E97" s="185"/>
    </row>
    <row r="98" spans="4:5">
      <c r="D98" s="185"/>
      <c r="E98" s="185"/>
    </row>
    <row r="99" spans="4:5">
      <c r="D99" s="185"/>
      <c r="E99" s="185"/>
    </row>
    <row r="100" spans="4:5">
      <c r="D100" s="185"/>
      <c r="E100" s="185"/>
    </row>
    <row r="101" spans="4:5">
      <c r="D101" s="185"/>
      <c r="E101" s="185"/>
    </row>
    <row r="102" spans="4:5">
      <c r="D102" s="185"/>
      <c r="E102" s="185"/>
    </row>
    <row r="103" spans="4:5">
      <c r="D103" s="185"/>
      <c r="E103" s="185"/>
    </row>
    <row r="104" spans="4:5">
      <c r="D104" s="185"/>
      <c r="E104" s="185"/>
    </row>
    <row r="105" spans="4:5">
      <c r="D105" s="185"/>
      <c r="E105" s="185"/>
    </row>
    <row r="106" spans="4:5">
      <c r="D106" s="185"/>
      <c r="E106" s="185"/>
    </row>
    <row r="107" spans="4:5">
      <c r="D107" s="185"/>
      <c r="E107" s="185"/>
    </row>
    <row r="108" spans="4:5">
      <c r="D108" s="185"/>
      <c r="E108" s="185"/>
    </row>
    <row r="109" spans="4:5">
      <c r="D109" s="185"/>
      <c r="E109" s="185"/>
    </row>
    <row r="110" spans="4:5">
      <c r="D110" s="185"/>
      <c r="E110" s="185"/>
    </row>
    <row r="111" spans="4:5">
      <c r="D111" s="185"/>
      <c r="E111" s="185"/>
    </row>
    <row r="112" spans="4:5">
      <c r="D112" s="185"/>
      <c r="E112" s="185"/>
    </row>
    <row r="113" spans="4:5">
      <c r="D113" s="185"/>
      <c r="E113" s="185"/>
    </row>
    <row r="114" spans="4:5">
      <c r="D114" s="185"/>
      <c r="E114" s="185"/>
    </row>
    <row r="115" spans="4:5">
      <c r="D115" s="185"/>
      <c r="E115" s="185"/>
    </row>
    <row r="116" spans="4:5">
      <c r="D116" s="185"/>
      <c r="E116" s="185"/>
    </row>
    <row r="117" spans="4:5">
      <c r="D117" s="185"/>
      <c r="E117" s="185"/>
    </row>
    <row r="118" spans="4:5">
      <c r="D118" s="185"/>
      <c r="E118" s="185"/>
    </row>
    <row r="119" spans="4:5">
      <c r="D119" s="185"/>
      <c r="E119" s="185"/>
    </row>
    <row r="120" spans="4:5">
      <c r="D120" s="185"/>
      <c r="E120" s="185"/>
    </row>
    <row r="121" spans="4:5">
      <c r="D121" s="185"/>
      <c r="E121" s="185"/>
    </row>
    <row r="122" spans="4:5">
      <c r="D122" s="185"/>
      <c r="E122" s="185"/>
    </row>
    <row r="123" spans="4:5">
      <c r="D123" s="185"/>
      <c r="E123" s="185"/>
    </row>
    <row r="124" spans="4:5">
      <c r="D124" s="185"/>
      <c r="E124" s="185"/>
    </row>
    <row r="125" spans="4:5">
      <c r="D125" s="185"/>
      <c r="E125" s="185"/>
    </row>
    <row r="126" spans="4:5">
      <c r="D126" s="185"/>
      <c r="E126" s="185"/>
    </row>
    <row r="127" spans="4:5">
      <c r="D127" s="185"/>
      <c r="E127" s="185"/>
    </row>
    <row r="128" spans="4:5">
      <c r="D128" s="185"/>
      <c r="E128" s="185"/>
    </row>
    <row r="129" spans="4:5">
      <c r="D129" s="185"/>
      <c r="E129" s="185"/>
    </row>
    <row r="130" spans="4:5">
      <c r="D130" s="185"/>
      <c r="E130" s="185"/>
    </row>
    <row r="131" spans="4:5">
      <c r="D131" s="185"/>
      <c r="E131" s="185"/>
    </row>
    <row r="132" spans="4:5">
      <c r="D132" s="185"/>
      <c r="E132" s="185"/>
    </row>
    <row r="133" spans="4:5">
      <c r="D133" s="185"/>
      <c r="E133" s="185"/>
    </row>
    <row r="134" spans="4:5">
      <c r="D134" s="185"/>
      <c r="E134" s="185"/>
    </row>
    <row r="135" spans="4:5">
      <c r="D135" s="185"/>
      <c r="E135" s="185"/>
    </row>
    <row r="136" spans="4:5">
      <c r="D136" s="185"/>
      <c r="E136" s="185"/>
    </row>
    <row r="137" spans="4:5">
      <c r="D137" s="185"/>
      <c r="E137" s="185"/>
    </row>
    <row r="138" spans="4:5">
      <c r="D138" s="185"/>
      <c r="E138" s="185"/>
    </row>
    <row r="139" spans="4:5">
      <c r="D139" s="185"/>
      <c r="E139" s="185"/>
    </row>
    <row r="140" spans="4:5">
      <c r="D140" s="185"/>
      <c r="E140" s="185"/>
    </row>
    <row r="141" spans="4:5">
      <c r="D141" s="185"/>
      <c r="E141" s="185"/>
    </row>
    <row r="142" spans="4:5">
      <c r="D142" s="185"/>
      <c r="E142" s="185"/>
    </row>
    <row r="143" spans="4:5">
      <c r="D143" s="185"/>
      <c r="E143" s="185"/>
    </row>
    <row r="144" spans="4:5">
      <c r="D144" s="185"/>
      <c r="E144" s="185"/>
    </row>
    <row r="145" spans="4:5">
      <c r="D145" s="185"/>
      <c r="E145" s="185"/>
    </row>
    <row r="146" spans="4:5">
      <c r="D146" s="185"/>
      <c r="E146" s="185"/>
    </row>
    <row r="147" spans="4:5">
      <c r="D147" s="185"/>
      <c r="E147" s="185"/>
    </row>
    <row r="148" spans="4:5">
      <c r="D148" s="185"/>
      <c r="E148" s="185"/>
    </row>
    <row r="149" spans="4:5">
      <c r="D149" s="185"/>
      <c r="E149" s="185"/>
    </row>
    <row r="150" spans="4:5">
      <c r="D150" s="185"/>
      <c r="E150" s="185"/>
    </row>
    <row r="151" spans="4:5">
      <c r="D151" s="185"/>
      <c r="E151" s="185"/>
    </row>
    <row r="152" spans="4:5">
      <c r="D152" s="185"/>
      <c r="E152" s="185"/>
    </row>
    <row r="153" spans="4:5">
      <c r="D153" s="185"/>
      <c r="E153" s="185"/>
    </row>
    <row r="154" spans="4:5">
      <c r="D154" s="185"/>
      <c r="E154" s="185"/>
    </row>
    <row r="155" spans="4:5">
      <c r="D155" s="185"/>
      <c r="E155" s="185"/>
    </row>
    <row r="156" spans="4:5">
      <c r="D156" s="185"/>
      <c r="E156" s="185"/>
    </row>
    <row r="157" spans="4:5">
      <c r="D157" s="185"/>
      <c r="E157" s="185"/>
    </row>
    <row r="158" spans="4:5">
      <c r="D158" s="185"/>
      <c r="E158" s="185"/>
    </row>
    <row r="159" spans="4:5">
      <c r="D159" s="185"/>
      <c r="E159" s="185"/>
    </row>
    <row r="160" spans="4:5">
      <c r="D160" s="185"/>
      <c r="E160" s="185"/>
    </row>
    <row r="161" spans="4:5">
      <c r="D161" s="185"/>
      <c r="E161" s="185"/>
    </row>
    <row r="162" spans="4:5">
      <c r="D162" s="185"/>
      <c r="E162" s="185"/>
    </row>
    <row r="163" spans="4:5">
      <c r="D163" s="185"/>
      <c r="E163" s="185"/>
    </row>
    <row r="164" spans="4:5">
      <c r="D164" s="185"/>
      <c r="E164" s="185"/>
    </row>
    <row r="165" spans="4:5">
      <c r="D165" s="185"/>
      <c r="E165" s="185"/>
    </row>
    <row r="166" spans="4:5">
      <c r="D166" s="185"/>
      <c r="E166" s="185"/>
    </row>
    <row r="167" spans="4:5">
      <c r="D167" s="185"/>
      <c r="E167" s="185"/>
    </row>
    <row r="168" spans="4:5">
      <c r="D168" s="185"/>
      <c r="E168" s="185"/>
    </row>
    <row r="169" spans="4:5">
      <c r="D169" s="185"/>
      <c r="E169" s="185"/>
    </row>
    <row r="170" spans="4:5">
      <c r="D170" s="185"/>
      <c r="E170" s="185"/>
    </row>
    <row r="171" spans="4:5">
      <c r="D171" s="185"/>
      <c r="E171" s="185"/>
    </row>
    <row r="172" spans="4:5">
      <c r="D172" s="185"/>
      <c r="E172" s="185"/>
    </row>
    <row r="173" spans="4:5">
      <c r="D173" s="185"/>
      <c r="E173" s="185"/>
    </row>
    <row r="174" spans="4:5">
      <c r="D174" s="185"/>
      <c r="E174" s="185"/>
    </row>
    <row r="175" spans="4:5">
      <c r="D175" s="185"/>
      <c r="E175" s="185"/>
    </row>
    <row r="176" spans="4:5">
      <c r="D176" s="185"/>
      <c r="E176" s="185"/>
    </row>
    <row r="177" spans="4:5">
      <c r="D177" s="185"/>
      <c r="E177" s="185"/>
    </row>
    <row r="178" spans="4:5">
      <c r="D178" s="185"/>
      <c r="E178" s="185"/>
    </row>
    <row r="179" spans="4:5">
      <c r="D179" s="185"/>
      <c r="E179" s="185"/>
    </row>
    <row r="180" spans="4:5">
      <c r="D180" s="185"/>
      <c r="E180" s="185"/>
    </row>
    <row r="181" spans="4:5">
      <c r="D181" s="185"/>
      <c r="E181" s="185"/>
    </row>
    <row r="182" spans="4:5">
      <c r="D182" s="185"/>
      <c r="E182" s="185"/>
    </row>
    <row r="183" spans="4:5">
      <c r="D183" s="185"/>
      <c r="E183" s="185"/>
    </row>
    <row r="184" spans="4:5">
      <c r="D184" s="185"/>
      <c r="E184" s="185"/>
    </row>
    <row r="185" spans="4:5">
      <c r="D185" s="185"/>
      <c r="E185" s="185"/>
    </row>
    <row r="186" spans="4:5">
      <c r="D186" s="185"/>
      <c r="E186" s="185"/>
    </row>
    <row r="187" spans="4:5">
      <c r="D187" s="185"/>
      <c r="E187" s="185"/>
    </row>
    <row r="188" spans="4:5">
      <c r="D188" s="185"/>
      <c r="E188" s="185"/>
    </row>
    <row r="189" spans="4:5">
      <c r="D189" s="185"/>
      <c r="E189" s="185"/>
    </row>
    <row r="190" spans="4:5">
      <c r="D190" s="185"/>
      <c r="E190" s="185"/>
    </row>
    <row r="191" spans="4:5">
      <c r="D191" s="185"/>
      <c r="E191" s="185"/>
    </row>
    <row r="192" spans="4:5">
      <c r="D192" s="185"/>
      <c r="E192" s="185"/>
    </row>
    <row r="193" spans="4:5">
      <c r="D193" s="185"/>
      <c r="E193" s="185"/>
    </row>
    <row r="194" spans="4:5">
      <c r="D194" s="185"/>
      <c r="E194" s="185"/>
    </row>
    <row r="195" spans="4:5">
      <c r="D195" s="185"/>
      <c r="E195" s="185"/>
    </row>
    <row r="196" spans="4:5">
      <c r="D196" s="185"/>
      <c r="E196" s="185"/>
    </row>
    <row r="197" spans="4:5">
      <c r="D197" s="185"/>
      <c r="E197" s="185"/>
    </row>
    <row r="198" spans="4:5">
      <c r="D198" s="185"/>
      <c r="E198" s="185"/>
    </row>
    <row r="199" spans="4:5">
      <c r="D199" s="185"/>
      <c r="E199" s="185"/>
    </row>
    <row r="200" spans="4:5">
      <c r="D200" s="185"/>
      <c r="E200" s="185"/>
    </row>
    <row r="201" spans="4:5">
      <c r="D201" s="185"/>
      <c r="E201" s="185"/>
    </row>
    <row r="202" spans="4:5">
      <c r="D202" s="185"/>
      <c r="E202" s="185"/>
    </row>
    <row r="203" spans="4:5">
      <c r="D203" s="185"/>
      <c r="E203" s="185"/>
    </row>
    <row r="204" spans="4:5">
      <c r="D204" s="185"/>
      <c r="E204" s="185"/>
    </row>
    <row r="205" spans="4:5">
      <c r="D205" s="185"/>
      <c r="E205" s="185"/>
    </row>
    <row r="206" spans="4:5">
      <c r="D206" s="185"/>
      <c r="E206" s="185"/>
    </row>
    <row r="207" spans="4:5">
      <c r="D207" s="185"/>
      <c r="E207" s="185"/>
    </row>
    <row r="208" spans="4:5">
      <c r="D208" s="185"/>
      <c r="E208" s="185"/>
    </row>
    <row r="209" spans="4:5">
      <c r="D209" s="185"/>
      <c r="E209" s="185"/>
    </row>
    <row r="210" spans="4:5">
      <c r="D210" s="185"/>
      <c r="E210" s="185"/>
    </row>
    <row r="211" spans="4:5">
      <c r="D211" s="185"/>
      <c r="E211" s="185"/>
    </row>
    <row r="212" spans="4:5">
      <c r="D212" s="185"/>
      <c r="E212" s="185"/>
    </row>
    <row r="213" spans="4:5">
      <c r="D213" s="185"/>
      <c r="E213" s="185"/>
    </row>
    <row r="214" spans="4:5">
      <c r="D214" s="185"/>
      <c r="E214" s="185"/>
    </row>
    <row r="215" spans="4:5">
      <c r="D215" s="185"/>
      <c r="E215" s="185"/>
    </row>
    <row r="216" spans="4:5">
      <c r="D216" s="185"/>
      <c r="E216" s="185"/>
    </row>
    <row r="217" spans="4:5">
      <c r="D217" s="185"/>
      <c r="E217" s="185"/>
    </row>
    <row r="218" spans="4:5">
      <c r="D218" s="185"/>
      <c r="E218" s="185"/>
    </row>
    <row r="219" spans="4:5">
      <c r="D219" s="185"/>
      <c r="E219" s="185"/>
    </row>
    <row r="220" spans="4:5">
      <c r="D220" s="185"/>
      <c r="E220" s="185"/>
    </row>
    <row r="221" spans="4:5">
      <c r="D221" s="185"/>
      <c r="E221" s="185"/>
    </row>
    <row r="222" spans="4:5">
      <c r="D222" s="185"/>
      <c r="E222" s="185"/>
    </row>
    <row r="223" spans="4:5">
      <c r="D223" s="185"/>
      <c r="E223" s="185"/>
    </row>
    <row r="224" spans="4:5">
      <c r="D224" s="185"/>
      <c r="E224" s="185"/>
    </row>
    <row r="225" spans="4:5">
      <c r="D225" s="185"/>
      <c r="E225" s="185"/>
    </row>
    <row r="226" spans="4:5">
      <c r="D226" s="185"/>
      <c r="E226" s="185"/>
    </row>
    <row r="227" spans="4:5">
      <c r="D227" s="185"/>
      <c r="E227" s="185"/>
    </row>
    <row r="228" spans="4:5">
      <c r="D228" s="185"/>
      <c r="E228" s="185"/>
    </row>
    <row r="229" spans="4:5">
      <c r="D229" s="185"/>
      <c r="E229" s="185"/>
    </row>
    <row r="230" spans="4:5">
      <c r="D230" s="185"/>
      <c r="E230" s="185"/>
    </row>
    <row r="231" spans="4:5">
      <c r="D231" s="185"/>
      <c r="E231" s="185"/>
    </row>
    <row r="232" spans="4:5">
      <c r="D232" s="185"/>
      <c r="E232" s="185"/>
    </row>
    <row r="233" spans="4:5">
      <c r="D233" s="185"/>
      <c r="E233" s="185"/>
    </row>
    <row r="234" spans="4:5">
      <c r="D234" s="185"/>
      <c r="E234" s="185"/>
    </row>
    <row r="235" spans="4:5">
      <c r="D235" s="185"/>
      <c r="E235" s="185"/>
    </row>
    <row r="236" spans="4:5">
      <c r="D236" s="185"/>
      <c r="E236" s="185"/>
    </row>
    <row r="237" spans="4:5">
      <c r="D237" s="185"/>
      <c r="E237" s="185"/>
    </row>
    <row r="238" spans="4:5">
      <c r="D238" s="185"/>
      <c r="E238" s="185"/>
    </row>
    <row r="239" spans="4:5">
      <c r="D239" s="185"/>
      <c r="E239" s="185"/>
    </row>
    <row r="240" spans="4:5">
      <c r="D240" s="185"/>
      <c r="E240" s="185"/>
    </row>
    <row r="241" spans="4:5">
      <c r="D241" s="185"/>
      <c r="E241" s="185"/>
    </row>
    <row r="242" spans="4:5">
      <c r="D242" s="185"/>
      <c r="E242" s="185"/>
    </row>
    <row r="243" spans="4:5">
      <c r="D243" s="185"/>
      <c r="E243" s="185"/>
    </row>
    <row r="244" spans="4:5">
      <c r="D244" s="185"/>
      <c r="E244" s="185"/>
    </row>
    <row r="245" spans="4:5">
      <c r="D245" s="185"/>
      <c r="E245" s="185"/>
    </row>
    <row r="246" spans="4:5">
      <c r="D246" s="185"/>
      <c r="E246" s="185"/>
    </row>
    <row r="247" spans="4:5">
      <c r="D247" s="185"/>
      <c r="E247" s="185"/>
    </row>
    <row r="248" spans="4:5">
      <c r="D248" s="185"/>
      <c r="E248" s="185"/>
    </row>
    <row r="249" spans="4:5">
      <c r="D249" s="185"/>
      <c r="E249" s="185"/>
    </row>
    <row r="250" spans="4:5">
      <c r="D250" s="185"/>
      <c r="E250" s="185"/>
    </row>
    <row r="251" spans="4:5">
      <c r="D251" s="185"/>
      <c r="E251" s="185"/>
    </row>
    <row r="252" spans="4:5">
      <c r="D252" s="185"/>
      <c r="E252" s="185"/>
    </row>
    <row r="253" spans="4:5">
      <c r="D253" s="185"/>
      <c r="E253" s="185"/>
    </row>
    <row r="254" spans="4:5">
      <c r="D254" s="185"/>
      <c r="E254" s="185"/>
    </row>
    <row r="255" spans="4:5">
      <c r="D255" s="185"/>
      <c r="E255" s="185"/>
    </row>
    <row r="256" spans="4:5">
      <c r="D256" s="185"/>
      <c r="E256" s="185"/>
    </row>
    <row r="257" spans="4:5">
      <c r="D257" s="185"/>
      <c r="E257" s="185"/>
    </row>
    <row r="258" spans="4:5">
      <c r="D258" s="185"/>
      <c r="E258" s="185"/>
    </row>
    <row r="259" spans="4:5">
      <c r="D259" s="185"/>
      <c r="E259" s="185"/>
    </row>
    <row r="260" spans="4:5">
      <c r="D260" s="185"/>
      <c r="E260" s="185"/>
    </row>
    <row r="261" spans="4:5">
      <c r="D261" s="185"/>
      <c r="E261" s="185"/>
    </row>
    <row r="262" spans="4:5">
      <c r="D262" s="185"/>
      <c r="E262" s="185"/>
    </row>
    <row r="263" spans="4:5">
      <c r="D263" s="185"/>
      <c r="E263" s="185"/>
    </row>
    <row r="264" spans="4:5">
      <c r="D264" s="185"/>
      <c r="E264" s="185"/>
    </row>
    <row r="265" spans="4:5">
      <c r="D265" s="185"/>
      <c r="E265" s="185"/>
    </row>
    <row r="266" spans="4:5">
      <c r="D266" s="185"/>
      <c r="E266" s="185"/>
    </row>
    <row r="267" spans="4:5">
      <c r="D267" s="185"/>
      <c r="E267" s="185"/>
    </row>
    <row r="268" spans="4:5">
      <c r="D268" s="185"/>
      <c r="E268" s="185"/>
    </row>
    <row r="269" spans="4:5">
      <c r="D269" s="185"/>
      <c r="E269" s="185"/>
    </row>
    <row r="270" spans="4:5">
      <c r="D270" s="185"/>
      <c r="E270" s="185"/>
    </row>
    <row r="271" spans="4:5">
      <c r="D271" s="185"/>
      <c r="E271" s="185"/>
    </row>
    <row r="272" spans="4:5">
      <c r="D272" s="185"/>
      <c r="E272" s="185"/>
    </row>
    <row r="273" spans="4:5">
      <c r="D273" s="185"/>
      <c r="E273" s="185"/>
    </row>
    <row r="274" spans="4:5">
      <c r="D274" s="185"/>
      <c r="E274" s="185"/>
    </row>
    <row r="275" spans="4:5">
      <c r="D275" s="185"/>
      <c r="E275" s="185"/>
    </row>
    <row r="276" spans="4:5">
      <c r="D276" s="185"/>
      <c r="E276" s="185"/>
    </row>
    <row r="277" spans="4:5">
      <c r="D277" s="185"/>
      <c r="E277" s="185"/>
    </row>
    <row r="278" spans="4:5">
      <c r="D278" s="185"/>
      <c r="E278" s="185"/>
    </row>
    <row r="279" spans="4:5">
      <c r="D279" s="185"/>
      <c r="E279" s="185"/>
    </row>
    <row r="280" spans="4:5">
      <c r="D280" s="185"/>
      <c r="E280" s="185"/>
    </row>
    <row r="281" spans="4:5">
      <c r="D281" s="185"/>
      <c r="E281" s="185"/>
    </row>
    <row r="282" spans="4:5">
      <c r="D282" s="185"/>
      <c r="E282" s="185"/>
    </row>
    <row r="283" spans="4:5">
      <c r="D283" s="185"/>
      <c r="E283" s="185"/>
    </row>
    <row r="284" spans="4:5">
      <c r="D284" s="185"/>
      <c r="E284" s="185"/>
    </row>
    <row r="285" spans="4:5">
      <c r="D285" s="185"/>
      <c r="E285" s="185"/>
    </row>
    <row r="286" spans="4:5">
      <c r="D286" s="185"/>
      <c r="E286" s="185"/>
    </row>
    <row r="287" spans="4:5">
      <c r="D287" s="185"/>
      <c r="E287" s="185"/>
    </row>
    <row r="288" spans="4:5">
      <c r="D288" s="185"/>
      <c r="E288" s="185"/>
    </row>
    <row r="289" spans="4:5">
      <c r="D289" s="185"/>
      <c r="E289" s="185"/>
    </row>
    <row r="290" spans="4:5">
      <c r="D290" s="185"/>
      <c r="E290" s="185"/>
    </row>
    <row r="291" spans="4:5">
      <c r="D291" s="185"/>
      <c r="E291" s="185"/>
    </row>
    <row r="292" spans="4:5">
      <c r="D292" s="185"/>
      <c r="E292" s="185"/>
    </row>
    <row r="293" spans="4:5">
      <c r="D293" s="185"/>
      <c r="E293" s="185"/>
    </row>
    <row r="294" spans="4:5">
      <c r="D294" s="185"/>
      <c r="E294" s="185"/>
    </row>
    <row r="295" spans="4:5">
      <c r="D295" s="185"/>
      <c r="E295" s="185"/>
    </row>
    <row r="296" spans="4:5">
      <c r="D296" s="185"/>
      <c r="E296" s="185"/>
    </row>
    <row r="297" spans="4:5">
      <c r="D297" s="185"/>
      <c r="E297" s="185"/>
    </row>
    <row r="298" spans="4:5">
      <c r="D298" s="185"/>
      <c r="E298" s="185"/>
    </row>
    <row r="299" spans="4:5">
      <c r="D299" s="185"/>
      <c r="E299" s="185"/>
    </row>
    <row r="300" spans="4:5">
      <c r="D300" s="185"/>
      <c r="E300" s="185"/>
    </row>
    <row r="301" spans="4:5">
      <c r="D301" s="185"/>
      <c r="E301" s="185"/>
    </row>
    <row r="302" spans="4:5">
      <c r="D302" s="185"/>
      <c r="E302" s="185"/>
    </row>
    <row r="303" spans="4:5">
      <c r="D303" s="185"/>
      <c r="E303" s="185"/>
    </row>
    <row r="304" spans="4:5">
      <c r="D304" s="185"/>
      <c r="E304" s="185"/>
    </row>
    <row r="305" spans="4:5">
      <c r="D305" s="185"/>
      <c r="E305" s="185"/>
    </row>
    <row r="306" spans="4:5">
      <c r="D306" s="185"/>
      <c r="E306" s="185"/>
    </row>
    <row r="307" spans="4:5">
      <c r="D307" s="185"/>
      <c r="E307" s="185"/>
    </row>
    <row r="308" spans="4:5">
      <c r="D308" s="185"/>
      <c r="E308" s="185"/>
    </row>
    <row r="309" spans="4:5">
      <c r="D309" s="185"/>
      <c r="E309" s="185"/>
    </row>
    <row r="310" spans="4:5">
      <c r="D310" s="185"/>
      <c r="E310" s="185"/>
    </row>
    <row r="311" spans="4:5">
      <c r="D311" s="185"/>
      <c r="E311" s="185"/>
    </row>
    <row r="312" spans="4:5">
      <c r="D312" s="185"/>
      <c r="E312" s="185"/>
    </row>
    <row r="313" spans="4:5">
      <c r="D313" s="185"/>
      <c r="E313" s="185"/>
    </row>
    <row r="314" spans="4:5">
      <c r="D314" s="185"/>
      <c r="E314" s="185"/>
    </row>
    <row r="315" spans="4:5">
      <c r="D315" s="185"/>
      <c r="E315" s="185"/>
    </row>
    <row r="316" spans="4:5">
      <c r="D316" s="185"/>
      <c r="E316" s="185"/>
    </row>
    <row r="317" spans="4:5">
      <c r="D317" s="185"/>
      <c r="E317" s="185"/>
    </row>
    <row r="318" spans="4:5">
      <c r="D318" s="185"/>
      <c r="E318" s="185"/>
    </row>
    <row r="319" spans="4:5">
      <c r="D319" s="185"/>
      <c r="E319" s="185"/>
    </row>
    <row r="320" spans="4:5">
      <c r="D320" s="185"/>
      <c r="E320" s="185"/>
    </row>
    <row r="321" spans="4:5">
      <c r="D321" s="185"/>
      <c r="E321" s="185"/>
    </row>
    <row r="322" spans="4:5">
      <c r="D322" s="185"/>
      <c r="E322" s="185"/>
    </row>
    <row r="323" spans="4:5">
      <c r="D323" s="185"/>
      <c r="E323" s="185"/>
    </row>
    <row r="324" spans="4:5">
      <c r="D324" s="185"/>
      <c r="E324" s="185"/>
    </row>
    <row r="325" spans="4:5">
      <c r="D325" s="185"/>
      <c r="E325" s="185"/>
    </row>
  </sheetData>
  <dataConsolidate/>
  <mergeCells count="9">
    <mergeCell ref="B14:F14"/>
    <mergeCell ref="B25:F25"/>
    <mergeCell ref="B2:F2"/>
    <mergeCell ref="B5:F5"/>
    <mergeCell ref="H2:M2"/>
    <mergeCell ref="J3:K3"/>
    <mergeCell ref="L3:L4"/>
    <mergeCell ref="M3:M4"/>
    <mergeCell ref="B10:F10"/>
  </mergeCells>
  <dataValidations count="2">
    <dataValidation type="list" allowBlank="1" showInputMessage="1" showErrorMessage="1" sqref="D9:E9">
      <formula1>#REF!</formula1>
    </dataValidation>
    <dataValidation type="list" allowBlank="1" showInputMessage="1" showErrorMessage="1" sqref="F15:F24 D30:E30 D39:E325 D8:D9 E6:F8">
      <formula1>#REF!</formula1>
    </dataValidation>
  </dataValidations>
  <pageMargins left="0.70866141732283472" right="0.70866141732283472" top="0.59055118110236227" bottom="0.59055118110236227" header="0.31496062992125984" footer="0.31496062992125984"/>
  <pageSetup scale="75"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357"/>
  <sheetViews>
    <sheetView zoomScale="140" zoomScaleNormal="140" workbookViewId="0">
      <selection activeCell="B6" sqref="B6"/>
    </sheetView>
  </sheetViews>
  <sheetFormatPr baseColWidth="10" defaultColWidth="11.42578125" defaultRowHeight="12"/>
  <cols>
    <col min="1" max="1" width="2.7109375" style="235" customWidth="1"/>
    <col min="2" max="2" width="16.140625" style="235" customWidth="1"/>
    <col min="3" max="3" width="17.7109375" style="235" customWidth="1"/>
    <col min="4" max="5" width="52.7109375" style="235" customWidth="1"/>
    <col min="6" max="6" width="13" style="235" customWidth="1"/>
    <col min="7" max="8" width="11.42578125" style="235"/>
    <col min="9" max="9" width="13" style="235" customWidth="1"/>
    <col min="10" max="12" width="11.42578125" style="235"/>
    <col min="13" max="13" width="13.28515625" style="235" customWidth="1"/>
    <col min="14" max="14" width="13.140625" style="235" customWidth="1"/>
    <col min="15" max="16384" width="11.42578125" style="235"/>
  </cols>
  <sheetData>
    <row r="1" spans="2:14" ht="12.75" thickBot="1"/>
    <row r="2" spans="2:14" ht="24" customHeight="1">
      <c r="B2" s="531" t="s">
        <v>576</v>
      </c>
      <c r="C2" s="531"/>
      <c r="D2" s="531"/>
      <c r="E2" s="531"/>
      <c r="F2" s="531"/>
      <c r="G2" s="531"/>
      <c r="I2" s="509" t="s">
        <v>1813</v>
      </c>
      <c r="J2" s="510"/>
      <c r="K2" s="510"/>
      <c r="L2" s="510"/>
      <c r="M2" s="510"/>
      <c r="N2" s="511"/>
    </row>
    <row r="3" spans="2:14" ht="36.75" thickBot="1">
      <c r="B3" s="532" t="s">
        <v>2199</v>
      </c>
      <c r="C3" s="532"/>
      <c r="D3" s="532"/>
      <c r="E3" s="532"/>
      <c r="F3" s="532"/>
      <c r="G3" s="532"/>
      <c r="I3" s="64" t="s">
        <v>573</v>
      </c>
      <c r="J3" s="234" t="s">
        <v>574</v>
      </c>
      <c r="K3" s="512" t="s">
        <v>572</v>
      </c>
      <c r="L3" s="513"/>
      <c r="M3" s="514" t="s">
        <v>1814</v>
      </c>
      <c r="N3" s="516" t="s">
        <v>575</v>
      </c>
    </row>
    <row r="4" spans="2:14" ht="24.75" thickBot="1">
      <c r="B4" s="236" t="s">
        <v>523</v>
      </c>
      <c r="C4" s="237" t="s">
        <v>62</v>
      </c>
      <c r="D4" s="238" t="s">
        <v>119</v>
      </c>
      <c r="E4" s="239" t="s">
        <v>104</v>
      </c>
      <c r="F4" s="237" t="s">
        <v>109</v>
      </c>
      <c r="G4" s="240" t="s">
        <v>524</v>
      </c>
      <c r="I4" s="65" t="s">
        <v>571</v>
      </c>
      <c r="J4" s="66" t="s">
        <v>571</v>
      </c>
      <c r="K4" s="66" t="s">
        <v>571</v>
      </c>
      <c r="L4" s="66" t="s">
        <v>579</v>
      </c>
      <c r="M4" s="515"/>
      <c r="N4" s="517"/>
    </row>
    <row r="5" spans="2:14" ht="12" customHeight="1" thickBot="1">
      <c r="B5" s="241" t="s">
        <v>568</v>
      </c>
      <c r="C5" s="241"/>
      <c r="D5" s="526"/>
      <c r="E5" s="527"/>
      <c r="F5" s="241"/>
      <c r="G5" s="241"/>
      <c r="I5" s="55"/>
      <c r="J5" s="55"/>
      <c r="K5" s="55"/>
      <c r="L5" s="55"/>
      <c r="M5" s="55"/>
      <c r="N5" s="55"/>
    </row>
    <row r="6" spans="2:14" ht="42" customHeight="1" thickBot="1">
      <c r="B6" s="242" t="s">
        <v>2200</v>
      </c>
      <c r="C6" s="243"/>
      <c r="D6" s="244" t="s">
        <v>2201</v>
      </c>
      <c r="E6" s="245"/>
      <c r="F6" s="246" t="s">
        <v>107</v>
      </c>
      <c r="G6" s="246" t="s">
        <v>525</v>
      </c>
      <c r="I6" s="55"/>
      <c r="J6" s="55"/>
      <c r="K6" s="55"/>
      <c r="L6" s="55"/>
      <c r="M6" s="55"/>
      <c r="N6" s="55"/>
    </row>
    <row r="7" spans="2:14" ht="36.75" customHeight="1" thickBot="1">
      <c r="B7" s="242" t="s">
        <v>2202</v>
      </c>
      <c r="C7" s="243"/>
      <c r="D7" s="244" t="s">
        <v>2203</v>
      </c>
      <c r="E7" s="247"/>
      <c r="F7" s="246" t="s">
        <v>107</v>
      </c>
      <c r="G7" s="246" t="s">
        <v>525</v>
      </c>
      <c r="I7" s="55"/>
      <c r="J7" s="55"/>
      <c r="K7" s="55"/>
      <c r="L7" s="55"/>
      <c r="M7" s="55"/>
      <c r="N7" s="55"/>
    </row>
    <row r="8" spans="2:14" ht="162.75" customHeight="1">
      <c r="B8" s="242" t="s">
        <v>2204</v>
      </c>
      <c r="C8" s="243"/>
      <c r="D8" s="248" t="s">
        <v>2205</v>
      </c>
      <c r="E8" s="249" t="s">
        <v>2318</v>
      </c>
      <c r="F8" s="246" t="s">
        <v>107</v>
      </c>
      <c r="G8" s="246" t="s">
        <v>525</v>
      </c>
      <c r="I8" s="55"/>
      <c r="J8" s="55"/>
      <c r="K8" s="55"/>
      <c r="L8" s="55"/>
      <c r="M8" s="55"/>
      <c r="N8" s="55"/>
    </row>
    <row r="9" spans="2:14" ht="12" customHeight="1">
      <c r="B9" s="250" t="s">
        <v>567</v>
      </c>
      <c r="C9" s="250"/>
      <c r="D9" s="251"/>
      <c r="E9" s="252"/>
      <c r="F9" s="250"/>
      <c r="G9" s="250"/>
      <c r="I9" s="55"/>
      <c r="J9" s="55"/>
      <c r="K9" s="55"/>
      <c r="L9" s="55"/>
      <c r="M9" s="55"/>
      <c r="N9" s="55"/>
    </row>
    <row r="10" spans="2:14" ht="72.75" thickBot="1">
      <c r="B10" s="242" t="s">
        <v>2206</v>
      </c>
      <c r="C10" s="243"/>
      <c r="D10" s="244" t="s">
        <v>2207</v>
      </c>
      <c r="E10" s="245" t="s">
        <v>2309</v>
      </c>
      <c r="F10" s="246" t="s">
        <v>107</v>
      </c>
      <c r="G10" s="242" t="s">
        <v>525</v>
      </c>
      <c r="I10" s="55"/>
      <c r="J10" s="55"/>
      <c r="K10" s="55"/>
      <c r="L10" s="55"/>
      <c r="M10" s="55"/>
      <c r="N10" s="55"/>
    </row>
    <row r="11" spans="2:14" ht="72.95" customHeight="1" thickBot="1">
      <c r="B11" s="242" t="s">
        <v>2208</v>
      </c>
      <c r="C11" s="243"/>
      <c r="D11" s="244" t="s">
        <v>2209</v>
      </c>
      <c r="E11" s="245" t="s">
        <v>2310</v>
      </c>
      <c r="F11" s="246" t="s">
        <v>107</v>
      </c>
      <c r="G11" s="242" t="s">
        <v>525</v>
      </c>
      <c r="I11" s="55"/>
      <c r="J11" s="55"/>
      <c r="K11" s="55"/>
      <c r="L11" s="55"/>
      <c r="M11" s="55"/>
      <c r="N11" s="55"/>
    </row>
    <row r="12" spans="2:14" s="254" customFormat="1" ht="12" customHeight="1" thickBot="1">
      <c r="B12" s="253" t="s">
        <v>570</v>
      </c>
      <c r="C12" s="237"/>
      <c r="D12" s="238"/>
      <c r="E12" s="239"/>
      <c r="F12" s="237"/>
      <c r="G12" s="240"/>
      <c r="I12" s="55"/>
      <c r="J12" s="55"/>
      <c r="K12" s="55"/>
      <c r="L12" s="55"/>
      <c r="M12" s="55"/>
      <c r="N12" s="55"/>
    </row>
    <row r="13" spans="2:14" ht="49.35" customHeight="1" thickBot="1">
      <c r="B13" s="242" t="s">
        <v>2210</v>
      </c>
      <c r="C13" s="255"/>
      <c r="D13" s="244" t="s">
        <v>2211</v>
      </c>
      <c r="E13" s="245" t="s">
        <v>2311</v>
      </c>
      <c r="F13" s="246" t="s">
        <v>107</v>
      </c>
      <c r="G13" s="242" t="s">
        <v>525</v>
      </c>
      <c r="I13" s="55"/>
      <c r="J13" s="55"/>
      <c r="K13" s="55"/>
      <c r="L13" s="55"/>
      <c r="M13" s="55"/>
      <c r="N13" s="55"/>
    </row>
    <row r="14" spans="2:14" ht="63.75" customHeight="1" thickBot="1">
      <c r="B14" s="242" t="s">
        <v>2212</v>
      </c>
      <c r="C14" s="243"/>
      <c r="D14" s="244" t="s">
        <v>2213</v>
      </c>
      <c r="E14" s="245" t="s">
        <v>2214</v>
      </c>
      <c r="F14" s="246" t="s">
        <v>107</v>
      </c>
      <c r="G14" s="242" t="s">
        <v>525</v>
      </c>
      <c r="I14" s="55"/>
      <c r="J14" s="55"/>
      <c r="K14" s="55"/>
      <c r="L14" s="55"/>
      <c r="M14" s="55"/>
      <c r="N14" s="55"/>
    </row>
    <row r="15" spans="2:14" ht="47.25" customHeight="1" thickBot="1">
      <c r="B15" s="242" t="s">
        <v>2215</v>
      </c>
      <c r="C15" s="243"/>
      <c r="D15" s="244" t="s">
        <v>2216</v>
      </c>
      <c r="E15" s="245" t="s">
        <v>2217</v>
      </c>
      <c r="F15" s="246" t="s">
        <v>107</v>
      </c>
      <c r="G15" s="242" t="s">
        <v>525</v>
      </c>
      <c r="I15" s="55"/>
      <c r="J15" s="55"/>
      <c r="K15" s="55"/>
      <c r="L15" s="55"/>
      <c r="M15" s="55"/>
      <c r="N15" s="55"/>
    </row>
    <row r="16" spans="2:14" ht="47.25" customHeight="1" thickBot="1">
      <c r="B16" s="242" t="s">
        <v>2218</v>
      </c>
      <c r="C16" s="243"/>
      <c r="D16" s="244" t="s">
        <v>2219</v>
      </c>
      <c r="E16" s="245" t="s">
        <v>2220</v>
      </c>
      <c r="F16" s="246" t="s">
        <v>107</v>
      </c>
      <c r="G16" s="242" t="s">
        <v>525</v>
      </c>
      <c r="I16" s="55"/>
      <c r="J16" s="55"/>
      <c r="K16" s="55"/>
      <c r="L16" s="55"/>
      <c r="M16" s="55"/>
      <c r="N16" s="55"/>
    </row>
    <row r="17" spans="2:14" ht="47.25" customHeight="1" thickBot="1">
      <c r="B17" s="242" t="s">
        <v>2221</v>
      </c>
      <c r="C17" s="243"/>
      <c r="D17" s="244" t="s">
        <v>2222</v>
      </c>
      <c r="E17" s="245" t="s">
        <v>2312</v>
      </c>
      <c r="F17" s="246" t="s">
        <v>108</v>
      </c>
      <c r="G17" s="242" t="s">
        <v>595</v>
      </c>
      <c r="I17" s="55"/>
      <c r="J17" s="55"/>
      <c r="K17" s="55"/>
      <c r="L17" s="55"/>
      <c r="M17" s="55"/>
      <c r="N17" s="55"/>
    </row>
    <row r="18" spans="2:14" ht="67.5" customHeight="1" thickBot="1">
      <c r="B18" s="242" t="s">
        <v>2223</v>
      </c>
      <c r="C18" s="243"/>
      <c r="D18" s="244" t="s">
        <v>2224</v>
      </c>
      <c r="E18" s="245" t="s">
        <v>2225</v>
      </c>
      <c r="F18" s="246" t="s">
        <v>107</v>
      </c>
      <c r="G18" s="242" t="s">
        <v>525</v>
      </c>
      <c r="I18" s="55"/>
      <c r="J18" s="55"/>
      <c r="K18" s="55"/>
      <c r="L18" s="55"/>
      <c r="M18" s="55"/>
      <c r="N18" s="55"/>
    </row>
    <row r="19" spans="2:14" ht="36.75" thickBot="1">
      <c r="B19" s="242" t="s">
        <v>2226</v>
      </c>
      <c r="C19" s="243"/>
      <c r="D19" s="244" t="s">
        <v>2227</v>
      </c>
      <c r="E19" s="245" t="s">
        <v>2313</v>
      </c>
      <c r="F19" s="246" t="s">
        <v>108</v>
      </c>
      <c r="G19" s="242" t="s">
        <v>595</v>
      </c>
      <c r="I19" s="55"/>
      <c r="J19" s="55"/>
      <c r="K19" s="55"/>
      <c r="L19" s="55"/>
      <c r="M19" s="55"/>
      <c r="N19" s="55"/>
    </row>
    <row r="20" spans="2:14" ht="57" customHeight="1" thickBot="1">
      <c r="B20" s="242" t="s">
        <v>2228</v>
      </c>
      <c r="C20" s="243"/>
      <c r="D20" s="244" t="s">
        <v>2229</v>
      </c>
      <c r="E20" s="245" t="s">
        <v>2230</v>
      </c>
      <c r="F20" s="246" t="s">
        <v>108</v>
      </c>
      <c r="G20" s="242" t="s">
        <v>595</v>
      </c>
      <c r="I20" s="55"/>
      <c r="J20" s="55"/>
      <c r="K20" s="55"/>
      <c r="L20" s="55"/>
      <c r="M20" s="55"/>
      <c r="N20" s="55"/>
    </row>
    <row r="21" spans="2:14" ht="39.75" customHeight="1" thickBot="1">
      <c r="B21" s="242" t="s">
        <v>2231</v>
      </c>
      <c r="C21" s="243"/>
      <c r="D21" s="244" t="s">
        <v>2232</v>
      </c>
      <c r="E21" s="245" t="s">
        <v>2314</v>
      </c>
      <c r="F21" s="246" t="s">
        <v>107</v>
      </c>
      <c r="G21" s="242" t="s">
        <v>525</v>
      </c>
      <c r="I21" s="55"/>
      <c r="J21" s="55"/>
      <c r="K21" s="55"/>
      <c r="L21" s="55"/>
      <c r="M21" s="55"/>
      <c r="N21" s="55"/>
    </row>
    <row r="22" spans="2:14" ht="39.75" customHeight="1" thickBot="1">
      <c r="B22" s="242" t="s">
        <v>2233</v>
      </c>
      <c r="C22" s="243"/>
      <c r="D22" s="244" t="s">
        <v>2234</v>
      </c>
      <c r="E22" s="245" t="s">
        <v>2235</v>
      </c>
      <c r="F22" s="246" t="s">
        <v>107</v>
      </c>
      <c r="G22" s="242" t="s">
        <v>525</v>
      </c>
      <c r="I22" s="55"/>
      <c r="J22" s="55"/>
      <c r="K22" s="55"/>
      <c r="L22" s="55"/>
      <c r="M22" s="55"/>
      <c r="N22" s="55"/>
    </row>
    <row r="23" spans="2:14" ht="39.75" customHeight="1" thickBot="1">
      <c r="B23" s="242" t="s">
        <v>2236</v>
      </c>
      <c r="C23" s="243"/>
      <c r="D23" s="256" t="s">
        <v>2237</v>
      </c>
      <c r="E23" s="245"/>
      <c r="F23" s="246" t="s">
        <v>108</v>
      </c>
      <c r="G23" s="242" t="s">
        <v>595</v>
      </c>
      <c r="I23" s="55"/>
      <c r="J23" s="55"/>
      <c r="K23" s="55"/>
      <c r="L23" s="55"/>
      <c r="M23" s="55"/>
      <c r="N23" s="55"/>
    </row>
    <row r="24" spans="2:14" ht="39.75" customHeight="1" thickBot="1">
      <c r="B24" s="242" t="s">
        <v>2238</v>
      </c>
      <c r="C24" s="243"/>
      <c r="D24" s="244" t="s">
        <v>2239</v>
      </c>
      <c r="E24" s="245" t="s">
        <v>2315</v>
      </c>
      <c r="F24" s="246" t="s">
        <v>108</v>
      </c>
      <c r="G24" s="242" t="s">
        <v>595</v>
      </c>
      <c r="I24" s="55"/>
      <c r="J24" s="55"/>
      <c r="K24" s="55"/>
      <c r="L24" s="55"/>
      <c r="M24" s="55"/>
      <c r="N24" s="55"/>
    </row>
    <row r="25" spans="2:14" ht="33.75" customHeight="1" thickBot="1">
      <c r="B25" s="242" t="s">
        <v>2240</v>
      </c>
      <c r="C25" s="243"/>
      <c r="D25" s="244" t="s">
        <v>2241</v>
      </c>
      <c r="E25" s="245"/>
      <c r="F25" s="246" t="s">
        <v>107</v>
      </c>
      <c r="G25" s="242" t="s">
        <v>525</v>
      </c>
      <c r="I25" s="55"/>
      <c r="J25" s="55"/>
      <c r="K25" s="55"/>
      <c r="L25" s="55"/>
      <c r="M25" s="55"/>
      <c r="N25" s="55"/>
    </row>
    <row r="26" spans="2:14" ht="45.75" customHeight="1" thickBot="1">
      <c r="B26" s="242" t="s">
        <v>2242</v>
      </c>
      <c r="C26" s="243"/>
      <c r="D26" s="244" t="s">
        <v>2243</v>
      </c>
      <c r="E26" s="245"/>
      <c r="F26" s="246" t="s">
        <v>107</v>
      </c>
      <c r="G26" s="242" t="s">
        <v>525</v>
      </c>
      <c r="I26" s="55"/>
      <c r="J26" s="55"/>
      <c r="K26" s="55"/>
      <c r="L26" s="55"/>
      <c r="M26" s="55"/>
      <c r="N26" s="55"/>
    </row>
    <row r="27" spans="2:14" ht="58.5" customHeight="1" thickBot="1">
      <c r="B27" s="242" t="s">
        <v>2244</v>
      </c>
      <c r="C27" s="243"/>
      <c r="D27" s="244" t="s">
        <v>2245</v>
      </c>
      <c r="E27" s="245" t="s">
        <v>2316</v>
      </c>
      <c r="F27" s="246" t="s">
        <v>107</v>
      </c>
      <c r="G27" s="242" t="s">
        <v>525</v>
      </c>
      <c r="I27" s="55"/>
      <c r="J27" s="55"/>
      <c r="K27" s="55"/>
      <c r="L27" s="55"/>
      <c r="M27" s="55"/>
      <c r="N27" s="55"/>
    </row>
    <row r="28" spans="2:14" ht="51" customHeight="1" thickBot="1">
      <c r="B28" s="242" t="s">
        <v>2246</v>
      </c>
      <c r="C28" s="243"/>
      <c r="D28" s="244" t="s">
        <v>2247</v>
      </c>
      <c r="E28" s="245" t="s">
        <v>2248</v>
      </c>
      <c r="F28" s="246" t="s">
        <v>107</v>
      </c>
      <c r="G28" s="242" t="s">
        <v>525</v>
      </c>
      <c r="I28" s="55"/>
      <c r="J28" s="55"/>
      <c r="K28" s="55"/>
      <c r="L28" s="55"/>
      <c r="M28" s="55"/>
      <c r="N28" s="55"/>
    </row>
    <row r="29" spans="2:14" ht="35.25" customHeight="1" thickBot="1">
      <c r="B29" s="242" t="s">
        <v>2249</v>
      </c>
      <c r="C29" s="243"/>
      <c r="D29" s="244" t="s">
        <v>2250</v>
      </c>
      <c r="E29" s="245"/>
      <c r="F29" s="246" t="s">
        <v>107</v>
      </c>
      <c r="G29" s="242" t="s">
        <v>525</v>
      </c>
      <c r="I29" s="55"/>
      <c r="J29" s="55"/>
      <c r="K29" s="55"/>
      <c r="L29" s="55"/>
      <c r="M29" s="55"/>
      <c r="N29" s="55"/>
    </row>
    <row r="30" spans="2:14" ht="28.5" customHeight="1" thickBot="1">
      <c r="B30" s="242" t="s">
        <v>2251</v>
      </c>
      <c r="C30" s="243"/>
      <c r="D30" s="244" t="s">
        <v>2252</v>
      </c>
      <c r="E30" s="245" t="s">
        <v>2317</v>
      </c>
      <c r="F30" s="246" t="s">
        <v>107</v>
      </c>
      <c r="G30" s="242" t="s">
        <v>525</v>
      </c>
      <c r="I30" s="55"/>
      <c r="J30" s="55"/>
      <c r="K30" s="55"/>
      <c r="L30" s="55"/>
      <c r="M30" s="55"/>
      <c r="N30" s="55"/>
    </row>
    <row r="31" spans="2:14" ht="35.1" customHeight="1" thickBot="1">
      <c r="B31" s="242" t="s">
        <v>2253</v>
      </c>
      <c r="C31" s="243"/>
      <c r="D31" s="244" t="s">
        <v>2254</v>
      </c>
      <c r="E31" s="245"/>
      <c r="F31" s="246" t="s">
        <v>107</v>
      </c>
      <c r="G31" s="242" t="s">
        <v>525</v>
      </c>
      <c r="I31" s="55"/>
      <c r="J31" s="55"/>
      <c r="K31" s="55"/>
      <c r="L31" s="55"/>
      <c r="M31" s="55"/>
      <c r="N31" s="55"/>
    </row>
    <row r="32" spans="2:14" ht="35.25" customHeight="1" thickBot="1">
      <c r="B32" s="242" t="s">
        <v>2255</v>
      </c>
      <c r="C32" s="243"/>
      <c r="D32" s="244" t="s">
        <v>2256</v>
      </c>
      <c r="E32" s="245"/>
      <c r="F32" s="246" t="s">
        <v>107</v>
      </c>
      <c r="G32" s="242" t="s">
        <v>525</v>
      </c>
      <c r="I32" s="55"/>
      <c r="J32" s="55"/>
      <c r="K32" s="55"/>
      <c r="L32" s="55"/>
      <c r="M32" s="55"/>
      <c r="N32" s="55"/>
    </row>
    <row r="33" spans="2:14" ht="35.25" customHeight="1" thickBot="1">
      <c r="B33" s="242" t="s">
        <v>2257</v>
      </c>
      <c r="C33" s="243"/>
      <c r="D33" s="244" t="s">
        <v>2258</v>
      </c>
      <c r="E33" s="245" t="s">
        <v>2259</v>
      </c>
      <c r="F33" s="246" t="s">
        <v>107</v>
      </c>
      <c r="G33" s="242" t="s">
        <v>525</v>
      </c>
      <c r="I33" s="55"/>
      <c r="J33" s="55"/>
      <c r="K33" s="55"/>
      <c r="L33" s="55"/>
      <c r="M33" s="55"/>
      <c r="N33" s="55"/>
    </row>
    <row r="34" spans="2:14" ht="60" customHeight="1" thickBot="1">
      <c r="B34" s="242" t="s">
        <v>2260</v>
      </c>
      <c r="C34" s="243"/>
      <c r="D34" s="244" t="s">
        <v>2261</v>
      </c>
      <c r="E34" s="245"/>
      <c r="F34" s="246" t="s">
        <v>107</v>
      </c>
      <c r="G34" s="242" t="s">
        <v>525</v>
      </c>
      <c r="I34" s="55"/>
      <c r="J34" s="55"/>
      <c r="K34" s="55"/>
      <c r="L34" s="55"/>
      <c r="M34" s="55"/>
      <c r="N34" s="55"/>
    </row>
    <row r="35" spans="2:14" ht="48" customHeight="1" thickBot="1">
      <c r="B35" s="242" t="s">
        <v>2262</v>
      </c>
      <c r="C35" s="243"/>
      <c r="D35" s="244" t="s">
        <v>2263</v>
      </c>
      <c r="E35" s="245"/>
      <c r="F35" s="246" t="s">
        <v>107</v>
      </c>
      <c r="G35" s="242" t="s">
        <v>525</v>
      </c>
      <c r="I35" s="55"/>
      <c r="J35" s="55"/>
      <c r="K35" s="55"/>
      <c r="L35" s="55"/>
      <c r="M35" s="55"/>
      <c r="N35" s="55"/>
    </row>
    <row r="36" spans="2:14" ht="37.5" customHeight="1" thickBot="1">
      <c r="B36" s="242" t="s">
        <v>2264</v>
      </c>
      <c r="C36" s="243"/>
      <c r="D36" s="244" t="s">
        <v>2265</v>
      </c>
      <c r="E36" s="257" t="s">
        <v>2266</v>
      </c>
      <c r="F36" s="246" t="s">
        <v>107</v>
      </c>
      <c r="G36" s="242" t="s">
        <v>525</v>
      </c>
      <c r="I36" s="55"/>
      <c r="J36" s="55"/>
      <c r="K36" s="55"/>
      <c r="L36" s="55"/>
      <c r="M36" s="55"/>
      <c r="N36" s="55"/>
    </row>
    <row r="37" spans="2:14" ht="37.5" customHeight="1" thickBot="1">
      <c r="B37" s="242" t="s">
        <v>2267</v>
      </c>
      <c r="C37" s="243"/>
      <c r="D37" s="244" t="s">
        <v>2268</v>
      </c>
      <c r="E37" s="245"/>
      <c r="F37" s="246" t="s">
        <v>107</v>
      </c>
      <c r="G37" s="242" t="s">
        <v>525</v>
      </c>
      <c r="I37" s="55"/>
      <c r="J37" s="55"/>
      <c r="K37" s="55"/>
      <c r="L37" s="55"/>
      <c r="M37" s="55"/>
      <c r="N37" s="55"/>
    </row>
    <row r="38" spans="2:14" ht="45.75" customHeight="1" thickBot="1">
      <c r="B38" s="242" t="s">
        <v>2269</v>
      </c>
      <c r="C38" s="243"/>
      <c r="D38" s="244" t="s">
        <v>2270</v>
      </c>
      <c r="E38" s="245"/>
      <c r="F38" s="246" t="s">
        <v>107</v>
      </c>
      <c r="G38" s="242" t="s">
        <v>525</v>
      </c>
      <c r="I38" s="55"/>
      <c r="J38" s="55"/>
      <c r="K38" s="55"/>
      <c r="L38" s="55"/>
      <c r="M38" s="55"/>
      <c r="N38" s="55"/>
    </row>
    <row r="39" spans="2:14" ht="31.5" customHeight="1" thickBot="1">
      <c r="B39" s="242" t="s">
        <v>2271</v>
      </c>
      <c r="C39" s="243"/>
      <c r="D39" s="244" t="s">
        <v>2272</v>
      </c>
      <c r="E39" s="245"/>
      <c r="F39" s="246" t="s">
        <v>107</v>
      </c>
      <c r="G39" s="242" t="s">
        <v>525</v>
      </c>
      <c r="I39" s="55"/>
      <c r="J39" s="55"/>
      <c r="K39" s="55"/>
      <c r="L39" s="55"/>
      <c r="M39" s="55"/>
      <c r="N39" s="55"/>
    </row>
    <row r="40" spans="2:14" ht="44.25" customHeight="1" thickBot="1">
      <c r="B40" s="242" t="s">
        <v>2273</v>
      </c>
      <c r="C40" s="243"/>
      <c r="D40" s="244" t="s">
        <v>2274</v>
      </c>
      <c r="E40" s="245"/>
      <c r="F40" s="246" t="s">
        <v>107</v>
      </c>
      <c r="G40" s="242" t="s">
        <v>525</v>
      </c>
      <c r="I40" s="55"/>
      <c r="J40" s="55"/>
      <c r="K40" s="55"/>
      <c r="L40" s="55"/>
      <c r="M40" s="55"/>
      <c r="N40" s="55"/>
    </row>
    <row r="41" spans="2:14" ht="42" customHeight="1" thickBot="1">
      <c r="B41" s="242" t="s">
        <v>2275</v>
      </c>
      <c r="C41" s="243"/>
      <c r="D41" s="244" t="s">
        <v>2276</v>
      </c>
      <c r="E41" s="245"/>
      <c r="F41" s="246" t="s">
        <v>107</v>
      </c>
      <c r="G41" s="242" t="s">
        <v>525</v>
      </c>
      <c r="I41" s="55"/>
      <c r="J41" s="55"/>
      <c r="K41" s="55"/>
      <c r="L41" s="55"/>
      <c r="M41" s="55"/>
      <c r="N41" s="55"/>
    </row>
    <row r="42" spans="2:14" ht="75" customHeight="1" thickBot="1">
      <c r="B42" s="242" t="s">
        <v>2277</v>
      </c>
      <c r="C42" s="243"/>
      <c r="D42" s="244" t="s">
        <v>2278</v>
      </c>
      <c r="E42" s="245"/>
      <c r="F42" s="246" t="s">
        <v>107</v>
      </c>
      <c r="G42" s="242" t="s">
        <v>525</v>
      </c>
      <c r="I42" s="55"/>
      <c r="J42" s="55"/>
      <c r="K42" s="55"/>
      <c r="L42" s="55"/>
      <c r="M42" s="55"/>
      <c r="N42" s="55"/>
    </row>
    <row r="43" spans="2:14" ht="23.25" customHeight="1" thickBot="1">
      <c r="B43" s="242" t="s">
        <v>2279</v>
      </c>
      <c r="C43" s="243"/>
      <c r="D43" s="244" t="s">
        <v>2280</v>
      </c>
      <c r="E43" s="245"/>
      <c r="F43" s="246" t="s">
        <v>107</v>
      </c>
      <c r="G43" s="242" t="s">
        <v>525</v>
      </c>
      <c r="I43" s="55"/>
      <c r="J43" s="55"/>
      <c r="K43" s="55"/>
      <c r="L43" s="55"/>
      <c r="M43" s="55"/>
      <c r="N43" s="55"/>
    </row>
    <row r="44" spans="2:14" ht="78" customHeight="1" thickBot="1">
      <c r="B44" s="242" t="s">
        <v>2281</v>
      </c>
      <c r="C44" s="243"/>
      <c r="D44" s="244" t="s">
        <v>2282</v>
      </c>
      <c r="E44" s="245"/>
      <c r="F44" s="246" t="s">
        <v>107</v>
      </c>
      <c r="G44" s="242" t="s">
        <v>525</v>
      </c>
      <c r="I44" s="55"/>
      <c r="J44" s="55"/>
      <c r="K44" s="55"/>
      <c r="L44" s="55"/>
      <c r="M44" s="55"/>
      <c r="N44" s="55"/>
    </row>
    <row r="45" spans="2:14" ht="39" customHeight="1" thickBot="1">
      <c r="B45" s="242" t="s">
        <v>2283</v>
      </c>
      <c r="C45" s="243"/>
      <c r="D45" s="256" t="s">
        <v>2284</v>
      </c>
      <c r="E45" s="245"/>
      <c r="F45" s="246" t="s">
        <v>108</v>
      </c>
      <c r="G45" s="242" t="s">
        <v>595</v>
      </c>
      <c r="I45" s="55"/>
      <c r="J45" s="55"/>
      <c r="K45" s="55"/>
      <c r="L45" s="55"/>
      <c r="M45" s="55"/>
      <c r="N45" s="55"/>
    </row>
    <row r="46" spans="2:14" ht="26.25" customHeight="1" thickBot="1">
      <c r="B46" s="242" t="s">
        <v>2285</v>
      </c>
      <c r="C46" s="243"/>
      <c r="D46" s="258" t="s">
        <v>2286</v>
      </c>
      <c r="E46" s="259"/>
      <c r="F46" s="246" t="s">
        <v>107</v>
      </c>
      <c r="G46" s="242" t="s">
        <v>525</v>
      </c>
      <c r="I46" s="55"/>
      <c r="J46" s="55"/>
      <c r="K46" s="55"/>
      <c r="L46" s="55"/>
      <c r="M46" s="55"/>
      <c r="N46" s="55"/>
    </row>
    <row r="47" spans="2:14" ht="60">
      <c r="B47" s="242" t="s">
        <v>2287</v>
      </c>
      <c r="C47" s="243"/>
      <c r="D47" s="260" t="s">
        <v>2288</v>
      </c>
      <c r="E47" s="261"/>
      <c r="F47" s="246" t="s">
        <v>107</v>
      </c>
      <c r="G47" s="242" t="s">
        <v>525</v>
      </c>
      <c r="I47" s="55"/>
      <c r="J47" s="55"/>
      <c r="K47" s="55"/>
      <c r="L47" s="55"/>
      <c r="M47" s="55"/>
      <c r="N47" s="55"/>
    </row>
    <row r="48" spans="2:14" ht="38.25" customHeight="1" thickBot="1">
      <c r="B48" s="242" t="s">
        <v>2289</v>
      </c>
      <c r="C48" s="243"/>
      <c r="D48" s="258" t="s">
        <v>2290</v>
      </c>
      <c r="E48" s="259"/>
      <c r="F48" s="246" t="s">
        <v>107</v>
      </c>
      <c r="G48" s="242" t="s">
        <v>525</v>
      </c>
      <c r="I48" s="55"/>
      <c r="J48" s="55"/>
      <c r="K48" s="55"/>
      <c r="L48" s="55"/>
      <c r="M48" s="55"/>
      <c r="N48" s="55"/>
    </row>
    <row r="49" spans="2:14" ht="33" customHeight="1" thickBot="1">
      <c r="B49" s="242" t="s">
        <v>2291</v>
      </c>
      <c r="C49" s="243"/>
      <c r="D49" s="258" t="s">
        <v>2292</v>
      </c>
      <c r="E49" s="259"/>
      <c r="F49" s="246" t="s">
        <v>107</v>
      </c>
      <c r="G49" s="242" t="s">
        <v>525</v>
      </c>
      <c r="I49" s="55"/>
      <c r="J49" s="55"/>
      <c r="K49" s="55"/>
      <c r="L49" s="55"/>
      <c r="M49" s="55"/>
      <c r="N49" s="55"/>
    </row>
    <row r="50" spans="2:14" ht="28.5" customHeight="1" thickBot="1">
      <c r="B50" s="242" t="s">
        <v>2293</v>
      </c>
      <c r="C50" s="243"/>
      <c r="D50" s="258" t="s">
        <v>2294</v>
      </c>
      <c r="E50" s="259"/>
      <c r="F50" s="246" t="s">
        <v>107</v>
      </c>
      <c r="G50" s="242" t="s">
        <v>525</v>
      </c>
      <c r="I50" s="55"/>
      <c r="J50" s="55"/>
      <c r="K50" s="55"/>
      <c r="L50" s="55"/>
      <c r="M50" s="55"/>
      <c r="N50" s="55"/>
    </row>
    <row r="51" spans="2:14" ht="45" customHeight="1" thickBot="1">
      <c r="B51" s="242" t="s">
        <v>2295</v>
      </c>
      <c r="C51" s="243"/>
      <c r="D51" s="258" t="s">
        <v>2296</v>
      </c>
      <c r="E51" s="259"/>
      <c r="F51" s="246" t="s">
        <v>107</v>
      </c>
      <c r="G51" s="242" t="s">
        <v>525</v>
      </c>
      <c r="I51" s="55"/>
      <c r="J51" s="55"/>
      <c r="K51" s="55"/>
      <c r="L51" s="55"/>
      <c r="M51" s="55"/>
      <c r="N51" s="55"/>
    </row>
    <row r="52" spans="2:14" ht="12" customHeight="1">
      <c r="B52" s="528" t="s">
        <v>569</v>
      </c>
      <c r="C52" s="528"/>
      <c r="D52" s="528"/>
      <c r="E52" s="529"/>
      <c r="F52" s="262"/>
      <c r="G52" s="263"/>
      <c r="I52" s="55"/>
      <c r="J52" s="55"/>
      <c r="K52" s="55"/>
      <c r="L52" s="55"/>
      <c r="M52" s="55"/>
      <c r="N52" s="55"/>
    </row>
    <row r="53" spans="2:14" ht="23.25" customHeight="1" thickBot="1">
      <c r="B53" s="242" t="s">
        <v>2297</v>
      </c>
      <c r="C53" s="243"/>
      <c r="D53" s="244" t="s">
        <v>2298</v>
      </c>
      <c r="E53" s="245"/>
      <c r="F53" s="246" t="s">
        <v>107</v>
      </c>
      <c r="G53" s="242" t="s">
        <v>525</v>
      </c>
      <c r="I53" s="55"/>
      <c r="J53" s="55"/>
      <c r="K53" s="55"/>
      <c r="L53" s="55"/>
      <c r="M53" s="55"/>
      <c r="N53" s="55"/>
    </row>
    <row r="54" spans="2:14" ht="39.75" customHeight="1" thickBot="1">
      <c r="B54" s="242" t="s">
        <v>2299</v>
      </c>
      <c r="C54" s="243"/>
      <c r="D54" s="244" t="s">
        <v>2300</v>
      </c>
      <c r="E54" s="245"/>
      <c r="F54" s="246" t="s">
        <v>108</v>
      </c>
      <c r="G54" s="242" t="s">
        <v>595</v>
      </c>
      <c r="I54" s="55"/>
      <c r="J54" s="55"/>
      <c r="K54" s="55"/>
      <c r="L54" s="55"/>
      <c r="M54" s="55"/>
      <c r="N54" s="55"/>
    </row>
    <row r="55" spans="2:14" ht="39.75" customHeight="1" thickBot="1">
      <c r="B55" s="242" t="s">
        <v>2301</v>
      </c>
      <c r="C55" s="243"/>
      <c r="D55" s="244" t="s">
        <v>2302</v>
      </c>
      <c r="E55" s="245"/>
      <c r="F55" s="246" t="s">
        <v>108</v>
      </c>
      <c r="G55" s="242" t="s">
        <v>595</v>
      </c>
      <c r="I55" s="55"/>
      <c r="J55" s="55"/>
      <c r="K55" s="55"/>
      <c r="L55" s="55"/>
      <c r="M55" s="55"/>
      <c r="N55" s="55"/>
    </row>
    <row r="56" spans="2:14" ht="23.25" customHeight="1" thickBot="1">
      <c r="B56" s="242" t="s">
        <v>2303</v>
      </c>
      <c r="C56" s="243"/>
      <c r="D56" s="244" t="s">
        <v>2304</v>
      </c>
      <c r="E56" s="245"/>
      <c r="F56" s="246" t="s">
        <v>107</v>
      </c>
      <c r="G56" s="242" t="s">
        <v>525</v>
      </c>
      <c r="I56" s="55"/>
      <c r="J56" s="55"/>
      <c r="K56" s="55"/>
      <c r="L56" s="55"/>
      <c r="M56" s="55"/>
      <c r="N56" s="55"/>
    </row>
    <row r="57" spans="2:14" ht="52.5" customHeight="1" thickBot="1">
      <c r="B57" s="242" t="s">
        <v>2305</v>
      </c>
      <c r="C57" s="243"/>
      <c r="D57" s="256" t="s">
        <v>2306</v>
      </c>
      <c r="E57" s="245"/>
      <c r="F57" s="246" t="s">
        <v>107</v>
      </c>
      <c r="G57" s="242" t="s">
        <v>525</v>
      </c>
      <c r="I57" s="55"/>
      <c r="J57" s="55"/>
      <c r="K57" s="55"/>
      <c r="L57" s="55"/>
      <c r="M57" s="55"/>
      <c r="N57" s="55"/>
    </row>
    <row r="58" spans="2:14" ht="31.5" customHeight="1" thickBot="1">
      <c r="B58" s="242" t="s">
        <v>2307</v>
      </c>
      <c r="C58" s="243"/>
      <c r="D58" s="258" t="s">
        <v>2308</v>
      </c>
      <c r="E58" s="259"/>
      <c r="F58" s="246" t="s">
        <v>107</v>
      </c>
      <c r="G58" s="242" t="s">
        <v>525</v>
      </c>
      <c r="I58" s="55"/>
      <c r="J58" s="55"/>
      <c r="K58" s="55"/>
      <c r="L58" s="55"/>
      <c r="M58" s="55"/>
      <c r="N58" s="55"/>
    </row>
    <row r="59" spans="2:14">
      <c r="B59" s="264" t="s">
        <v>489</v>
      </c>
      <c r="C59" s="264"/>
      <c r="D59" s="265"/>
      <c r="E59" s="265"/>
      <c r="F59" s="266"/>
    </row>
    <row r="60" spans="2:14">
      <c r="B60" s="264">
        <v>50</v>
      </c>
      <c r="C60" s="264"/>
      <c r="D60" s="265"/>
      <c r="E60" s="265"/>
      <c r="F60" s="530"/>
    </row>
    <row r="61" spans="2:14" ht="81" customHeight="1">
      <c r="B61" s="264"/>
      <c r="C61" s="264"/>
      <c r="D61" s="265"/>
      <c r="E61" s="265"/>
      <c r="F61" s="530"/>
    </row>
    <row r="62" spans="2:14" ht="56.25" customHeight="1">
      <c r="B62" s="264"/>
      <c r="C62" s="264"/>
      <c r="D62" s="265"/>
      <c r="E62" s="265"/>
      <c r="F62" s="530"/>
    </row>
    <row r="63" spans="2:14" ht="51.75" customHeight="1">
      <c r="B63" s="264"/>
      <c r="C63" s="264"/>
      <c r="D63" s="265"/>
      <c r="E63" s="265"/>
      <c r="F63" s="530"/>
    </row>
    <row r="64" spans="2:14" ht="46.5" customHeight="1">
      <c r="B64" s="264"/>
      <c r="C64" s="264"/>
      <c r="D64" s="264"/>
      <c r="E64" s="264"/>
      <c r="F64" s="530"/>
    </row>
    <row r="65" spans="2:6" ht="46.5" customHeight="1">
      <c r="B65" s="264"/>
      <c r="C65" s="264"/>
      <c r="D65" s="265"/>
      <c r="E65" s="265"/>
      <c r="F65" s="530"/>
    </row>
    <row r="66" spans="2:6" ht="80.25" customHeight="1">
      <c r="B66" s="264"/>
      <c r="C66" s="264"/>
      <c r="D66" s="265"/>
      <c r="E66" s="265"/>
      <c r="F66" s="530"/>
    </row>
    <row r="67" spans="2:6" ht="36.75" customHeight="1">
      <c r="B67" s="264"/>
      <c r="C67" s="264"/>
      <c r="D67" s="264"/>
      <c r="E67" s="264"/>
      <c r="F67" s="530"/>
    </row>
    <row r="68" spans="2:6" ht="101.25" customHeight="1">
      <c r="B68" s="264"/>
      <c r="C68" s="264"/>
      <c r="D68" s="264"/>
      <c r="E68" s="264"/>
      <c r="F68" s="266"/>
    </row>
    <row r="69" spans="2:6" ht="63" customHeight="1">
      <c r="B69" s="264"/>
      <c r="C69" s="264"/>
      <c r="D69" s="264"/>
      <c r="E69" s="264"/>
      <c r="F69" s="266"/>
    </row>
    <row r="70" spans="2:6" ht="48" customHeight="1">
      <c r="B70" s="264"/>
      <c r="C70" s="264"/>
      <c r="D70" s="264"/>
      <c r="E70" s="264"/>
      <c r="F70" s="266"/>
    </row>
    <row r="71" spans="2:6" ht="34.5" customHeight="1">
      <c r="B71" s="264"/>
      <c r="C71" s="264"/>
      <c r="D71" s="264"/>
      <c r="E71" s="264"/>
      <c r="F71" s="266"/>
    </row>
    <row r="72" spans="2:6" ht="55.5" customHeight="1">
      <c r="B72" s="264"/>
      <c r="C72" s="264"/>
      <c r="F72" s="266"/>
    </row>
    <row r="73" spans="2:6" ht="121.5" customHeight="1">
      <c r="B73" s="264"/>
      <c r="C73" s="264"/>
      <c r="F73" s="266"/>
    </row>
    <row r="74" spans="2:6" ht="75.75" customHeight="1">
      <c r="B74" s="264"/>
      <c r="C74" s="264"/>
      <c r="F74" s="266"/>
    </row>
    <row r="75" spans="2:6" ht="31.5" customHeight="1">
      <c r="C75" s="264"/>
      <c r="F75" s="266"/>
    </row>
    <row r="76" spans="2:6" ht="40.5" customHeight="1">
      <c r="C76" s="264"/>
      <c r="F76" s="266"/>
    </row>
    <row r="77" spans="2:6" ht="55.5" customHeight="1">
      <c r="C77" s="264"/>
      <c r="D77" s="267"/>
      <c r="E77" s="267"/>
      <c r="F77" s="266"/>
    </row>
    <row r="78" spans="2:6" ht="55.5" customHeight="1">
      <c r="C78" s="264"/>
      <c r="D78" s="264"/>
      <c r="E78" s="264"/>
      <c r="F78" s="266"/>
    </row>
    <row r="79" spans="2:6" ht="68.25" customHeight="1">
      <c r="C79" s="264"/>
      <c r="F79" s="266"/>
    </row>
    <row r="80" spans="2:6" ht="112.5" customHeight="1">
      <c r="C80" s="264"/>
      <c r="F80" s="266"/>
    </row>
    <row r="81" spans="3:6" ht="43.5" customHeight="1">
      <c r="C81" s="264"/>
      <c r="F81" s="266"/>
    </row>
    <row r="82" spans="3:6" ht="54.75" customHeight="1">
      <c r="C82" s="264"/>
      <c r="F82" s="266"/>
    </row>
    <row r="83" spans="3:6" ht="50.25" customHeight="1">
      <c r="C83" s="264"/>
      <c r="F83" s="266"/>
    </row>
    <row r="84" spans="3:6" ht="117" customHeight="1">
      <c r="C84" s="264"/>
      <c r="F84" s="266"/>
    </row>
    <row r="85" spans="3:6" ht="84" customHeight="1">
      <c r="C85" s="264"/>
      <c r="F85" s="266"/>
    </row>
    <row r="86" spans="3:6" ht="79.5" customHeight="1">
      <c r="C86" s="264"/>
      <c r="F86" s="266"/>
    </row>
    <row r="87" spans="3:6" ht="32.25" customHeight="1">
      <c r="C87" s="264"/>
      <c r="F87" s="266"/>
    </row>
    <row r="88" spans="3:6" ht="33" customHeight="1">
      <c r="C88" s="264"/>
      <c r="F88" s="266"/>
    </row>
    <row r="89" spans="3:6" ht="46.5" customHeight="1">
      <c r="C89" s="264"/>
      <c r="F89" s="266"/>
    </row>
    <row r="90" spans="3:6" ht="43.5" customHeight="1">
      <c r="C90" s="264"/>
      <c r="F90" s="266"/>
    </row>
    <row r="91" spans="3:6" ht="57" customHeight="1">
      <c r="C91" s="264"/>
      <c r="F91" s="266"/>
    </row>
    <row r="92" spans="3:6" ht="94.5" customHeight="1">
      <c r="C92" s="264"/>
      <c r="F92" s="266"/>
    </row>
    <row r="93" spans="3:6">
      <c r="C93" s="264"/>
      <c r="F93" s="266"/>
    </row>
    <row r="94" spans="3:6">
      <c r="C94" s="264"/>
      <c r="F94" s="266"/>
    </row>
    <row r="95" spans="3:6">
      <c r="C95" s="264"/>
      <c r="F95" s="266"/>
    </row>
    <row r="96" spans="3:6">
      <c r="C96" s="264"/>
      <c r="F96" s="266"/>
    </row>
    <row r="97" spans="3:6">
      <c r="C97" s="264"/>
      <c r="F97" s="266"/>
    </row>
    <row r="98" spans="3:6">
      <c r="C98" s="264"/>
      <c r="F98" s="266"/>
    </row>
    <row r="99" spans="3:6">
      <c r="C99" s="264"/>
      <c r="F99" s="266"/>
    </row>
    <row r="100" spans="3:6">
      <c r="C100" s="264"/>
      <c r="F100" s="266"/>
    </row>
    <row r="101" spans="3:6">
      <c r="C101" s="264"/>
      <c r="F101" s="266"/>
    </row>
    <row r="102" spans="3:6">
      <c r="C102" s="264"/>
      <c r="F102" s="266"/>
    </row>
    <row r="103" spans="3:6">
      <c r="C103" s="264"/>
      <c r="F103" s="266"/>
    </row>
    <row r="104" spans="3:6">
      <c r="C104" s="264"/>
      <c r="F104" s="266"/>
    </row>
    <row r="105" spans="3:6">
      <c r="C105" s="264"/>
      <c r="F105" s="266"/>
    </row>
    <row r="106" spans="3:6">
      <c r="C106" s="264"/>
      <c r="F106" s="266"/>
    </row>
    <row r="107" spans="3:6">
      <c r="C107" s="264"/>
      <c r="F107" s="266"/>
    </row>
    <row r="108" spans="3:6">
      <c r="C108" s="264"/>
      <c r="F108" s="266"/>
    </row>
    <row r="109" spans="3:6">
      <c r="C109" s="264"/>
      <c r="F109" s="266"/>
    </row>
    <row r="110" spans="3:6">
      <c r="C110" s="264"/>
      <c r="F110" s="266"/>
    </row>
    <row r="111" spans="3:6">
      <c r="C111" s="264"/>
      <c r="F111" s="266"/>
    </row>
    <row r="112" spans="3:6">
      <c r="C112" s="264"/>
      <c r="F112" s="266"/>
    </row>
    <row r="113" spans="3:6">
      <c r="C113" s="264"/>
      <c r="F113" s="266"/>
    </row>
    <row r="114" spans="3:6">
      <c r="C114" s="264"/>
      <c r="F114" s="266"/>
    </row>
    <row r="115" spans="3:6">
      <c r="C115" s="264"/>
      <c r="F115" s="266"/>
    </row>
    <row r="116" spans="3:6">
      <c r="C116" s="264"/>
      <c r="F116" s="266"/>
    </row>
    <row r="117" spans="3:6">
      <c r="C117" s="264"/>
      <c r="F117" s="266"/>
    </row>
    <row r="118" spans="3:6">
      <c r="C118" s="264"/>
      <c r="F118" s="266"/>
    </row>
    <row r="119" spans="3:6">
      <c r="C119" s="264"/>
      <c r="F119" s="266"/>
    </row>
    <row r="120" spans="3:6">
      <c r="C120" s="264"/>
      <c r="F120" s="266"/>
    </row>
    <row r="121" spans="3:6">
      <c r="C121" s="264"/>
      <c r="F121" s="266"/>
    </row>
    <row r="122" spans="3:6">
      <c r="C122" s="264"/>
      <c r="F122" s="266"/>
    </row>
    <row r="123" spans="3:6">
      <c r="C123" s="264"/>
      <c r="F123" s="266"/>
    </row>
    <row r="124" spans="3:6">
      <c r="C124" s="264"/>
      <c r="F124" s="266"/>
    </row>
    <row r="125" spans="3:6">
      <c r="C125" s="264"/>
      <c r="F125" s="266"/>
    </row>
    <row r="126" spans="3:6">
      <c r="C126" s="264"/>
      <c r="F126" s="266"/>
    </row>
    <row r="127" spans="3:6">
      <c r="C127" s="264"/>
      <c r="F127" s="266"/>
    </row>
    <row r="128" spans="3:6">
      <c r="C128" s="264"/>
      <c r="F128" s="266"/>
    </row>
    <row r="129" spans="3:6">
      <c r="C129" s="264"/>
      <c r="F129" s="266"/>
    </row>
    <row r="130" spans="3:6">
      <c r="C130" s="264"/>
      <c r="F130" s="266"/>
    </row>
    <row r="131" spans="3:6">
      <c r="C131" s="264"/>
      <c r="F131" s="266"/>
    </row>
    <row r="132" spans="3:6">
      <c r="C132" s="264"/>
      <c r="F132" s="266"/>
    </row>
    <row r="133" spans="3:6">
      <c r="C133" s="267"/>
      <c r="F133" s="266"/>
    </row>
    <row r="134" spans="3:6">
      <c r="C134" s="267"/>
      <c r="F134" s="266"/>
    </row>
    <row r="135" spans="3:6">
      <c r="C135" s="267"/>
      <c r="F135" s="266"/>
    </row>
    <row r="136" spans="3:6">
      <c r="C136" s="267"/>
      <c r="F136" s="266"/>
    </row>
    <row r="137" spans="3:6">
      <c r="C137" s="267"/>
      <c r="F137" s="266"/>
    </row>
    <row r="138" spans="3:6">
      <c r="C138" s="267"/>
      <c r="F138" s="266"/>
    </row>
    <row r="139" spans="3:6">
      <c r="C139" s="267"/>
      <c r="F139" s="266"/>
    </row>
    <row r="140" spans="3:6">
      <c r="C140" s="267"/>
      <c r="F140" s="266"/>
    </row>
    <row r="141" spans="3:6">
      <c r="C141" s="267"/>
      <c r="F141" s="266"/>
    </row>
    <row r="142" spans="3:6">
      <c r="C142" s="267"/>
      <c r="F142" s="266"/>
    </row>
    <row r="143" spans="3:6">
      <c r="C143" s="267"/>
      <c r="F143" s="266"/>
    </row>
    <row r="144" spans="3:6">
      <c r="C144" s="267"/>
      <c r="F144" s="266"/>
    </row>
    <row r="145" spans="3:6">
      <c r="C145" s="267"/>
      <c r="F145" s="266"/>
    </row>
    <row r="146" spans="3:6">
      <c r="C146" s="267"/>
      <c r="F146" s="266"/>
    </row>
    <row r="147" spans="3:6">
      <c r="C147" s="267"/>
      <c r="F147" s="266"/>
    </row>
    <row r="148" spans="3:6">
      <c r="C148" s="267"/>
      <c r="F148" s="266"/>
    </row>
    <row r="149" spans="3:6">
      <c r="C149" s="267"/>
      <c r="F149" s="266"/>
    </row>
    <row r="150" spans="3:6">
      <c r="C150" s="267"/>
      <c r="F150" s="266"/>
    </row>
    <row r="151" spans="3:6">
      <c r="C151" s="267"/>
      <c r="F151" s="266"/>
    </row>
    <row r="152" spans="3:6">
      <c r="C152" s="267"/>
      <c r="F152" s="266"/>
    </row>
    <row r="153" spans="3:6">
      <c r="C153" s="267"/>
      <c r="F153" s="266"/>
    </row>
    <row r="154" spans="3:6">
      <c r="C154" s="267"/>
      <c r="F154" s="266"/>
    </row>
    <row r="155" spans="3:6">
      <c r="C155" s="267"/>
      <c r="F155" s="266"/>
    </row>
    <row r="156" spans="3:6">
      <c r="C156" s="267"/>
      <c r="F156" s="266"/>
    </row>
    <row r="157" spans="3:6">
      <c r="C157" s="267"/>
      <c r="F157" s="266"/>
    </row>
    <row r="158" spans="3:6">
      <c r="C158" s="267"/>
      <c r="F158" s="266"/>
    </row>
    <row r="159" spans="3:6">
      <c r="C159" s="267"/>
      <c r="F159" s="266"/>
    </row>
    <row r="160" spans="3:6">
      <c r="C160" s="267"/>
      <c r="F160" s="266"/>
    </row>
    <row r="161" spans="3:6">
      <c r="C161" s="267"/>
      <c r="F161" s="266"/>
    </row>
    <row r="162" spans="3:6">
      <c r="C162" s="267"/>
      <c r="F162" s="266"/>
    </row>
    <row r="163" spans="3:6">
      <c r="C163" s="267"/>
      <c r="F163" s="266"/>
    </row>
    <row r="164" spans="3:6">
      <c r="C164" s="267"/>
      <c r="F164" s="266"/>
    </row>
    <row r="165" spans="3:6">
      <c r="C165" s="267"/>
      <c r="F165" s="266"/>
    </row>
    <row r="166" spans="3:6">
      <c r="C166" s="267"/>
      <c r="F166" s="266"/>
    </row>
    <row r="167" spans="3:6">
      <c r="C167" s="267"/>
      <c r="F167" s="266"/>
    </row>
    <row r="168" spans="3:6">
      <c r="C168" s="267"/>
      <c r="F168" s="266"/>
    </row>
    <row r="169" spans="3:6">
      <c r="C169" s="267"/>
      <c r="F169" s="266"/>
    </row>
    <row r="170" spans="3:6">
      <c r="C170" s="267"/>
      <c r="F170" s="266"/>
    </row>
    <row r="171" spans="3:6">
      <c r="C171" s="267"/>
      <c r="F171" s="266"/>
    </row>
    <row r="172" spans="3:6">
      <c r="C172" s="267"/>
      <c r="F172" s="266"/>
    </row>
    <row r="173" spans="3:6">
      <c r="C173" s="267"/>
      <c r="F173" s="266"/>
    </row>
    <row r="174" spans="3:6">
      <c r="C174" s="267"/>
      <c r="F174" s="266"/>
    </row>
    <row r="175" spans="3:6">
      <c r="C175" s="267"/>
      <c r="F175" s="266"/>
    </row>
    <row r="176" spans="3:6">
      <c r="C176" s="267"/>
      <c r="F176" s="266"/>
    </row>
    <row r="177" spans="3:6">
      <c r="C177" s="267"/>
      <c r="F177" s="266"/>
    </row>
    <row r="178" spans="3:6">
      <c r="C178" s="267"/>
      <c r="F178" s="266"/>
    </row>
    <row r="179" spans="3:6">
      <c r="C179" s="267"/>
      <c r="F179" s="266"/>
    </row>
    <row r="180" spans="3:6">
      <c r="C180" s="267"/>
      <c r="F180" s="266"/>
    </row>
    <row r="181" spans="3:6">
      <c r="C181" s="267"/>
      <c r="F181" s="266"/>
    </row>
    <row r="182" spans="3:6">
      <c r="C182" s="267"/>
      <c r="F182" s="266"/>
    </row>
    <row r="183" spans="3:6">
      <c r="C183" s="267"/>
      <c r="F183" s="266"/>
    </row>
    <row r="184" spans="3:6">
      <c r="C184" s="267"/>
      <c r="F184" s="266"/>
    </row>
    <row r="185" spans="3:6">
      <c r="C185" s="267"/>
      <c r="F185" s="266"/>
    </row>
    <row r="186" spans="3:6">
      <c r="C186" s="267"/>
      <c r="F186" s="266"/>
    </row>
    <row r="187" spans="3:6">
      <c r="C187" s="267"/>
      <c r="F187" s="266"/>
    </row>
    <row r="188" spans="3:6">
      <c r="C188" s="267"/>
      <c r="F188" s="266"/>
    </row>
    <row r="189" spans="3:6">
      <c r="C189" s="267"/>
      <c r="F189" s="266"/>
    </row>
    <row r="190" spans="3:6">
      <c r="C190" s="267"/>
      <c r="F190" s="266"/>
    </row>
    <row r="191" spans="3:6">
      <c r="C191" s="267"/>
      <c r="F191" s="266"/>
    </row>
    <row r="192" spans="3:6">
      <c r="C192" s="267"/>
      <c r="F192" s="266"/>
    </row>
    <row r="193" spans="3:6">
      <c r="C193" s="267"/>
      <c r="F193" s="266"/>
    </row>
    <row r="194" spans="3:6">
      <c r="C194" s="267"/>
      <c r="F194" s="266"/>
    </row>
    <row r="195" spans="3:6">
      <c r="C195" s="267"/>
      <c r="F195" s="266"/>
    </row>
    <row r="196" spans="3:6">
      <c r="C196" s="267"/>
      <c r="F196" s="266"/>
    </row>
    <row r="197" spans="3:6">
      <c r="C197" s="267"/>
      <c r="F197" s="266"/>
    </row>
    <row r="198" spans="3:6">
      <c r="C198" s="267"/>
      <c r="F198" s="266"/>
    </row>
    <row r="199" spans="3:6">
      <c r="C199" s="267"/>
      <c r="F199" s="266"/>
    </row>
    <row r="200" spans="3:6">
      <c r="C200" s="267"/>
      <c r="F200" s="266"/>
    </row>
    <row r="201" spans="3:6">
      <c r="C201" s="267"/>
      <c r="F201" s="266"/>
    </row>
    <row r="202" spans="3:6">
      <c r="C202" s="267"/>
      <c r="F202" s="266"/>
    </row>
    <row r="203" spans="3:6">
      <c r="C203" s="267"/>
      <c r="F203" s="266"/>
    </row>
    <row r="204" spans="3:6">
      <c r="C204" s="267"/>
      <c r="F204" s="266"/>
    </row>
    <row r="205" spans="3:6">
      <c r="C205" s="267"/>
      <c r="F205" s="266"/>
    </row>
    <row r="206" spans="3:6">
      <c r="C206" s="267"/>
      <c r="F206" s="266"/>
    </row>
    <row r="207" spans="3:6">
      <c r="C207" s="267"/>
      <c r="F207" s="266"/>
    </row>
    <row r="208" spans="3:6">
      <c r="C208" s="267"/>
      <c r="F208" s="266"/>
    </row>
    <row r="209" spans="3:6">
      <c r="C209" s="267"/>
      <c r="F209" s="266"/>
    </row>
    <row r="210" spans="3:6">
      <c r="C210" s="267"/>
      <c r="F210" s="266"/>
    </row>
    <row r="211" spans="3:6">
      <c r="C211" s="267"/>
      <c r="F211" s="266"/>
    </row>
    <row r="212" spans="3:6">
      <c r="C212" s="267"/>
      <c r="F212" s="266"/>
    </row>
    <row r="213" spans="3:6">
      <c r="C213" s="267"/>
      <c r="F213" s="266"/>
    </row>
    <row r="214" spans="3:6">
      <c r="C214" s="267"/>
      <c r="F214" s="266"/>
    </row>
    <row r="215" spans="3:6">
      <c r="C215" s="267"/>
      <c r="F215" s="266"/>
    </row>
    <row r="216" spans="3:6">
      <c r="C216" s="267"/>
      <c r="F216" s="266"/>
    </row>
    <row r="217" spans="3:6">
      <c r="C217" s="267"/>
      <c r="F217" s="266"/>
    </row>
    <row r="218" spans="3:6">
      <c r="C218" s="267"/>
      <c r="F218" s="266"/>
    </row>
    <row r="219" spans="3:6">
      <c r="C219" s="267"/>
      <c r="F219" s="266"/>
    </row>
    <row r="220" spans="3:6">
      <c r="C220" s="267"/>
      <c r="F220" s="266"/>
    </row>
    <row r="221" spans="3:6">
      <c r="C221" s="267"/>
      <c r="F221" s="266"/>
    </row>
    <row r="222" spans="3:6">
      <c r="C222" s="267"/>
      <c r="F222" s="266"/>
    </row>
    <row r="223" spans="3:6">
      <c r="C223" s="267"/>
      <c r="F223" s="266"/>
    </row>
    <row r="224" spans="3:6">
      <c r="C224" s="267"/>
      <c r="F224" s="266"/>
    </row>
    <row r="225" spans="3:6">
      <c r="C225" s="267"/>
      <c r="F225" s="266"/>
    </row>
    <row r="226" spans="3:6">
      <c r="C226" s="267"/>
      <c r="F226" s="266"/>
    </row>
    <row r="227" spans="3:6">
      <c r="C227" s="267"/>
      <c r="F227" s="266"/>
    </row>
    <row r="228" spans="3:6">
      <c r="C228" s="267"/>
      <c r="F228" s="266"/>
    </row>
    <row r="229" spans="3:6">
      <c r="C229" s="267"/>
      <c r="F229" s="266"/>
    </row>
    <row r="230" spans="3:6">
      <c r="C230" s="267"/>
      <c r="F230" s="266"/>
    </row>
    <row r="231" spans="3:6">
      <c r="C231" s="267"/>
      <c r="F231" s="266"/>
    </row>
    <row r="232" spans="3:6">
      <c r="C232" s="267"/>
      <c r="F232" s="266"/>
    </row>
    <row r="233" spans="3:6">
      <c r="C233" s="267"/>
      <c r="F233" s="266"/>
    </row>
    <row r="234" spans="3:6">
      <c r="C234" s="267"/>
      <c r="F234" s="266"/>
    </row>
    <row r="235" spans="3:6">
      <c r="C235" s="267"/>
      <c r="F235" s="266"/>
    </row>
    <row r="236" spans="3:6">
      <c r="C236" s="267"/>
      <c r="F236" s="266"/>
    </row>
    <row r="237" spans="3:6">
      <c r="C237" s="267"/>
      <c r="F237" s="266"/>
    </row>
    <row r="238" spans="3:6">
      <c r="C238" s="267"/>
      <c r="F238" s="266"/>
    </row>
    <row r="239" spans="3:6">
      <c r="C239" s="267"/>
      <c r="F239" s="266"/>
    </row>
    <row r="240" spans="3:6">
      <c r="C240" s="267"/>
      <c r="F240" s="266"/>
    </row>
    <row r="241" spans="3:6">
      <c r="C241" s="267"/>
      <c r="F241" s="266"/>
    </row>
    <row r="242" spans="3:6">
      <c r="C242" s="267"/>
      <c r="F242" s="266"/>
    </row>
    <row r="243" spans="3:6">
      <c r="C243" s="267"/>
      <c r="F243" s="266"/>
    </row>
    <row r="244" spans="3:6">
      <c r="C244" s="267"/>
      <c r="F244" s="266"/>
    </row>
    <row r="245" spans="3:6">
      <c r="C245" s="267"/>
      <c r="F245" s="266"/>
    </row>
    <row r="246" spans="3:6">
      <c r="C246" s="267"/>
      <c r="F246" s="266"/>
    </row>
    <row r="247" spans="3:6">
      <c r="C247" s="267"/>
      <c r="F247" s="266"/>
    </row>
    <row r="248" spans="3:6">
      <c r="C248" s="267"/>
      <c r="F248" s="266"/>
    </row>
    <row r="249" spans="3:6">
      <c r="C249" s="267"/>
      <c r="F249" s="266"/>
    </row>
    <row r="250" spans="3:6">
      <c r="C250" s="267"/>
      <c r="F250" s="266"/>
    </row>
    <row r="251" spans="3:6">
      <c r="C251" s="267"/>
      <c r="F251" s="266"/>
    </row>
    <row r="252" spans="3:6">
      <c r="C252" s="267"/>
      <c r="F252" s="266"/>
    </row>
    <row r="253" spans="3:6">
      <c r="C253" s="267"/>
      <c r="F253" s="266"/>
    </row>
    <row r="254" spans="3:6">
      <c r="C254" s="267"/>
      <c r="F254" s="266"/>
    </row>
    <row r="255" spans="3:6">
      <c r="C255" s="267"/>
      <c r="F255" s="266"/>
    </row>
    <row r="256" spans="3:6">
      <c r="C256" s="267"/>
      <c r="F256" s="266"/>
    </row>
    <row r="257" spans="3:6">
      <c r="C257" s="267"/>
      <c r="F257" s="266"/>
    </row>
    <row r="258" spans="3:6">
      <c r="C258" s="267"/>
      <c r="F258" s="266"/>
    </row>
    <row r="259" spans="3:6">
      <c r="C259" s="267"/>
      <c r="F259" s="266"/>
    </row>
    <row r="260" spans="3:6">
      <c r="C260" s="267"/>
      <c r="F260" s="266"/>
    </row>
    <row r="261" spans="3:6">
      <c r="C261" s="267"/>
      <c r="F261" s="266"/>
    </row>
    <row r="262" spans="3:6">
      <c r="C262" s="267"/>
      <c r="F262" s="266"/>
    </row>
    <row r="263" spans="3:6">
      <c r="C263" s="267"/>
      <c r="F263" s="266"/>
    </row>
    <row r="264" spans="3:6">
      <c r="C264" s="267"/>
      <c r="F264" s="266"/>
    </row>
    <row r="265" spans="3:6">
      <c r="C265" s="267"/>
      <c r="F265" s="266"/>
    </row>
    <row r="266" spans="3:6">
      <c r="C266" s="267"/>
      <c r="F266" s="266"/>
    </row>
    <row r="267" spans="3:6">
      <c r="C267" s="267"/>
      <c r="F267" s="266"/>
    </row>
    <row r="268" spans="3:6">
      <c r="C268" s="267"/>
      <c r="F268" s="266"/>
    </row>
    <row r="269" spans="3:6">
      <c r="C269" s="267"/>
      <c r="F269" s="266"/>
    </row>
    <row r="270" spans="3:6">
      <c r="C270" s="267"/>
      <c r="F270" s="266"/>
    </row>
    <row r="271" spans="3:6">
      <c r="C271" s="267"/>
      <c r="F271" s="266"/>
    </row>
    <row r="272" spans="3:6">
      <c r="C272" s="267"/>
      <c r="F272" s="266"/>
    </row>
    <row r="273" spans="3:6">
      <c r="C273" s="267"/>
      <c r="F273" s="266"/>
    </row>
    <row r="274" spans="3:6">
      <c r="C274" s="267"/>
      <c r="F274" s="266"/>
    </row>
    <row r="275" spans="3:6">
      <c r="C275" s="267"/>
      <c r="F275" s="266"/>
    </row>
    <row r="276" spans="3:6">
      <c r="C276" s="267"/>
      <c r="F276" s="266"/>
    </row>
    <row r="277" spans="3:6">
      <c r="C277" s="267"/>
      <c r="F277" s="266"/>
    </row>
    <row r="278" spans="3:6">
      <c r="C278" s="267"/>
      <c r="F278" s="266"/>
    </row>
    <row r="279" spans="3:6">
      <c r="C279" s="267"/>
      <c r="F279" s="266"/>
    </row>
    <row r="280" spans="3:6">
      <c r="C280" s="267"/>
      <c r="F280" s="266"/>
    </row>
    <row r="281" spans="3:6">
      <c r="C281" s="267"/>
      <c r="F281" s="266"/>
    </row>
    <row r="282" spans="3:6">
      <c r="C282" s="267"/>
      <c r="F282" s="266"/>
    </row>
    <row r="283" spans="3:6">
      <c r="C283" s="267"/>
      <c r="F283" s="266"/>
    </row>
    <row r="284" spans="3:6">
      <c r="C284" s="267"/>
      <c r="F284" s="266"/>
    </row>
    <row r="285" spans="3:6">
      <c r="C285" s="267"/>
      <c r="F285" s="266"/>
    </row>
    <row r="286" spans="3:6">
      <c r="C286" s="267"/>
      <c r="F286" s="266"/>
    </row>
    <row r="287" spans="3:6">
      <c r="C287" s="267"/>
      <c r="F287" s="266"/>
    </row>
    <row r="288" spans="3:6">
      <c r="C288" s="267"/>
      <c r="F288" s="266"/>
    </row>
    <row r="289" spans="3:6">
      <c r="C289" s="267"/>
      <c r="F289" s="266"/>
    </row>
    <row r="290" spans="3:6">
      <c r="C290" s="267"/>
      <c r="F290" s="266"/>
    </row>
    <row r="291" spans="3:6">
      <c r="C291" s="267"/>
      <c r="F291" s="266"/>
    </row>
    <row r="292" spans="3:6">
      <c r="C292" s="267"/>
      <c r="F292" s="266"/>
    </row>
    <row r="293" spans="3:6">
      <c r="C293" s="267"/>
      <c r="F293" s="266"/>
    </row>
    <row r="294" spans="3:6">
      <c r="C294" s="267"/>
      <c r="F294" s="266"/>
    </row>
    <row r="295" spans="3:6">
      <c r="C295" s="267"/>
      <c r="F295" s="266"/>
    </row>
    <row r="296" spans="3:6">
      <c r="C296" s="267"/>
      <c r="F296" s="266"/>
    </row>
    <row r="297" spans="3:6">
      <c r="C297" s="267"/>
      <c r="F297" s="266"/>
    </row>
    <row r="298" spans="3:6">
      <c r="C298" s="267"/>
      <c r="F298" s="266"/>
    </row>
    <row r="299" spans="3:6">
      <c r="C299" s="267"/>
      <c r="F299" s="266"/>
    </row>
    <row r="300" spans="3:6">
      <c r="C300" s="267"/>
      <c r="F300" s="266"/>
    </row>
    <row r="301" spans="3:6">
      <c r="C301" s="267"/>
      <c r="F301" s="266"/>
    </row>
    <row r="302" spans="3:6">
      <c r="C302" s="267"/>
      <c r="F302" s="266"/>
    </row>
    <row r="303" spans="3:6">
      <c r="C303" s="267"/>
      <c r="F303" s="266"/>
    </row>
    <row r="304" spans="3:6">
      <c r="C304" s="267"/>
      <c r="F304" s="266"/>
    </row>
    <row r="305" spans="3:6">
      <c r="C305" s="267"/>
      <c r="F305" s="266"/>
    </row>
    <row r="306" spans="3:6">
      <c r="C306" s="267"/>
      <c r="F306" s="266"/>
    </row>
    <row r="307" spans="3:6">
      <c r="C307" s="267"/>
      <c r="F307" s="266"/>
    </row>
    <row r="308" spans="3:6">
      <c r="C308" s="267"/>
      <c r="F308" s="266"/>
    </row>
    <row r="309" spans="3:6">
      <c r="C309" s="267"/>
      <c r="F309" s="266"/>
    </row>
    <row r="310" spans="3:6">
      <c r="C310" s="267"/>
      <c r="F310" s="266"/>
    </row>
    <row r="311" spans="3:6">
      <c r="C311" s="267"/>
      <c r="F311" s="266"/>
    </row>
    <row r="312" spans="3:6">
      <c r="C312" s="267"/>
      <c r="F312" s="266"/>
    </row>
    <row r="313" spans="3:6">
      <c r="C313" s="267"/>
      <c r="F313" s="266"/>
    </row>
    <row r="314" spans="3:6">
      <c r="C314" s="267"/>
      <c r="F314" s="266"/>
    </row>
    <row r="315" spans="3:6">
      <c r="C315" s="267"/>
      <c r="F315" s="266"/>
    </row>
    <row r="316" spans="3:6">
      <c r="C316" s="267"/>
      <c r="F316" s="266"/>
    </row>
    <row r="317" spans="3:6">
      <c r="C317" s="267"/>
      <c r="F317" s="266"/>
    </row>
    <row r="318" spans="3:6">
      <c r="C318" s="267"/>
      <c r="F318" s="266"/>
    </row>
    <row r="319" spans="3:6">
      <c r="C319" s="267"/>
      <c r="F319" s="266"/>
    </row>
    <row r="320" spans="3:6">
      <c r="C320" s="267"/>
      <c r="F320" s="266"/>
    </row>
    <row r="321" spans="3:6">
      <c r="C321" s="267"/>
      <c r="F321" s="266"/>
    </row>
    <row r="322" spans="3:6">
      <c r="C322" s="267"/>
      <c r="F322" s="266"/>
    </row>
    <row r="323" spans="3:6">
      <c r="C323" s="267"/>
      <c r="F323" s="266"/>
    </row>
    <row r="324" spans="3:6">
      <c r="C324" s="267"/>
      <c r="F324" s="266"/>
    </row>
    <row r="325" spans="3:6">
      <c r="C325" s="267"/>
      <c r="F325" s="266"/>
    </row>
    <row r="326" spans="3:6">
      <c r="C326" s="267"/>
      <c r="F326" s="266"/>
    </row>
    <row r="327" spans="3:6">
      <c r="C327" s="267"/>
      <c r="F327" s="266"/>
    </row>
    <row r="328" spans="3:6">
      <c r="C328" s="267"/>
      <c r="F328" s="266"/>
    </row>
    <row r="329" spans="3:6">
      <c r="C329" s="267"/>
      <c r="F329" s="266"/>
    </row>
    <row r="330" spans="3:6">
      <c r="C330" s="267"/>
      <c r="F330" s="266"/>
    </row>
    <row r="331" spans="3:6">
      <c r="C331" s="267"/>
      <c r="F331" s="266"/>
    </row>
    <row r="332" spans="3:6">
      <c r="C332" s="267"/>
      <c r="F332" s="266"/>
    </row>
    <row r="333" spans="3:6">
      <c r="C333" s="267"/>
      <c r="F333" s="266"/>
    </row>
    <row r="334" spans="3:6">
      <c r="C334" s="267"/>
      <c r="F334" s="266"/>
    </row>
    <row r="335" spans="3:6">
      <c r="C335" s="267"/>
      <c r="F335" s="266"/>
    </row>
    <row r="336" spans="3:6">
      <c r="C336" s="267"/>
      <c r="F336" s="266"/>
    </row>
    <row r="337" spans="3:6">
      <c r="C337" s="267"/>
      <c r="F337" s="266"/>
    </row>
    <row r="338" spans="3:6">
      <c r="C338" s="267"/>
      <c r="F338" s="266"/>
    </row>
    <row r="339" spans="3:6">
      <c r="F339" s="266"/>
    </row>
    <row r="340" spans="3:6">
      <c r="F340" s="266"/>
    </row>
    <row r="341" spans="3:6">
      <c r="F341" s="266"/>
    </row>
    <row r="342" spans="3:6">
      <c r="F342" s="266"/>
    </row>
    <row r="343" spans="3:6">
      <c r="F343" s="266"/>
    </row>
    <row r="344" spans="3:6">
      <c r="F344" s="266"/>
    </row>
    <row r="345" spans="3:6">
      <c r="F345" s="266"/>
    </row>
    <row r="346" spans="3:6">
      <c r="F346" s="266"/>
    </row>
    <row r="347" spans="3:6">
      <c r="F347" s="266"/>
    </row>
    <row r="348" spans="3:6">
      <c r="F348" s="266"/>
    </row>
    <row r="349" spans="3:6">
      <c r="F349" s="266"/>
    </row>
    <row r="350" spans="3:6">
      <c r="F350" s="266"/>
    </row>
    <row r="351" spans="3:6">
      <c r="F351" s="266"/>
    </row>
    <row r="352" spans="3:6">
      <c r="F352" s="266"/>
    </row>
    <row r="353" spans="6:6">
      <c r="F353" s="266"/>
    </row>
    <row r="354" spans="6:6">
      <c r="F354" s="266"/>
    </row>
    <row r="355" spans="6:6">
      <c r="F355" s="266"/>
    </row>
    <row r="356" spans="6:6">
      <c r="F356" s="266"/>
    </row>
    <row r="357" spans="6:6">
      <c r="F357" s="266"/>
    </row>
  </sheetData>
  <dataConsolidate/>
  <mergeCells count="10">
    <mergeCell ref="D5:E5"/>
    <mergeCell ref="B52:E52"/>
    <mergeCell ref="F60:F65"/>
    <mergeCell ref="F66:F67"/>
    <mergeCell ref="I2:N2"/>
    <mergeCell ref="K3:L3"/>
    <mergeCell ref="M3:M4"/>
    <mergeCell ref="N3:N4"/>
    <mergeCell ref="B2:G2"/>
    <mergeCell ref="B3:G3"/>
  </mergeCells>
  <dataValidations count="1">
    <dataValidation type="list" allowBlank="1" showInputMessage="1" showErrorMessage="1" sqref="F18 F53 F11 F6:F8 F13:F15 F21:F51 F56:F60 F68:F357 F66">
      <formula1>#REF!</formula1>
    </dataValidation>
  </dataValidations>
  <pageMargins left="0.70866141732283472" right="0.70866141732283472" top="0.59055118110236227" bottom="0.59055118110236227" header="0.31496062992125984" footer="0.31496062992125984"/>
  <pageSetup scale="95"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55"/>
  <sheetViews>
    <sheetView zoomScale="125" zoomScaleNormal="125" workbookViewId="0">
      <pane xSplit="1" ySplit="4" topLeftCell="B45" activePane="bottomRight" state="frozen"/>
      <selection activeCell="D41" sqref="D41"/>
      <selection pane="topRight" activeCell="D41" sqref="D41"/>
      <selection pane="bottomLeft" activeCell="D41" sqref="D41"/>
      <selection pane="bottomRight" activeCell="D51" sqref="D51"/>
    </sheetView>
  </sheetViews>
  <sheetFormatPr baseColWidth="10" defaultColWidth="11.42578125" defaultRowHeight="12"/>
  <cols>
    <col min="1" max="1" width="2.7109375" style="31" customWidth="1"/>
    <col min="2" max="2" width="14.140625" style="31" customWidth="1"/>
    <col min="3" max="3" width="22.140625" style="31" customWidth="1"/>
    <col min="4" max="4" width="55.7109375" style="31" customWidth="1"/>
    <col min="5" max="5" width="63" style="31" customWidth="1"/>
    <col min="6" max="6" width="15.140625" style="31" customWidth="1"/>
    <col min="7" max="12" width="11.42578125" style="31"/>
    <col min="13" max="13" width="19.28515625" style="31" customWidth="1"/>
    <col min="14" max="14" width="40" style="31" customWidth="1"/>
    <col min="15" max="16384" width="11.42578125" style="31"/>
  </cols>
  <sheetData>
    <row r="1" spans="2:14" ht="12.75" thickBot="1"/>
    <row r="2" spans="2:14" ht="24" customHeight="1">
      <c r="B2" s="505" t="s">
        <v>576</v>
      </c>
      <c r="C2" s="505"/>
      <c r="D2" s="505"/>
      <c r="E2" s="505"/>
      <c r="F2" s="505"/>
      <c r="G2" s="505"/>
      <c r="I2" s="509" t="s">
        <v>1813</v>
      </c>
      <c r="J2" s="510"/>
      <c r="K2" s="510"/>
      <c r="L2" s="510"/>
      <c r="M2" s="510"/>
      <c r="N2" s="511"/>
    </row>
    <row r="3" spans="2:14" ht="36.75" thickBot="1">
      <c r="B3" s="67" t="s">
        <v>958</v>
      </c>
      <c r="C3" s="68"/>
      <c r="D3" s="26"/>
      <c r="E3" s="26"/>
      <c r="F3" s="27"/>
      <c r="G3" s="26"/>
      <c r="I3" s="64" t="s">
        <v>573</v>
      </c>
      <c r="J3" s="59" t="s">
        <v>574</v>
      </c>
      <c r="K3" s="512" t="s">
        <v>572</v>
      </c>
      <c r="L3" s="513"/>
      <c r="M3" s="514" t="s">
        <v>1812</v>
      </c>
      <c r="N3" s="516" t="s">
        <v>575</v>
      </c>
    </row>
    <row r="4" spans="2:14" ht="24.75" thickBot="1">
      <c r="B4" s="73" t="s">
        <v>523</v>
      </c>
      <c r="C4" s="74" t="s">
        <v>62</v>
      </c>
      <c r="D4" s="74" t="s">
        <v>119</v>
      </c>
      <c r="E4" s="74" t="s">
        <v>104</v>
      </c>
      <c r="F4" s="74" t="s">
        <v>109</v>
      </c>
      <c r="G4" s="75" t="s">
        <v>524</v>
      </c>
      <c r="I4" s="78" t="s">
        <v>571</v>
      </c>
      <c r="J4" s="79" t="s">
        <v>571</v>
      </c>
      <c r="K4" s="79" t="s">
        <v>571</v>
      </c>
      <c r="L4" s="79" t="s">
        <v>579</v>
      </c>
      <c r="M4" s="515"/>
      <c r="N4" s="533"/>
    </row>
    <row r="5" spans="2:14">
      <c r="B5" s="524" t="s">
        <v>568</v>
      </c>
      <c r="C5" s="524"/>
      <c r="D5" s="524"/>
      <c r="E5" s="524"/>
      <c r="F5" s="524"/>
      <c r="G5" s="524"/>
      <c r="I5" s="55"/>
      <c r="J5" s="55"/>
      <c r="K5" s="55"/>
      <c r="L5" s="55"/>
      <c r="M5" s="55"/>
      <c r="N5" s="55"/>
    </row>
    <row r="6" spans="2:14" ht="48" customHeight="1">
      <c r="B6" s="46" t="s">
        <v>711</v>
      </c>
      <c r="C6" s="55"/>
      <c r="D6" s="47" t="s">
        <v>624</v>
      </c>
      <c r="E6" s="48"/>
      <c r="F6" s="49" t="s">
        <v>107</v>
      </c>
      <c r="G6" s="49" t="s">
        <v>525</v>
      </c>
      <c r="I6" s="55"/>
      <c r="J6" s="55"/>
      <c r="K6" s="55"/>
      <c r="L6" s="55"/>
      <c r="M6" s="55"/>
      <c r="N6" s="55"/>
    </row>
    <row r="7" spans="2:14" ht="39.75" customHeight="1">
      <c r="B7" s="46" t="s">
        <v>712</v>
      </c>
      <c r="C7" s="55"/>
      <c r="D7" s="47" t="s">
        <v>625</v>
      </c>
      <c r="E7" s="48"/>
      <c r="F7" s="49" t="s">
        <v>107</v>
      </c>
      <c r="G7" s="49" t="s">
        <v>525</v>
      </c>
      <c r="I7" s="55"/>
      <c r="J7" s="55"/>
      <c r="K7" s="55"/>
      <c r="L7" s="55"/>
      <c r="M7" s="55"/>
      <c r="N7" s="55"/>
    </row>
    <row r="8" spans="2:14" ht="30" customHeight="1">
      <c r="B8" s="46" t="s">
        <v>713</v>
      </c>
      <c r="C8" s="55"/>
      <c r="D8" s="48" t="s">
        <v>201</v>
      </c>
      <c r="E8" s="48"/>
      <c r="F8" s="49" t="s">
        <v>107</v>
      </c>
      <c r="G8" s="49" t="s">
        <v>525</v>
      </c>
      <c r="I8" s="55"/>
      <c r="J8" s="55"/>
      <c r="K8" s="55"/>
      <c r="L8" s="55"/>
      <c r="M8" s="55"/>
      <c r="N8" s="55"/>
    </row>
    <row r="9" spans="2:14" ht="35.25" customHeight="1">
      <c r="B9" s="46" t="s">
        <v>2191</v>
      </c>
      <c r="C9" s="55"/>
      <c r="D9" s="48" t="s">
        <v>188</v>
      </c>
      <c r="E9" s="53"/>
      <c r="F9" s="49" t="s">
        <v>107</v>
      </c>
      <c r="G9" s="106" t="s">
        <v>525</v>
      </c>
      <c r="I9" s="55"/>
      <c r="J9" s="55"/>
      <c r="K9" s="55"/>
      <c r="L9" s="55"/>
      <c r="M9" s="55"/>
      <c r="N9" s="55"/>
    </row>
    <row r="10" spans="2:14" ht="12" customHeight="1">
      <c r="B10" s="524" t="s">
        <v>567</v>
      </c>
      <c r="C10" s="524"/>
      <c r="D10" s="524"/>
      <c r="E10" s="524"/>
      <c r="F10" s="524"/>
      <c r="G10" s="524"/>
      <c r="I10" s="55"/>
      <c r="J10" s="55"/>
      <c r="K10" s="55"/>
      <c r="L10" s="55"/>
      <c r="M10" s="55"/>
      <c r="N10" s="55"/>
    </row>
    <row r="11" spans="2:14" ht="33.75" customHeight="1">
      <c r="B11" s="46" t="s">
        <v>714</v>
      </c>
      <c r="C11" s="55"/>
      <c r="D11" s="48" t="s">
        <v>674</v>
      </c>
      <c r="E11" s="53"/>
      <c r="F11" s="49" t="s">
        <v>107</v>
      </c>
      <c r="G11" s="50" t="s">
        <v>525</v>
      </c>
      <c r="I11" s="55"/>
      <c r="J11" s="55"/>
      <c r="K11" s="55"/>
      <c r="L11" s="55"/>
      <c r="M11" s="55"/>
      <c r="N11" s="55"/>
    </row>
    <row r="12" spans="2:14" ht="60" customHeight="1">
      <c r="B12" s="46" t="s">
        <v>715</v>
      </c>
      <c r="C12" s="55"/>
      <c r="D12" s="48" t="s">
        <v>661</v>
      </c>
      <c r="E12" s="48"/>
      <c r="F12" s="49" t="s">
        <v>107</v>
      </c>
      <c r="G12" s="49" t="s">
        <v>525</v>
      </c>
      <c r="I12" s="55"/>
      <c r="J12" s="55"/>
      <c r="K12" s="55"/>
      <c r="L12" s="55"/>
      <c r="M12" s="55"/>
      <c r="N12" s="55"/>
    </row>
    <row r="13" spans="2:14" ht="72" customHeight="1">
      <c r="B13" s="46" t="s">
        <v>716</v>
      </c>
      <c r="C13" s="55"/>
      <c r="D13" s="48" t="s">
        <v>662</v>
      </c>
      <c r="E13" s="48" t="s">
        <v>775</v>
      </c>
      <c r="F13" s="49" t="s">
        <v>107</v>
      </c>
      <c r="G13" s="49" t="s">
        <v>525</v>
      </c>
      <c r="I13" s="55"/>
      <c r="J13" s="55"/>
      <c r="K13" s="55"/>
      <c r="L13" s="55"/>
      <c r="M13" s="55"/>
      <c r="N13" s="55"/>
    </row>
    <row r="14" spans="2:14" ht="23.25" customHeight="1">
      <c r="B14" s="46" t="s">
        <v>717</v>
      </c>
      <c r="C14" s="55"/>
      <c r="D14" s="48" t="s">
        <v>2</v>
      </c>
      <c r="E14" s="48"/>
      <c r="F14" s="49" t="s">
        <v>107</v>
      </c>
      <c r="G14" s="49" t="s">
        <v>525</v>
      </c>
      <c r="I14" s="55"/>
      <c r="J14" s="55"/>
      <c r="K14" s="55"/>
      <c r="L14" s="55"/>
      <c r="M14" s="55"/>
      <c r="N14" s="55"/>
    </row>
    <row r="15" spans="2:14" ht="27.75" customHeight="1">
      <c r="B15" s="46" t="s">
        <v>718</v>
      </c>
      <c r="C15" s="55"/>
      <c r="D15" s="56" t="s">
        <v>205</v>
      </c>
      <c r="E15" s="53"/>
      <c r="F15" s="49" t="s">
        <v>107</v>
      </c>
      <c r="G15" s="106" t="s">
        <v>525</v>
      </c>
      <c r="I15" s="55"/>
      <c r="J15" s="55"/>
      <c r="K15" s="55"/>
      <c r="L15" s="55"/>
      <c r="M15" s="55"/>
      <c r="N15" s="55"/>
    </row>
    <row r="16" spans="2:14" ht="27.75" customHeight="1">
      <c r="B16" s="46" t="s">
        <v>719</v>
      </c>
      <c r="C16" s="55"/>
      <c r="D16" s="56" t="s">
        <v>12</v>
      </c>
      <c r="E16" s="48"/>
      <c r="F16" s="49" t="s">
        <v>107</v>
      </c>
      <c r="G16" s="106" t="s">
        <v>525</v>
      </c>
      <c r="I16" s="55"/>
      <c r="J16" s="55"/>
      <c r="K16" s="55"/>
      <c r="L16" s="55"/>
      <c r="M16" s="55"/>
      <c r="N16" s="55"/>
    </row>
    <row r="17" spans="2:14" ht="29.25" customHeight="1">
      <c r="B17" s="46" t="s">
        <v>720</v>
      </c>
      <c r="C17" s="55"/>
      <c r="D17" s="56" t="s">
        <v>15</v>
      </c>
      <c r="E17" s="48"/>
      <c r="F17" s="49" t="s">
        <v>107</v>
      </c>
      <c r="G17" s="106" t="s">
        <v>525</v>
      </c>
      <c r="I17" s="55"/>
      <c r="J17" s="55"/>
      <c r="K17" s="55"/>
      <c r="L17" s="55"/>
      <c r="M17" s="55"/>
      <c r="N17" s="55"/>
    </row>
    <row r="18" spans="2:14" ht="12" customHeight="1">
      <c r="B18" s="524" t="s">
        <v>570</v>
      </c>
      <c r="C18" s="524"/>
      <c r="D18" s="524"/>
      <c r="E18" s="524"/>
      <c r="F18" s="524"/>
      <c r="G18" s="524"/>
      <c r="I18" s="55"/>
      <c r="J18" s="55"/>
      <c r="K18" s="55"/>
      <c r="L18" s="55"/>
      <c r="M18" s="55"/>
      <c r="N18" s="55"/>
    </row>
    <row r="19" spans="2:14" ht="67.5" customHeight="1">
      <c r="B19" s="46" t="s">
        <v>721</v>
      </c>
      <c r="C19" s="55"/>
      <c r="D19" s="48" t="s">
        <v>208</v>
      </c>
      <c r="E19" s="53" t="s">
        <v>710</v>
      </c>
      <c r="F19" s="49" t="s">
        <v>107</v>
      </c>
      <c r="G19" s="49" t="s">
        <v>525</v>
      </c>
      <c r="I19" s="55"/>
      <c r="J19" s="55"/>
      <c r="K19" s="55"/>
      <c r="L19" s="55"/>
      <c r="M19" s="55"/>
      <c r="N19" s="55"/>
    </row>
    <row r="20" spans="2:14" ht="139.5" customHeight="1">
      <c r="B20" s="46" t="s">
        <v>722</v>
      </c>
      <c r="C20" s="55"/>
      <c r="D20" s="48" t="s">
        <v>423</v>
      </c>
      <c r="E20" s="48"/>
      <c r="F20" s="49" t="s">
        <v>107</v>
      </c>
      <c r="G20" s="106" t="s">
        <v>525</v>
      </c>
      <c r="I20" s="55"/>
      <c r="J20" s="55"/>
      <c r="K20" s="55"/>
      <c r="L20" s="55"/>
      <c r="M20" s="55"/>
      <c r="N20" s="55"/>
    </row>
    <row r="21" spans="2:14" ht="44.25" customHeight="1">
      <c r="B21" s="46" t="s">
        <v>723</v>
      </c>
      <c r="C21" s="55"/>
      <c r="D21" s="48" t="s">
        <v>424</v>
      </c>
      <c r="E21" s="48"/>
      <c r="F21" s="49" t="s">
        <v>107</v>
      </c>
      <c r="G21" s="106" t="s">
        <v>525</v>
      </c>
      <c r="I21" s="55"/>
      <c r="J21" s="55"/>
      <c r="K21" s="55"/>
      <c r="L21" s="55"/>
      <c r="M21" s="55"/>
      <c r="N21" s="55"/>
    </row>
    <row r="22" spans="2:14" ht="100.5" customHeight="1">
      <c r="B22" s="46" t="s">
        <v>724</v>
      </c>
      <c r="C22" s="55"/>
      <c r="D22" s="48" t="s">
        <v>202</v>
      </c>
      <c r="E22" s="48"/>
      <c r="F22" s="49" t="s">
        <v>107</v>
      </c>
      <c r="G22" s="106" t="s">
        <v>525</v>
      </c>
      <c r="I22" s="55"/>
      <c r="J22" s="55"/>
      <c r="K22" s="55"/>
      <c r="L22" s="55"/>
      <c r="M22" s="55"/>
      <c r="N22" s="55"/>
    </row>
    <row r="23" spans="2:14" ht="19.5" customHeight="1">
      <c r="B23" s="46" t="s">
        <v>725</v>
      </c>
      <c r="C23" s="55"/>
      <c r="D23" s="48" t="s">
        <v>267</v>
      </c>
      <c r="E23" s="48"/>
      <c r="F23" s="49" t="s">
        <v>107</v>
      </c>
      <c r="G23" s="106" t="s">
        <v>525</v>
      </c>
      <c r="I23" s="55"/>
      <c r="J23" s="55"/>
      <c r="K23" s="55"/>
      <c r="L23" s="55"/>
      <c r="M23" s="55"/>
      <c r="N23" s="55"/>
    </row>
    <row r="24" spans="2:14" ht="108" customHeight="1">
      <c r="B24" s="46" t="s">
        <v>726</v>
      </c>
      <c r="C24" s="55"/>
      <c r="D24" s="48" t="s">
        <v>209</v>
      </c>
      <c r="E24" s="48"/>
      <c r="F24" s="49" t="s">
        <v>107</v>
      </c>
      <c r="G24" s="106" t="s">
        <v>525</v>
      </c>
      <c r="I24" s="55"/>
      <c r="J24" s="55"/>
      <c r="K24" s="55"/>
      <c r="L24" s="55"/>
      <c r="M24" s="55"/>
      <c r="N24" s="55"/>
    </row>
    <row r="25" spans="2:14" ht="27" customHeight="1">
      <c r="B25" s="46" t="s">
        <v>727</v>
      </c>
      <c r="C25" s="55"/>
      <c r="D25" s="48" t="s">
        <v>3</v>
      </c>
      <c r="E25" s="48"/>
      <c r="F25" s="49" t="s">
        <v>107</v>
      </c>
      <c r="G25" s="106" t="s">
        <v>525</v>
      </c>
      <c r="I25" s="55"/>
      <c r="J25" s="55"/>
      <c r="K25" s="55"/>
      <c r="L25" s="55"/>
      <c r="M25" s="55"/>
      <c r="N25" s="55"/>
    </row>
    <row r="26" spans="2:14" ht="33.75" customHeight="1">
      <c r="B26" s="46" t="s">
        <v>728</v>
      </c>
      <c r="C26" s="55"/>
      <c r="D26" s="48" t="s">
        <v>203</v>
      </c>
      <c r="E26" s="48"/>
      <c r="F26" s="49" t="s">
        <v>107</v>
      </c>
      <c r="G26" s="106" t="s">
        <v>525</v>
      </c>
      <c r="I26" s="55"/>
      <c r="J26" s="55"/>
      <c r="K26" s="55"/>
      <c r="L26" s="55"/>
      <c r="M26" s="55"/>
      <c r="N26" s="55"/>
    </row>
    <row r="27" spans="2:14" ht="18.75" customHeight="1">
      <c r="B27" s="46" t="s">
        <v>729</v>
      </c>
      <c r="C27" s="55"/>
      <c r="D27" s="48" t="s">
        <v>268</v>
      </c>
      <c r="E27" s="48"/>
      <c r="F27" s="49" t="s">
        <v>107</v>
      </c>
      <c r="G27" s="106" t="s">
        <v>525</v>
      </c>
      <c r="I27" s="55"/>
      <c r="J27" s="55"/>
      <c r="K27" s="55"/>
      <c r="L27" s="55"/>
      <c r="M27" s="55"/>
      <c r="N27" s="55"/>
    </row>
    <row r="28" spans="2:14" ht="21" customHeight="1">
      <c r="B28" s="46" t="s">
        <v>730</v>
      </c>
      <c r="C28" s="55"/>
      <c r="D28" s="48" t="s">
        <v>87</v>
      </c>
      <c r="E28" s="52"/>
      <c r="F28" s="49" t="s">
        <v>107</v>
      </c>
      <c r="G28" s="106" t="s">
        <v>525</v>
      </c>
      <c r="I28" s="55"/>
      <c r="J28" s="55"/>
      <c r="K28" s="55"/>
      <c r="L28" s="55"/>
      <c r="M28" s="55"/>
      <c r="N28" s="55"/>
    </row>
    <row r="29" spans="2:14" ht="33.75" customHeight="1">
      <c r="B29" s="46" t="s">
        <v>731</v>
      </c>
      <c r="C29" s="55"/>
      <c r="D29" s="56" t="s">
        <v>4</v>
      </c>
      <c r="E29" s="48"/>
      <c r="F29" s="49" t="s">
        <v>107</v>
      </c>
      <c r="G29" s="106" t="s">
        <v>525</v>
      </c>
      <c r="I29" s="55"/>
      <c r="J29" s="55"/>
      <c r="K29" s="55"/>
      <c r="L29" s="55"/>
      <c r="M29" s="55"/>
      <c r="N29" s="55"/>
    </row>
    <row r="30" spans="2:14" ht="34.5" customHeight="1">
      <c r="B30" s="46" t="s">
        <v>732</v>
      </c>
      <c r="C30" s="55"/>
      <c r="D30" s="56" t="s">
        <v>5</v>
      </c>
      <c r="E30" s="48"/>
      <c r="F30" s="49" t="s">
        <v>107</v>
      </c>
      <c r="G30" s="106" t="s">
        <v>525</v>
      </c>
      <c r="I30" s="55"/>
      <c r="J30" s="55"/>
      <c r="K30" s="55"/>
      <c r="L30" s="55"/>
      <c r="M30" s="55"/>
      <c r="N30" s="55"/>
    </row>
    <row r="31" spans="2:14" ht="29.25" customHeight="1">
      <c r="B31" s="46" t="s">
        <v>733</v>
      </c>
      <c r="C31" s="55"/>
      <c r="D31" s="56" t="s">
        <v>6</v>
      </c>
      <c r="E31" s="48"/>
      <c r="F31" s="49" t="s">
        <v>107</v>
      </c>
      <c r="G31" s="106" t="s">
        <v>525</v>
      </c>
      <c r="I31" s="55"/>
      <c r="J31" s="55"/>
      <c r="K31" s="55"/>
      <c r="L31" s="55"/>
      <c r="M31" s="55"/>
      <c r="N31" s="55"/>
    </row>
    <row r="32" spans="2:14" ht="37.5" customHeight="1">
      <c r="B32" s="46" t="s">
        <v>734</v>
      </c>
      <c r="C32" s="55"/>
      <c r="D32" s="56" t="s">
        <v>204</v>
      </c>
      <c r="E32" s="56" t="s">
        <v>512</v>
      </c>
      <c r="F32" s="49" t="s">
        <v>107</v>
      </c>
      <c r="G32" s="106" t="s">
        <v>525</v>
      </c>
      <c r="I32" s="55"/>
      <c r="J32" s="55"/>
      <c r="K32" s="55"/>
      <c r="L32" s="55"/>
      <c r="M32" s="55"/>
      <c r="N32" s="55"/>
    </row>
    <row r="33" spans="2:14" ht="46.5" customHeight="1">
      <c r="B33" s="46" t="s">
        <v>735</v>
      </c>
      <c r="C33" s="55"/>
      <c r="D33" s="56" t="s">
        <v>269</v>
      </c>
      <c r="E33" s="52"/>
      <c r="F33" s="49" t="s">
        <v>107</v>
      </c>
      <c r="G33" s="106" t="s">
        <v>525</v>
      </c>
      <c r="I33" s="55"/>
      <c r="J33" s="55"/>
      <c r="K33" s="55"/>
      <c r="L33" s="55"/>
      <c r="M33" s="55"/>
      <c r="N33" s="55"/>
    </row>
    <row r="34" spans="2:14" ht="31.5" customHeight="1">
      <c r="B34" s="46" t="s">
        <v>736</v>
      </c>
      <c r="C34" s="55"/>
      <c r="D34" s="56" t="s">
        <v>8</v>
      </c>
      <c r="E34" s="52"/>
      <c r="F34" s="49" t="s">
        <v>107</v>
      </c>
      <c r="G34" s="106" t="s">
        <v>525</v>
      </c>
      <c r="I34" s="55"/>
      <c r="J34" s="55"/>
      <c r="K34" s="55"/>
      <c r="L34" s="55"/>
      <c r="M34" s="55"/>
      <c r="N34" s="55"/>
    </row>
    <row r="35" spans="2:14" ht="69.75" customHeight="1">
      <c r="B35" s="46" t="s">
        <v>737</v>
      </c>
      <c r="C35" s="55"/>
      <c r="D35" s="56" t="s">
        <v>9</v>
      </c>
      <c r="E35" s="48"/>
      <c r="F35" s="49" t="s">
        <v>107</v>
      </c>
      <c r="G35" s="106" t="s">
        <v>525</v>
      </c>
      <c r="I35" s="55"/>
      <c r="J35" s="55"/>
      <c r="K35" s="55"/>
      <c r="L35" s="55"/>
      <c r="M35" s="55"/>
      <c r="N35" s="55"/>
    </row>
    <row r="36" spans="2:14" ht="31.5" customHeight="1">
      <c r="B36" s="46" t="s">
        <v>738</v>
      </c>
      <c r="C36" s="55"/>
      <c r="D36" s="56" t="s">
        <v>10</v>
      </c>
      <c r="E36" s="48"/>
      <c r="F36" s="49" t="s">
        <v>107</v>
      </c>
      <c r="G36" s="106" t="s">
        <v>525</v>
      </c>
      <c r="I36" s="55"/>
      <c r="J36" s="55"/>
      <c r="K36" s="55"/>
      <c r="L36" s="55"/>
      <c r="M36" s="55"/>
      <c r="N36" s="55"/>
    </row>
    <row r="37" spans="2:14" ht="33.75" customHeight="1">
      <c r="B37" s="46" t="s">
        <v>739</v>
      </c>
      <c r="C37" s="55"/>
      <c r="D37" s="56" t="s">
        <v>11</v>
      </c>
      <c r="E37" s="48"/>
      <c r="F37" s="49" t="s">
        <v>107</v>
      </c>
      <c r="G37" s="106" t="s">
        <v>525</v>
      </c>
      <c r="I37" s="55"/>
      <c r="J37" s="55"/>
      <c r="K37" s="55"/>
      <c r="L37" s="55"/>
      <c r="M37" s="55"/>
      <c r="N37" s="55"/>
    </row>
    <row r="38" spans="2:14" ht="36">
      <c r="B38" s="46" t="s">
        <v>740</v>
      </c>
      <c r="C38" s="55"/>
      <c r="D38" s="58" t="s">
        <v>539</v>
      </c>
      <c r="E38" s="58"/>
      <c r="F38" s="49" t="s">
        <v>107</v>
      </c>
      <c r="G38" s="106" t="s">
        <v>525</v>
      </c>
      <c r="I38" s="55"/>
      <c r="J38" s="55"/>
      <c r="K38" s="55"/>
      <c r="L38" s="55"/>
      <c r="M38" s="55"/>
      <c r="N38" s="55"/>
    </row>
    <row r="39" spans="2:14" ht="39.75" customHeight="1">
      <c r="B39" s="46" t="s">
        <v>741</v>
      </c>
      <c r="C39" s="55"/>
      <c r="D39" s="56" t="s">
        <v>14</v>
      </c>
      <c r="E39" s="48"/>
      <c r="F39" s="49" t="s">
        <v>107</v>
      </c>
      <c r="G39" s="106" t="s">
        <v>525</v>
      </c>
      <c r="I39" s="55"/>
      <c r="J39" s="55"/>
      <c r="K39" s="55"/>
      <c r="L39" s="55"/>
      <c r="M39" s="55"/>
      <c r="N39" s="55"/>
    </row>
    <row r="40" spans="2:14" ht="48">
      <c r="B40" s="46" t="s">
        <v>742</v>
      </c>
      <c r="C40" s="55"/>
      <c r="D40" s="56" t="s">
        <v>709</v>
      </c>
      <c r="E40" s="48" t="s">
        <v>513</v>
      </c>
      <c r="F40" s="49" t="s">
        <v>107</v>
      </c>
      <c r="G40" s="106" t="s">
        <v>525</v>
      </c>
      <c r="I40" s="55"/>
      <c r="J40" s="55"/>
      <c r="K40" s="55"/>
      <c r="L40" s="55"/>
      <c r="M40" s="55"/>
      <c r="N40" s="55"/>
    </row>
    <row r="41" spans="2:14" ht="33.75" customHeight="1">
      <c r="B41" s="46" t="s">
        <v>743</v>
      </c>
      <c r="C41" s="55"/>
      <c r="D41" s="56" t="s">
        <v>88</v>
      </c>
      <c r="E41" s="48"/>
      <c r="F41" s="49" t="s">
        <v>107</v>
      </c>
      <c r="G41" s="106" t="s">
        <v>525</v>
      </c>
      <c r="I41" s="55"/>
      <c r="J41" s="55"/>
      <c r="K41" s="55"/>
      <c r="L41" s="55"/>
      <c r="M41" s="55"/>
      <c r="N41" s="55"/>
    </row>
    <row r="42" spans="2:14" ht="33.75" customHeight="1">
      <c r="B42" s="46" t="s">
        <v>744</v>
      </c>
      <c r="C42" s="55"/>
      <c r="D42" s="56" t="s">
        <v>206</v>
      </c>
      <c r="E42" s="48"/>
      <c r="F42" s="49" t="s">
        <v>107</v>
      </c>
      <c r="G42" s="106" t="s">
        <v>525</v>
      </c>
      <c r="I42" s="55"/>
      <c r="J42" s="55"/>
      <c r="K42" s="55"/>
      <c r="L42" s="55"/>
      <c r="M42" s="55"/>
      <c r="N42" s="55"/>
    </row>
    <row r="43" spans="2:14" ht="30.75" customHeight="1">
      <c r="B43" s="46" t="s">
        <v>745</v>
      </c>
      <c r="C43" s="55"/>
      <c r="D43" s="56" t="s">
        <v>207</v>
      </c>
      <c r="E43" s="48" t="s">
        <v>514</v>
      </c>
      <c r="F43" s="49" t="s">
        <v>107</v>
      </c>
      <c r="G43" s="106" t="s">
        <v>525</v>
      </c>
      <c r="I43" s="55"/>
      <c r="J43" s="55"/>
      <c r="K43" s="55"/>
      <c r="L43" s="55"/>
      <c r="M43" s="55"/>
      <c r="N43" s="55"/>
    </row>
    <row r="44" spans="2:14" ht="30.75" customHeight="1">
      <c r="B44" s="46" t="s">
        <v>746</v>
      </c>
      <c r="C44" s="55"/>
      <c r="D44" s="56" t="s">
        <v>425</v>
      </c>
      <c r="E44" s="48" t="s">
        <v>515</v>
      </c>
      <c r="F44" s="49" t="s">
        <v>107</v>
      </c>
      <c r="G44" s="106" t="s">
        <v>525</v>
      </c>
      <c r="I44" s="55"/>
      <c r="J44" s="55"/>
      <c r="K44" s="55"/>
      <c r="L44" s="55"/>
      <c r="M44" s="55"/>
      <c r="N44" s="55"/>
    </row>
    <row r="45" spans="2:14" ht="44.25" customHeight="1">
      <c r="B45" s="46" t="s">
        <v>747</v>
      </c>
      <c r="C45" s="55"/>
      <c r="D45" s="48" t="s">
        <v>271</v>
      </c>
      <c r="E45" s="48"/>
      <c r="F45" s="49" t="s">
        <v>107</v>
      </c>
      <c r="G45" s="106" t="s">
        <v>525</v>
      </c>
      <c r="I45" s="55"/>
      <c r="J45" s="55"/>
      <c r="K45" s="55"/>
      <c r="L45" s="55"/>
      <c r="M45" s="55"/>
      <c r="N45" s="55"/>
    </row>
    <row r="46" spans="2:14" ht="44.25" customHeight="1">
      <c r="B46" s="46" t="s">
        <v>748</v>
      </c>
      <c r="C46" s="55"/>
      <c r="D46" s="107" t="s">
        <v>502</v>
      </c>
      <c r="E46" s="48"/>
      <c r="F46" s="49" t="s">
        <v>108</v>
      </c>
      <c r="G46" s="106" t="s">
        <v>595</v>
      </c>
      <c r="I46" s="55"/>
      <c r="J46" s="55"/>
      <c r="K46" s="55"/>
      <c r="L46" s="55"/>
      <c r="M46" s="55"/>
      <c r="N46" s="55"/>
    </row>
    <row r="47" spans="2:14" ht="72.75" customHeight="1">
      <c r="B47" s="46" t="s">
        <v>749</v>
      </c>
      <c r="C47" s="55"/>
      <c r="D47" s="109" t="s">
        <v>1783</v>
      </c>
      <c r="E47" s="55"/>
      <c r="F47" s="110" t="s">
        <v>107</v>
      </c>
      <c r="G47" s="110" t="s">
        <v>525</v>
      </c>
    </row>
    <row r="48" spans="2:14" ht="12" customHeight="1">
      <c r="B48" s="524" t="s">
        <v>569</v>
      </c>
      <c r="C48" s="524"/>
      <c r="D48" s="524"/>
      <c r="E48" s="524"/>
      <c r="F48" s="524"/>
      <c r="G48" s="524"/>
      <c r="H48" s="69"/>
      <c r="I48" s="55"/>
      <c r="J48" s="55"/>
      <c r="K48" s="55"/>
      <c r="L48" s="55"/>
      <c r="M48" s="55"/>
      <c r="N48" s="55"/>
    </row>
    <row r="49" spans="2:14" ht="31.5" customHeight="1">
      <c r="B49" s="46" t="s">
        <v>750</v>
      </c>
      <c r="C49" s="55"/>
      <c r="D49" s="47" t="s">
        <v>7</v>
      </c>
      <c r="E49" s="52"/>
      <c r="F49" s="49" t="s">
        <v>107</v>
      </c>
      <c r="G49" s="106" t="s">
        <v>525</v>
      </c>
      <c r="I49" s="55"/>
      <c r="J49" s="55"/>
      <c r="K49" s="55"/>
      <c r="L49" s="55"/>
      <c r="M49" s="55"/>
      <c r="N49" s="55"/>
    </row>
    <row r="50" spans="2:14" ht="30" customHeight="1">
      <c r="B50" s="46" t="s">
        <v>751</v>
      </c>
      <c r="C50" s="55"/>
      <c r="D50" s="56" t="s">
        <v>13</v>
      </c>
      <c r="E50" s="48"/>
      <c r="F50" s="49" t="s">
        <v>107</v>
      </c>
      <c r="G50" s="106" t="s">
        <v>525</v>
      </c>
      <c r="I50" s="55"/>
      <c r="J50" s="55"/>
      <c r="K50" s="55"/>
      <c r="L50" s="55"/>
      <c r="M50" s="55"/>
      <c r="N50" s="55"/>
    </row>
    <row r="51" spans="2:14" ht="23.25" customHeight="1">
      <c r="B51" s="46" t="s">
        <v>752</v>
      </c>
      <c r="C51" s="55"/>
      <c r="D51" s="56" t="s">
        <v>270</v>
      </c>
      <c r="E51" s="48"/>
      <c r="F51" s="49" t="s">
        <v>107</v>
      </c>
      <c r="G51" s="106" t="s">
        <v>525</v>
      </c>
      <c r="I51" s="55"/>
      <c r="J51" s="55"/>
      <c r="K51" s="55"/>
      <c r="L51" s="55"/>
      <c r="M51" s="55"/>
      <c r="N51" s="55"/>
    </row>
    <row r="52" spans="2:14" ht="57.75" customHeight="1">
      <c r="B52" s="46" t="s">
        <v>753</v>
      </c>
      <c r="C52" s="55"/>
      <c r="D52" s="56" t="s">
        <v>426</v>
      </c>
      <c r="E52" s="48"/>
      <c r="F52" s="49" t="s">
        <v>107</v>
      </c>
      <c r="G52" s="106" t="s">
        <v>525</v>
      </c>
      <c r="I52" s="55"/>
      <c r="J52" s="55"/>
      <c r="K52" s="55"/>
      <c r="L52" s="55"/>
      <c r="M52" s="55"/>
      <c r="N52" s="55"/>
    </row>
    <row r="54" spans="2:14">
      <c r="B54" s="31" t="s">
        <v>489</v>
      </c>
    </row>
    <row r="55" spans="2:14">
      <c r="B55" s="31">
        <v>44</v>
      </c>
    </row>
  </sheetData>
  <dataConsolidate/>
  <mergeCells count="9">
    <mergeCell ref="B10:G10"/>
    <mergeCell ref="B18:G18"/>
    <mergeCell ref="B48:G48"/>
    <mergeCell ref="B2:G2"/>
    <mergeCell ref="I2:N2"/>
    <mergeCell ref="K3:L3"/>
    <mergeCell ref="M3:M4"/>
    <mergeCell ref="N3:N4"/>
    <mergeCell ref="B5:G5"/>
  </mergeCells>
  <phoneticPr fontId="10" type="noConversion"/>
  <dataValidations count="1">
    <dataValidation type="list" allowBlank="1" showInputMessage="1" showErrorMessage="1" sqref="E38:E46 F17 F9 F50:F52 F39:F46">
      <formula1>#REF!</formula1>
    </dataValidation>
  </dataValidations>
  <pageMargins left="0.70866141732283472" right="0.70866141732283472" top="0.59055118110236227" bottom="0.59055118110236227" header="0.31496062992125984" footer="0.31496062992125984"/>
  <pageSetup scale="95"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346"/>
  <sheetViews>
    <sheetView zoomScale="125" zoomScaleNormal="125" workbookViewId="0">
      <pane xSplit="1" ySplit="4" topLeftCell="B14" activePane="bottomRight" state="frozen"/>
      <selection activeCell="D41" sqref="D41"/>
      <selection pane="topRight" activeCell="D41" sqref="D41"/>
      <selection pane="bottomLeft" activeCell="D41" sqref="D41"/>
      <selection pane="bottomRight" activeCell="B5" sqref="B5:G5"/>
    </sheetView>
  </sheetViews>
  <sheetFormatPr baseColWidth="10" defaultColWidth="11.42578125" defaultRowHeight="12"/>
  <cols>
    <col min="1" max="1" width="2.7109375" style="31" customWidth="1"/>
    <col min="2" max="2" width="16.140625" style="31" customWidth="1"/>
    <col min="3" max="3" width="29" style="31" customWidth="1"/>
    <col min="4" max="4" width="55.28515625" style="31" customWidth="1"/>
    <col min="5" max="5" width="13.42578125" style="31" customWidth="1"/>
    <col min="6" max="6" width="15.140625" style="31" customWidth="1"/>
    <col min="7" max="12" width="11.42578125" style="31"/>
    <col min="13" max="13" width="22.140625" style="31" customWidth="1"/>
    <col min="14" max="14" width="36.7109375" style="31" customWidth="1"/>
    <col min="15" max="16384" width="11.42578125" style="31"/>
  </cols>
  <sheetData>
    <row r="1" spans="2:14" ht="12.75" thickBot="1"/>
    <row r="2" spans="2:14" ht="24" customHeight="1">
      <c r="B2" s="505" t="s">
        <v>576</v>
      </c>
      <c r="C2" s="505"/>
      <c r="D2" s="505"/>
      <c r="E2" s="505"/>
      <c r="F2" s="505"/>
      <c r="G2" s="505"/>
      <c r="I2" s="509" t="s">
        <v>1813</v>
      </c>
      <c r="J2" s="510"/>
      <c r="K2" s="510"/>
      <c r="L2" s="510"/>
      <c r="M2" s="510"/>
      <c r="N2" s="511"/>
    </row>
    <row r="3" spans="2:14" ht="36.75" thickBot="1">
      <c r="B3" s="67" t="s">
        <v>959</v>
      </c>
      <c r="C3" s="68"/>
      <c r="D3" s="26"/>
      <c r="E3" s="26"/>
      <c r="F3" s="27"/>
      <c r="G3" s="26"/>
      <c r="I3" s="64" t="s">
        <v>573</v>
      </c>
      <c r="J3" s="59" t="s">
        <v>574</v>
      </c>
      <c r="K3" s="512" t="s">
        <v>572</v>
      </c>
      <c r="L3" s="513"/>
      <c r="M3" s="514" t="s">
        <v>1812</v>
      </c>
      <c r="N3" s="516" t="s">
        <v>575</v>
      </c>
    </row>
    <row r="4" spans="2:14" ht="24.75" thickBot="1">
      <c r="B4" s="73" t="s">
        <v>523</v>
      </c>
      <c r="C4" s="74" t="s">
        <v>62</v>
      </c>
      <c r="D4" s="74" t="s">
        <v>119</v>
      </c>
      <c r="E4" s="74" t="s">
        <v>104</v>
      </c>
      <c r="F4" s="74" t="s">
        <v>109</v>
      </c>
      <c r="G4" s="75" t="s">
        <v>524</v>
      </c>
      <c r="I4" s="78" t="s">
        <v>571</v>
      </c>
      <c r="J4" s="79" t="s">
        <v>571</v>
      </c>
      <c r="K4" s="79" t="s">
        <v>571</v>
      </c>
      <c r="L4" s="79" t="s">
        <v>579</v>
      </c>
      <c r="M4" s="515"/>
      <c r="N4" s="533"/>
    </row>
    <row r="5" spans="2:14">
      <c r="B5" s="524" t="s">
        <v>568</v>
      </c>
      <c r="C5" s="524"/>
      <c r="D5" s="524"/>
      <c r="E5" s="524"/>
      <c r="F5" s="524"/>
      <c r="G5" s="524"/>
      <c r="I5" s="55"/>
      <c r="J5" s="55"/>
      <c r="K5" s="55"/>
      <c r="L5" s="55"/>
      <c r="M5" s="55"/>
      <c r="N5" s="55"/>
    </row>
    <row r="6" spans="2:14" ht="40.5" customHeight="1">
      <c r="B6" s="46" t="s">
        <v>406</v>
      </c>
      <c r="C6" s="55"/>
      <c r="D6" s="47" t="s">
        <v>626</v>
      </c>
      <c r="E6" s="48"/>
      <c r="F6" s="49" t="s">
        <v>107</v>
      </c>
      <c r="G6" s="50" t="s">
        <v>525</v>
      </c>
      <c r="I6" s="55"/>
      <c r="J6" s="55"/>
      <c r="K6" s="55"/>
      <c r="L6" s="55"/>
      <c r="M6" s="55"/>
      <c r="N6" s="55"/>
    </row>
    <row r="7" spans="2:14" ht="43.5" customHeight="1">
      <c r="B7" s="46" t="s">
        <v>407</v>
      </c>
      <c r="C7" s="55"/>
      <c r="D7" s="47" t="s">
        <v>627</v>
      </c>
      <c r="E7" s="48"/>
      <c r="F7" s="49" t="s">
        <v>107</v>
      </c>
      <c r="G7" s="50" t="s">
        <v>525</v>
      </c>
      <c r="I7" s="55"/>
      <c r="J7" s="55"/>
      <c r="K7" s="55"/>
      <c r="L7" s="55"/>
      <c r="M7" s="55"/>
      <c r="N7" s="55"/>
    </row>
    <row r="8" spans="2:14" ht="12" customHeight="1">
      <c r="B8" s="524" t="s">
        <v>567</v>
      </c>
      <c r="C8" s="524"/>
      <c r="D8" s="524"/>
      <c r="E8" s="524"/>
      <c r="F8" s="524"/>
      <c r="G8" s="524"/>
      <c r="I8" s="55"/>
      <c r="J8" s="55"/>
      <c r="K8" s="55"/>
      <c r="L8" s="55"/>
      <c r="M8" s="55"/>
      <c r="N8" s="55"/>
    </row>
    <row r="9" spans="2:14" ht="33.75" customHeight="1">
      <c r="B9" s="46" t="s">
        <v>408</v>
      </c>
      <c r="C9" s="55"/>
      <c r="D9" s="48" t="s">
        <v>674</v>
      </c>
      <c r="E9" s="53"/>
      <c r="F9" s="49" t="s">
        <v>107</v>
      </c>
      <c r="G9" s="50" t="s">
        <v>525</v>
      </c>
      <c r="I9" s="55"/>
      <c r="J9" s="55"/>
      <c r="K9" s="55"/>
      <c r="L9" s="55"/>
      <c r="M9" s="55"/>
      <c r="N9" s="55"/>
    </row>
    <row r="10" spans="2:14" ht="32.25" customHeight="1">
      <c r="B10" s="46" t="s">
        <v>409</v>
      </c>
      <c r="C10" s="55"/>
      <c r="D10" s="48" t="s">
        <v>405</v>
      </c>
      <c r="E10" s="48"/>
      <c r="F10" s="49" t="s">
        <v>107</v>
      </c>
      <c r="G10" s="50" t="s">
        <v>525</v>
      </c>
      <c r="I10" s="55"/>
      <c r="J10" s="55"/>
      <c r="K10" s="55"/>
      <c r="L10" s="55"/>
      <c r="M10" s="55"/>
      <c r="N10" s="55"/>
    </row>
    <row r="11" spans="2:14" ht="12" customHeight="1">
      <c r="B11" s="524" t="s">
        <v>570</v>
      </c>
      <c r="C11" s="524"/>
      <c r="D11" s="524"/>
      <c r="E11" s="524"/>
      <c r="F11" s="524"/>
      <c r="G11" s="524"/>
      <c r="I11" s="55"/>
      <c r="J11" s="55"/>
      <c r="K11" s="55"/>
      <c r="L11" s="55"/>
      <c r="M11" s="55"/>
      <c r="N11" s="55"/>
    </row>
    <row r="12" spans="2:14" ht="96.75" customHeight="1">
      <c r="B12" s="46" t="s">
        <v>410</v>
      </c>
      <c r="C12" s="55"/>
      <c r="D12" s="48" t="s">
        <v>435</v>
      </c>
      <c r="E12" s="48"/>
      <c r="F12" s="49" t="s">
        <v>107</v>
      </c>
      <c r="G12" s="50" t="s">
        <v>525</v>
      </c>
      <c r="I12" s="55"/>
      <c r="J12" s="55"/>
      <c r="K12" s="55"/>
      <c r="L12" s="55"/>
      <c r="M12" s="55"/>
      <c r="N12" s="55"/>
    </row>
    <row r="13" spans="2:14" ht="30" customHeight="1">
      <c r="B13" s="46" t="s">
        <v>411</v>
      </c>
      <c r="C13" s="55"/>
      <c r="D13" s="47" t="s">
        <v>399</v>
      </c>
      <c r="E13" s="48"/>
      <c r="F13" s="49" t="s">
        <v>107</v>
      </c>
      <c r="G13" s="50" t="s">
        <v>525</v>
      </c>
      <c r="I13" s="55"/>
      <c r="J13" s="55"/>
      <c r="K13" s="55"/>
      <c r="L13" s="55"/>
      <c r="M13" s="55"/>
      <c r="N13" s="55"/>
    </row>
    <row r="14" spans="2:14" ht="33.75" customHeight="1">
      <c r="B14" s="46" t="s">
        <v>412</v>
      </c>
      <c r="C14" s="55"/>
      <c r="D14" s="47" t="s">
        <v>400</v>
      </c>
      <c r="E14" s="48"/>
      <c r="F14" s="49" t="s">
        <v>107</v>
      </c>
      <c r="G14" s="50" t="s">
        <v>525</v>
      </c>
      <c r="I14" s="55"/>
      <c r="J14" s="55"/>
      <c r="K14" s="55"/>
      <c r="L14" s="55"/>
      <c r="M14" s="55"/>
      <c r="N14" s="55"/>
    </row>
    <row r="15" spans="2:14" ht="30.75" customHeight="1">
      <c r="B15" s="46" t="s">
        <v>413</v>
      </c>
      <c r="C15" s="55"/>
      <c r="D15" s="48" t="s">
        <v>402</v>
      </c>
      <c r="E15" s="48"/>
      <c r="F15" s="49" t="s">
        <v>107</v>
      </c>
      <c r="G15" s="50" t="s">
        <v>525</v>
      </c>
      <c r="I15" s="55"/>
      <c r="J15" s="55"/>
      <c r="K15" s="55"/>
      <c r="L15" s="55"/>
      <c r="M15" s="55"/>
      <c r="N15" s="55"/>
    </row>
    <row r="16" spans="2:14" ht="43.5" customHeight="1">
      <c r="B16" s="46" t="s">
        <v>414</v>
      </c>
      <c r="C16" s="55"/>
      <c r="D16" s="48" t="s">
        <v>403</v>
      </c>
      <c r="E16" s="48"/>
      <c r="F16" s="49" t="s">
        <v>107</v>
      </c>
      <c r="G16" s="50" t="s">
        <v>525</v>
      </c>
      <c r="I16" s="55"/>
      <c r="J16" s="55"/>
      <c r="K16" s="55"/>
      <c r="L16" s="55"/>
      <c r="M16" s="55"/>
      <c r="N16" s="55"/>
    </row>
    <row r="17" spans="2:14" ht="33.75" customHeight="1">
      <c r="B17" s="46" t="s">
        <v>415</v>
      </c>
      <c r="C17" s="55"/>
      <c r="D17" s="48" t="s">
        <v>404</v>
      </c>
      <c r="E17" s="48"/>
      <c r="F17" s="49" t="s">
        <v>107</v>
      </c>
      <c r="G17" s="50" t="s">
        <v>525</v>
      </c>
      <c r="I17" s="55"/>
      <c r="J17" s="55"/>
      <c r="K17" s="55"/>
      <c r="L17" s="55"/>
      <c r="M17" s="55"/>
      <c r="N17" s="55"/>
    </row>
    <row r="18" spans="2:14" ht="32.25" customHeight="1">
      <c r="B18" s="46" t="s">
        <v>416</v>
      </c>
      <c r="C18" s="55"/>
      <c r="D18" s="48" t="s">
        <v>436</v>
      </c>
      <c r="E18" s="48"/>
      <c r="F18" s="49" t="s">
        <v>107</v>
      </c>
      <c r="G18" s="50" t="s">
        <v>525</v>
      </c>
      <c r="I18" s="55"/>
      <c r="J18" s="55"/>
      <c r="K18" s="55"/>
      <c r="L18" s="55"/>
      <c r="M18" s="55"/>
      <c r="N18" s="55"/>
    </row>
    <row r="19" spans="2:14" ht="12" customHeight="1">
      <c r="B19" s="524" t="s">
        <v>569</v>
      </c>
      <c r="C19" s="524"/>
      <c r="D19" s="524"/>
      <c r="E19" s="524"/>
      <c r="F19" s="524"/>
      <c r="G19" s="524"/>
      <c r="H19" s="69"/>
      <c r="I19" s="55"/>
      <c r="J19" s="55"/>
      <c r="K19" s="55"/>
      <c r="L19" s="55"/>
      <c r="M19" s="55"/>
      <c r="N19" s="55"/>
    </row>
    <row r="20" spans="2:14" ht="36.75" customHeight="1">
      <c r="B20" s="46" t="s">
        <v>417</v>
      </c>
      <c r="C20" s="55"/>
      <c r="D20" s="48" t="s">
        <v>401</v>
      </c>
      <c r="E20" s="48"/>
      <c r="F20" s="49" t="s">
        <v>107</v>
      </c>
      <c r="G20" s="50" t="s">
        <v>525</v>
      </c>
      <c r="I20" s="55"/>
      <c r="J20" s="55"/>
      <c r="K20" s="55"/>
      <c r="L20" s="55"/>
      <c r="M20" s="55"/>
      <c r="N20" s="55"/>
    </row>
    <row r="21" spans="2:14" ht="54" customHeight="1">
      <c r="B21" s="46" t="s">
        <v>418</v>
      </c>
      <c r="C21" s="55"/>
      <c r="D21" s="56" t="s">
        <v>426</v>
      </c>
      <c r="E21" s="48"/>
      <c r="F21" s="49" t="s">
        <v>108</v>
      </c>
      <c r="G21" s="50" t="s">
        <v>595</v>
      </c>
      <c r="I21" s="55"/>
      <c r="J21" s="55"/>
      <c r="K21" s="55"/>
      <c r="L21" s="55"/>
      <c r="M21" s="55"/>
      <c r="N21" s="55"/>
    </row>
    <row r="22" spans="2:14" ht="20.25" customHeight="1">
      <c r="B22" s="37" t="s">
        <v>707</v>
      </c>
      <c r="C22" s="37"/>
      <c r="D22" s="37"/>
      <c r="E22" s="105"/>
      <c r="F22" s="105"/>
    </row>
    <row r="23" spans="2:14" ht="34.5" customHeight="1">
      <c r="B23" s="37">
        <v>13</v>
      </c>
      <c r="C23" s="37"/>
      <c r="D23" s="37"/>
      <c r="E23" s="105"/>
      <c r="F23" s="105"/>
    </row>
    <row r="24" spans="2:14" ht="39" customHeight="1">
      <c r="B24" s="37"/>
      <c r="C24" s="37"/>
      <c r="D24" s="37"/>
      <c r="E24" s="105"/>
      <c r="F24" s="105"/>
    </row>
    <row r="25" spans="2:14" ht="37.5" customHeight="1">
      <c r="B25" s="37"/>
      <c r="C25" s="37"/>
      <c r="D25" s="38"/>
      <c r="E25" s="33"/>
      <c r="F25" s="105"/>
    </row>
    <row r="26" spans="2:14" ht="46.5" customHeight="1">
      <c r="B26" s="37"/>
      <c r="C26" s="37"/>
      <c r="D26" s="38"/>
      <c r="E26" s="33"/>
      <c r="F26" s="105"/>
    </row>
    <row r="27" spans="2:14" ht="31.5" customHeight="1">
      <c r="B27" s="37"/>
      <c r="C27" s="37"/>
      <c r="D27" s="38"/>
      <c r="E27" s="33"/>
      <c r="F27" s="105"/>
    </row>
    <row r="28" spans="2:14" ht="45" customHeight="1">
      <c r="B28" s="37"/>
      <c r="C28" s="37"/>
      <c r="D28" s="38"/>
      <c r="E28" s="33"/>
      <c r="F28" s="105"/>
    </row>
    <row r="29" spans="2:14" ht="18.75" customHeight="1">
      <c r="B29" s="37"/>
      <c r="C29" s="37"/>
      <c r="D29" s="38"/>
      <c r="E29" s="33"/>
      <c r="F29" s="105"/>
    </row>
    <row r="30" spans="2:14" ht="31.5" customHeight="1">
      <c r="B30" s="37"/>
      <c r="C30" s="37"/>
      <c r="D30" s="37"/>
      <c r="E30" s="105"/>
      <c r="F30" s="105"/>
    </row>
    <row r="31" spans="2:14" ht="54.75" customHeight="1">
      <c r="B31" s="37"/>
      <c r="C31" s="37"/>
      <c r="D31" s="37"/>
      <c r="E31" s="105"/>
      <c r="F31" s="105"/>
    </row>
    <row r="32" spans="2:14" ht="33.75" customHeight="1">
      <c r="B32" s="37"/>
      <c r="C32" s="37"/>
      <c r="D32" s="37"/>
      <c r="E32" s="105"/>
      <c r="F32" s="105"/>
    </row>
    <row r="33" spans="2:6" ht="65.25" customHeight="1">
      <c r="B33" s="37"/>
      <c r="C33" s="37"/>
      <c r="D33" s="42"/>
      <c r="E33" s="105"/>
      <c r="F33" s="105"/>
    </row>
    <row r="34" spans="2:6" ht="64.5" customHeight="1">
      <c r="B34" s="37"/>
      <c r="C34" s="37"/>
      <c r="D34" s="37"/>
      <c r="E34" s="105"/>
      <c r="F34" s="105"/>
    </row>
    <row r="35" spans="2:6" ht="54" customHeight="1">
      <c r="B35" s="37"/>
      <c r="C35" s="37"/>
      <c r="D35" s="37"/>
      <c r="E35" s="105"/>
      <c r="F35" s="105"/>
    </row>
    <row r="36" spans="2:6" ht="44.25" customHeight="1">
      <c r="B36" s="37"/>
      <c r="C36" s="37"/>
      <c r="D36" s="37"/>
      <c r="E36" s="105"/>
      <c r="F36" s="105"/>
    </row>
    <row r="37" spans="2:6" ht="42" customHeight="1">
      <c r="B37" s="37"/>
      <c r="C37" s="37"/>
      <c r="D37" s="37"/>
      <c r="E37" s="105"/>
      <c r="F37" s="105"/>
    </row>
    <row r="38" spans="2:6" ht="57.75" customHeight="1">
      <c r="B38" s="37"/>
      <c r="C38" s="37"/>
      <c r="D38" s="37"/>
      <c r="E38" s="105"/>
      <c r="F38" s="105"/>
    </row>
    <row r="39" spans="2:6" ht="33.75" customHeight="1">
      <c r="B39" s="37"/>
      <c r="C39" s="37"/>
      <c r="D39" s="37"/>
      <c r="E39" s="105"/>
      <c r="F39" s="105"/>
    </row>
    <row r="40" spans="2:6" ht="42.75" customHeight="1">
      <c r="B40" s="37"/>
      <c r="C40" s="37"/>
      <c r="D40" s="37"/>
      <c r="E40" s="105"/>
      <c r="F40" s="105"/>
    </row>
    <row r="41" spans="2:6" ht="33.75" customHeight="1">
      <c r="B41" s="37"/>
      <c r="C41" s="37"/>
      <c r="D41" s="37"/>
      <c r="E41" s="105"/>
      <c r="F41" s="105"/>
    </row>
    <row r="42" spans="2:6" ht="52.5" customHeight="1">
      <c r="B42" s="37"/>
      <c r="C42" s="37"/>
      <c r="D42" s="37"/>
      <c r="E42" s="105"/>
      <c r="F42" s="105"/>
    </row>
    <row r="43" spans="2:6" ht="30.75" customHeight="1">
      <c r="B43" s="37"/>
      <c r="C43" s="37"/>
      <c r="D43" s="37"/>
      <c r="E43" s="105"/>
      <c r="F43" s="105"/>
    </row>
    <row r="44" spans="2:6" ht="30.75" customHeight="1">
      <c r="B44" s="37"/>
      <c r="C44" s="37"/>
      <c r="D44" s="37"/>
      <c r="E44" s="105"/>
      <c r="F44" s="105"/>
    </row>
    <row r="45" spans="2:6" ht="51.75" customHeight="1">
      <c r="B45" s="37"/>
      <c r="C45" s="37"/>
      <c r="D45" s="37"/>
      <c r="E45" s="105"/>
      <c r="F45" s="105"/>
    </row>
    <row r="46" spans="2:6" ht="65.25" customHeight="1">
      <c r="B46" s="37"/>
      <c r="C46" s="37"/>
      <c r="D46" s="37"/>
      <c r="E46" s="105"/>
      <c r="F46" s="105"/>
    </row>
    <row r="47" spans="2:6" ht="132.75" customHeight="1">
      <c r="B47" s="37"/>
      <c r="C47" s="37"/>
      <c r="D47" s="42"/>
      <c r="E47" s="105"/>
      <c r="F47" s="105"/>
    </row>
    <row r="48" spans="2:6" ht="81.75" customHeight="1">
      <c r="B48" s="37"/>
      <c r="C48" s="37"/>
      <c r="D48" s="37"/>
      <c r="E48" s="105"/>
      <c r="F48" s="105"/>
    </row>
    <row r="49" spans="2:6" ht="116.25" customHeight="1">
      <c r="B49" s="37"/>
      <c r="C49" s="37"/>
      <c r="D49" s="37"/>
      <c r="E49" s="534"/>
      <c r="F49" s="534"/>
    </row>
    <row r="50" spans="2:6" ht="81" customHeight="1">
      <c r="B50" s="37"/>
      <c r="C50" s="37"/>
      <c r="D50" s="37"/>
      <c r="E50" s="534"/>
      <c r="F50" s="534"/>
    </row>
    <row r="51" spans="2:6" ht="56.25" customHeight="1">
      <c r="B51" s="37"/>
      <c r="C51" s="37"/>
      <c r="D51" s="37"/>
      <c r="E51" s="534"/>
      <c r="F51" s="534"/>
    </row>
    <row r="52" spans="2:6" ht="51.75" customHeight="1">
      <c r="B52" s="37"/>
      <c r="C52" s="37"/>
      <c r="D52" s="43"/>
      <c r="E52" s="534"/>
      <c r="F52" s="534"/>
    </row>
    <row r="53" spans="2:6" ht="46.5" customHeight="1">
      <c r="B53" s="37"/>
      <c r="C53" s="37"/>
      <c r="D53" s="43"/>
      <c r="E53" s="534"/>
      <c r="F53" s="534"/>
    </row>
    <row r="54" spans="2:6" ht="46.5" customHeight="1">
      <c r="B54" s="37"/>
      <c r="C54" s="37"/>
      <c r="D54" s="43"/>
      <c r="E54" s="534"/>
      <c r="F54" s="534"/>
    </row>
    <row r="55" spans="2:6" ht="80.25" customHeight="1">
      <c r="B55" s="37"/>
      <c r="C55" s="37"/>
      <c r="D55" s="43"/>
      <c r="E55" s="534"/>
      <c r="F55" s="534"/>
    </row>
    <row r="56" spans="2:6" ht="36.75" customHeight="1">
      <c r="B56" s="37"/>
      <c r="C56" s="37"/>
      <c r="D56" s="43"/>
      <c r="E56" s="534"/>
      <c r="F56" s="534"/>
    </row>
    <row r="57" spans="2:6" ht="101.25" customHeight="1">
      <c r="B57" s="37"/>
      <c r="C57" s="37"/>
      <c r="D57" s="37"/>
      <c r="E57" s="105"/>
      <c r="F57" s="105"/>
    </row>
    <row r="58" spans="2:6" ht="63" customHeight="1">
      <c r="B58" s="37"/>
      <c r="C58" s="37"/>
      <c r="D58" s="43"/>
      <c r="E58" s="105"/>
      <c r="F58" s="105"/>
    </row>
    <row r="59" spans="2:6" ht="48" customHeight="1">
      <c r="B59" s="37"/>
      <c r="C59" s="37"/>
      <c r="D59" s="43"/>
      <c r="E59" s="105"/>
      <c r="F59" s="105"/>
    </row>
    <row r="60" spans="2:6" ht="34.5" customHeight="1">
      <c r="B60" s="37"/>
      <c r="C60" s="37"/>
      <c r="D60" s="37"/>
      <c r="E60" s="105"/>
      <c r="F60" s="105"/>
    </row>
    <row r="61" spans="2:6" ht="55.5" customHeight="1">
      <c r="B61" s="87"/>
      <c r="C61" s="37"/>
      <c r="D61" s="37"/>
      <c r="E61" s="105"/>
      <c r="F61" s="105"/>
    </row>
    <row r="62" spans="2:6" ht="121.5" customHeight="1">
      <c r="B62" s="37"/>
      <c r="C62" s="37"/>
      <c r="D62" s="37"/>
      <c r="E62" s="105"/>
      <c r="F62" s="105"/>
    </row>
    <row r="63" spans="2:6" ht="75.75" customHeight="1">
      <c r="B63" s="37"/>
      <c r="C63" s="37"/>
      <c r="D63" s="37"/>
      <c r="E63" s="105"/>
      <c r="F63" s="105"/>
    </row>
    <row r="64" spans="2:6" ht="31.5" customHeight="1">
      <c r="B64" s="44"/>
      <c r="C64" s="37"/>
      <c r="D64" s="37"/>
      <c r="E64" s="105"/>
      <c r="F64" s="105"/>
    </row>
    <row r="65" spans="2:6" ht="40.5" customHeight="1">
      <c r="B65" s="44"/>
      <c r="C65" s="37"/>
      <c r="D65" s="44"/>
      <c r="E65" s="105"/>
      <c r="F65" s="105"/>
    </row>
    <row r="66" spans="2:6" ht="55.5" customHeight="1">
      <c r="B66" s="44"/>
      <c r="C66" s="37"/>
      <c r="D66" s="44"/>
      <c r="E66" s="105"/>
      <c r="F66" s="105"/>
    </row>
    <row r="67" spans="2:6" ht="55.5" customHeight="1">
      <c r="B67" s="44"/>
      <c r="C67" s="37"/>
      <c r="D67" s="44"/>
      <c r="E67" s="105"/>
      <c r="F67" s="105"/>
    </row>
    <row r="68" spans="2:6" ht="68.25" customHeight="1">
      <c r="C68" s="37"/>
      <c r="D68" s="44"/>
      <c r="E68" s="105"/>
      <c r="F68" s="105"/>
    </row>
    <row r="69" spans="2:6" ht="112.5" customHeight="1">
      <c r="C69" s="37"/>
      <c r="D69" s="44"/>
      <c r="E69" s="105"/>
      <c r="F69" s="105"/>
    </row>
    <row r="70" spans="2:6" ht="43.5" customHeight="1">
      <c r="C70" s="37"/>
      <c r="D70" s="34"/>
      <c r="E70" s="105"/>
      <c r="F70" s="105"/>
    </row>
    <row r="71" spans="2:6" ht="54.75" customHeight="1">
      <c r="C71" s="37"/>
      <c r="D71" s="45"/>
      <c r="E71" s="105"/>
      <c r="F71" s="105"/>
    </row>
    <row r="72" spans="2:6" ht="50.25" customHeight="1">
      <c r="C72" s="37"/>
      <c r="E72" s="105"/>
      <c r="F72" s="105"/>
    </row>
    <row r="73" spans="2:6" ht="117" customHeight="1">
      <c r="C73" s="37"/>
      <c r="E73" s="105"/>
      <c r="F73" s="105"/>
    </row>
    <row r="74" spans="2:6" ht="84" customHeight="1">
      <c r="C74" s="37"/>
      <c r="E74" s="105"/>
      <c r="F74" s="105"/>
    </row>
    <row r="75" spans="2:6" ht="79.5" customHeight="1">
      <c r="C75" s="37"/>
      <c r="E75" s="105"/>
      <c r="F75" s="105"/>
    </row>
    <row r="76" spans="2:6" ht="32.25" customHeight="1">
      <c r="C76" s="37"/>
      <c r="E76" s="105"/>
      <c r="F76" s="105"/>
    </row>
    <row r="77" spans="2:6" ht="33" customHeight="1">
      <c r="C77" s="37"/>
      <c r="E77" s="105"/>
      <c r="F77" s="105"/>
    </row>
    <row r="78" spans="2:6" ht="46.5" customHeight="1">
      <c r="C78" s="37"/>
      <c r="E78" s="105"/>
      <c r="F78" s="105"/>
    </row>
    <row r="79" spans="2:6" ht="43.5" customHeight="1">
      <c r="C79" s="37"/>
      <c r="E79" s="105"/>
      <c r="F79" s="105"/>
    </row>
    <row r="80" spans="2:6" ht="57" customHeight="1">
      <c r="C80" s="37"/>
      <c r="E80" s="105"/>
      <c r="F80" s="105"/>
    </row>
    <row r="81" spans="3:6" ht="94.5" customHeight="1">
      <c r="C81" s="37"/>
      <c r="E81" s="105"/>
      <c r="F81" s="105"/>
    </row>
    <row r="82" spans="3:6">
      <c r="C82" s="37"/>
      <c r="E82" s="105"/>
      <c r="F82" s="105"/>
    </row>
    <row r="83" spans="3:6">
      <c r="C83" s="37"/>
      <c r="E83" s="105"/>
      <c r="F83" s="105"/>
    </row>
    <row r="84" spans="3:6">
      <c r="C84" s="37"/>
      <c r="E84" s="105"/>
      <c r="F84" s="105"/>
    </row>
    <row r="85" spans="3:6">
      <c r="C85" s="37"/>
      <c r="E85" s="105"/>
      <c r="F85" s="105"/>
    </row>
    <row r="86" spans="3:6">
      <c r="C86" s="37"/>
      <c r="E86" s="105"/>
      <c r="F86" s="105"/>
    </row>
    <row r="87" spans="3:6">
      <c r="C87" s="37"/>
      <c r="E87" s="105"/>
      <c r="F87" s="105"/>
    </row>
    <row r="88" spans="3:6">
      <c r="C88" s="37"/>
      <c r="E88" s="105"/>
      <c r="F88" s="105"/>
    </row>
    <row r="89" spans="3:6">
      <c r="C89" s="37"/>
      <c r="E89" s="105"/>
      <c r="F89" s="105"/>
    </row>
    <row r="90" spans="3:6">
      <c r="C90" s="37"/>
      <c r="E90" s="105"/>
      <c r="F90" s="105"/>
    </row>
    <row r="91" spans="3:6">
      <c r="C91" s="37"/>
      <c r="E91" s="105"/>
      <c r="F91" s="105"/>
    </row>
    <row r="92" spans="3:6">
      <c r="C92" s="37"/>
      <c r="E92" s="105"/>
      <c r="F92" s="105"/>
    </row>
    <row r="93" spans="3:6">
      <c r="C93" s="37"/>
      <c r="E93" s="105"/>
      <c r="F93" s="105"/>
    </row>
    <row r="94" spans="3:6">
      <c r="C94" s="37"/>
      <c r="E94" s="105"/>
      <c r="F94" s="105"/>
    </row>
    <row r="95" spans="3:6">
      <c r="C95" s="37"/>
      <c r="E95" s="105"/>
      <c r="F95" s="105"/>
    </row>
    <row r="96" spans="3:6">
      <c r="C96" s="37"/>
      <c r="E96" s="105"/>
      <c r="F96" s="105"/>
    </row>
    <row r="97" spans="3:6">
      <c r="C97" s="37"/>
      <c r="E97" s="105"/>
      <c r="F97" s="105"/>
    </row>
    <row r="98" spans="3:6">
      <c r="C98" s="37"/>
      <c r="E98" s="105"/>
      <c r="F98" s="105"/>
    </row>
    <row r="99" spans="3:6">
      <c r="C99" s="34"/>
      <c r="E99" s="105"/>
      <c r="F99" s="105"/>
    </row>
    <row r="100" spans="3:6">
      <c r="C100" s="34"/>
      <c r="E100" s="105"/>
      <c r="F100" s="105"/>
    </row>
    <row r="101" spans="3:6">
      <c r="C101" s="34"/>
      <c r="E101" s="105"/>
      <c r="F101" s="105"/>
    </row>
    <row r="102" spans="3:6">
      <c r="C102" s="34"/>
      <c r="E102" s="105"/>
      <c r="F102" s="105"/>
    </row>
    <row r="103" spans="3:6">
      <c r="C103" s="34"/>
      <c r="E103" s="105"/>
      <c r="F103" s="105"/>
    </row>
    <row r="104" spans="3:6">
      <c r="C104" s="34"/>
      <c r="E104" s="105"/>
      <c r="F104" s="105"/>
    </row>
    <row r="105" spans="3:6">
      <c r="C105" s="34"/>
      <c r="E105" s="105"/>
      <c r="F105" s="105"/>
    </row>
    <row r="106" spans="3:6">
      <c r="C106" s="34"/>
      <c r="E106" s="105"/>
      <c r="F106" s="105"/>
    </row>
    <row r="107" spans="3:6">
      <c r="C107" s="34"/>
      <c r="E107" s="105"/>
      <c r="F107" s="105"/>
    </row>
    <row r="108" spans="3:6">
      <c r="C108" s="34"/>
      <c r="E108" s="105"/>
      <c r="F108" s="105"/>
    </row>
    <row r="109" spans="3:6">
      <c r="C109" s="34"/>
      <c r="E109" s="105"/>
      <c r="F109" s="105"/>
    </row>
    <row r="110" spans="3:6">
      <c r="C110" s="34"/>
      <c r="E110" s="105"/>
      <c r="F110" s="105"/>
    </row>
    <row r="111" spans="3:6">
      <c r="C111" s="34"/>
      <c r="E111" s="105"/>
      <c r="F111" s="105"/>
    </row>
    <row r="112" spans="3:6">
      <c r="C112" s="34"/>
      <c r="E112" s="105"/>
      <c r="F112" s="105"/>
    </row>
    <row r="113" spans="3:6">
      <c r="C113" s="34"/>
      <c r="E113" s="105"/>
      <c r="F113" s="105"/>
    </row>
    <row r="114" spans="3:6">
      <c r="C114" s="34"/>
      <c r="E114" s="105"/>
      <c r="F114" s="105"/>
    </row>
    <row r="115" spans="3:6">
      <c r="C115" s="34"/>
      <c r="E115" s="105"/>
      <c r="F115" s="105"/>
    </row>
    <row r="116" spans="3:6">
      <c r="C116" s="34"/>
      <c r="E116" s="105"/>
      <c r="F116" s="105"/>
    </row>
    <row r="117" spans="3:6">
      <c r="C117" s="34"/>
      <c r="E117" s="105"/>
      <c r="F117" s="105"/>
    </row>
    <row r="118" spans="3:6">
      <c r="C118" s="34"/>
      <c r="E118" s="105"/>
      <c r="F118" s="105"/>
    </row>
    <row r="119" spans="3:6">
      <c r="C119" s="34"/>
      <c r="E119" s="105"/>
      <c r="F119" s="105"/>
    </row>
    <row r="120" spans="3:6">
      <c r="C120" s="34"/>
      <c r="E120" s="105"/>
      <c r="F120" s="105"/>
    </row>
    <row r="121" spans="3:6">
      <c r="C121" s="34"/>
      <c r="E121" s="105"/>
      <c r="F121" s="105"/>
    </row>
    <row r="122" spans="3:6">
      <c r="C122" s="34"/>
      <c r="E122" s="105"/>
      <c r="F122" s="105"/>
    </row>
    <row r="123" spans="3:6">
      <c r="C123" s="34"/>
      <c r="E123" s="105"/>
      <c r="F123" s="105"/>
    </row>
    <row r="124" spans="3:6">
      <c r="C124" s="34"/>
      <c r="E124" s="105"/>
      <c r="F124" s="105"/>
    </row>
    <row r="125" spans="3:6">
      <c r="C125" s="34"/>
      <c r="E125" s="105"/>
      <c r="F125" s="105"/>
    </row>
    <row r="126" spans="3:6">
      <c r="C126" s="34"/>
      <c r="E126" s="105"/>
      <c r="F126" s="105"/>
    </row>
    <row r="127" spans="3:6">
      <c r="C127" s="34"/>
      <c r="E127" s="105"/>
      <c r="F127" s="105"/>
    </row>
    <row r="128" spans="3:6">
      <c r="C128" s="34"/>
      <c r="E128" s="105"/>
      <c r="F128" s="105"/>
    </row>
    <row r="129" spans="3:6">
      <c r="C129" s="34"/>
      <c r="E129" s="105"/>
      <c r="F129" s="105"/>
    </row>
    <row r="130" spans="3:6">
      <c r="C130" s="34"/>
      <c r="E130" s="105"/>
      <c r="F130" s="105"/>
    </row>
    <row r="131" spans="3:6">
      <c r="C131" s="34"/>
      <c r="E131" s="105"/>
      <c r="F131" s="105"/>
    </row>
    <row r="132" spans="3:6">
      <c r="C132" s="34"/>
      <c r="E132" s="105"/>
      <c r="F132" s="105"/>
    </row>
    <row r="133" spans="3:6">
      <c r="C133" s="34"/>
      <c r="E133" s="105"/>
      <c r="F133" s="105"/>
    </row>
    <row r="134" spans="3:6">
      <c r="C134" s="34"/>
      <c r="E134" s="105"/>
      <c r="F134" s="105"/>
    </row>
    <row r="135" spans="3:6">
      <c r="C135" s="34"/>
      <c r="E135" s="105"/>
      <c r="F135" s="105"/>
    </row>
    <row r="136" spans="3:6">
      <c r="C136" s="34"/>
      <c r="E136" s="105"/>
      <c r="F136" s="105"/>
    </row>
    <row r="137" spans="3:6">
      <c r="C137" s="34"/>
      <c r="E137" s="105"/>
      <c r="F137" s="105"/>
    </row>
    <row r="138" spans="3:6">
      <c r="C138" s="34"/>
      <c r="E138" s="105"/>
      <c r="F138" s="105"/>
    </row>
    <row r="139" spans="3:6">
      <c r="C139" s="34"/>
      <c r="E139" s="105"/>
      <c r="F139" s="105"/>
    </row>
    <row r="140" spans="3:6">
      <c r="C140" s="34"/>
      <c r="E140" s="105"/>
      <c r="F140" s="105"/>
    </row>
    <row r="141" spans="3:6">
      <c r="C141" s="34"/>
      <c r="E141" s="105"/>
      <c r="F141" s="105"/>
    </row>
    <row r="142" spans="3:6">
      <c r="C142" s="34"/>
      <c r="E142" s="105"/>
      <c r="F142" s="105"/>
    </row>
    <row r="143" spans="3:6">
      <c r="C143" s="34"/>
      <c r="E143" s="105"/>
      <c r="F143" s="105"/>
    </row>
    <row r="144" spans="3:6">
      <c r="C144" s="34"/>
      <c r="E144" s="105"/>
      <c r="F144" s="105"/>
    </row>
    <row r="145" spans="3:6">
      <c r="C145" s="34"/>
      <c r="E145" s="105"/>
      <c r="F145" s="105"/>
    </row>
    <row r="146" spans="3:6">
      <c r="C146" s="34"/>
      <c r="E146" s="105"/>
      <c r="F146" s="105"/>
    </row>
    <row r="147" spans="3:6">
      <c r="C147" s="34"/>
      <c r="E147" s="105"/>
      <c r="F147" s="105"/>
    </row>
    <row r="148" spans="3:6">
      <c r="C148" s="34"/>
      <c r="E148" s="105"/>
      <c r="F148" s="105"/>
    </row>
    <row r="149" spans="3:6">
      <c r="C149" s="34"/>
      <c r="E149" s="105"/>
      <c r="F149" s="105"/>
    </row>
    <row r="150" spans="3:6">
      <c r="C150" s="34"/>
      <c r="E150" s="105"/>
      <c r="F150" s="105"/>
    </row>
    <row r="151" spans="3:6">
      <c r="C151" s="34"/>
      <c r="E151" s="105"/>
      <c r="F151" s="105"/>
    </row>
    <row r="152" spans="3:6">
      <c r="C152" s="34"/>
      <c r="E152" s="105"/>
      <c r="F152" s="105"/>
    </row>
    <row r="153" spans="3:6">
      <c r="C153" s="34"/>
      <c r="E153" s="105"/>
      <c r="F153" s="105"/>
    </row>
    <row r="154" spans="3:6">
      <c r="C154" s="34"/>
      <c r="E154" s="105"/>
      <c r="F154" s="105"/>
    </row>
    <row r="155" spans="3:6">
      <c r="C155" s="34"/>
      <c r="E155" s="105"/>
      <c r="F155" s="105"/>
    </row>
    <row r="156" spans="3:6">
      <c r="C156" s="34"/>
      <c r="E156" s="105"/>
      <c r="F156" s="105"/>
    </row>
    <row r="157" spans="3:6">
      <c r="C157" s="34"/>
      <c r="E157" s="105"/>
      <c r="F157" s="105"/>
    </row>
    <row r="158" spans="3:6">
      <c r="C158" s="34"/>
      <c r="E158" s="105"/>
      <c r="F158" s="105"/>
    </row>
    <row r="159" spans="3:6">
      <c r="C159" s="34"/>
      <c r="E159" s="105"/>
      <c r="F159" s="105"/>
    </row>
    <row r="160" spans="3:6">
      <c r="C160" s="34"/>
      <c r="E160" s="105"/>
      <c r="F160" s="105"/>
    </row>
    <row r="161" spans="3:6">
      <c r="C161" s="34"/>
      <c r="E161" s="105"/>
      <c r="F161" s="105"/>
    </row>
    <row r="162" spans="3:6">
      <c r="C162" s="34"/>
      <c r="E162" s="105"/>
      <c r="F162" s="105"/>
    </row>
    <row r="163" spans="3:6">
      <c r="C163" s="34"/>
      <c r="E163" s="105"/>
      <c r="F163" s="105"/>
    </row>
    <row r="164" spans="3:6">
      <c r="C164" s="34"/>
      <c r="E164" s="105"/>
      <c r="F164" s="105"/>
    </row>
    <row r="165" spans="3:6">
      <c r="C165" s="34"/>
      <c r="E165" s="105"/>
      <c r="F165" s="105"/>
    </row>
    <row r="166" spans="3:6">
      <c r="C166" s="34"/>
      <c r="E166" s="105"/>
      <c r="F166" s="105"/>
    </row>
    <row r="167" spans="3:6">
      <c r="C167" s="34"/>
      <c r="E167" s="105"/>
      <c r="F167" s="105"/>
    </row>
    <row r="168" spans="3:6">
      <c r="C168" s="34"/>
      <c r="E168" s="105"/>
      <c r="F168" s="105"/>
    </row>
    <row r="169" spans="3:6">
      <c r="C169" s="34"/>
      <c r="E169" s="105"/>
      <c r="F169" s="105"/>
    </row>
    <row r="170" spans="3:6">
      <c r="C170" s="34"/>
      <c r="E170" s="105"/>
      <c r="F170" s="105"/>
    </row>
    <row r="171" spans="3:6">
      <c r="C171" s="34"/>
      <c r="E171" s="105"/>
      <c r="F171" s="105"/>
    </row>
    <row r="172" spans="3:6">
      <c r="C172" s="34"/>
      <c r="E172" s="105"/>
      <c r="F172" s="105"/>
    </row>
    <row r="173" spans="3:6">
      <c r="C173" s="34"/>
      <c r="E173" s="105"/>
      <c r="F173" s="105"/>
    </row>
    <row r="174" spans="3:6">
      <c r="C174" s="34"/>
      <c r="E174" s="105"/>
      <c r="F174" s="105"/>
    </row>
    <row r="175" spans="3:6">
      <c r="C175" s="34"/>
      <c r="E175" s="105"/>
      <c r="F175" s="105"/>
    </row>
    <row r="176" spans="3:6">
      <c r="C176" s="34"/>
      <c r="E176" s="105"/>
      <c r="F176" s="105"/>
    </row>
    <row r="177" spans="3:6">
      <c r="C177" s="34"/>
      <c r="E177" s="105"/>
      <c r="F177" s="105"/>
    </row>
    <row r="178" spans="3:6">
      <c r="C178" s="34"/>
      <c r="E178" s="105"/>
      <c r="F178" s="105"/>
    </row>
    <row r="179" spans="3:6">
      <c r="C179" s="34"/>
      <c r="E179" s="105"/>
      <c r="F179" s="105"/>
    </row>
    <row r="180" spans="3:6">
      <c r="C180" s="34"/>
      <c r="E180" s="105"/>
      <c r="F180" s="105"/>
    </row>
    <row r="181" spans="3:6">
      <c r="C181" s="34"/>
      <c r="E181" s="105"/>
      <c r="F181" s="105"/>
    </row>
    <row r="182" spans="3:6">
      <c r="C182" s="34"/>
      <c r="E182" s="105"/>
      <c r="F182" s="105"/>
    </row>
    <row r="183" spans="3:6">
      <c r="C183" s="34"/>
      <c r="E183" s="105"/>
      <c r="F183" s="105"/>
    </row>
    <row r="184" spans="3:6">
      <c r="C184" s="34"/>
      <c r="E184" s="105"/>
      <c r="F184" s="105"/>
    </row>
    <row r="185" spans="3:6">
      <c r="C185" s="34"/>
      <c r="E185" s="105"/>
      <c r="F185" s="105"/>
    </row>
    <row r="186" spans="3:6">
      <c r="C186" s="34"/>
      <c r="E186" s="105"/>
      <c r="F186" s="105"/>
    </row>
    <row r="187" spans="3:6">
      <c r="C187" s="34"/>
      <c r="E187" s="105"/>
      <c r="F187" s="105"/>
    </row>
    <row r="188" spans="3:6">
      <c r="C188" s="34"/>
      <c r="E188" s="105"/>
      <c r="F188" s="105"/>
    </row>
    <row r="189" spans="3:6">
      <c r="C189" s="34"/>
      <c r="E189" s="105"/>
      <c r="F189" s="105"/>
    </row>
    <row r="190" spans="3:6">
      <c r="C190" s="34"/>
      <c r="E190" s="105"/>
      <c r="F190" s="105"/>
    </row>
    <row r="191" spans="3:6">
      <c r="C191" s="34"/>
      <c r="E191" s="105"/>
      <c r="F191" s="105"/>
    </row>
    <row r="192" spans="3:6">
      <c r="C192" s="34"/>
      <c r="E192" s="105"/>
      <c r="F192" s="105"/>
    </row>
    <row r="193" spans="3:6">
      <c r="C193" s="34"/>
      <c r="E193" s="105"/>
      <c r="F193" s="105"/>
    </row>
    <row r="194" spans="3:6">
      <c r="C194" s="34"/>
      <c r="E194" s="105"/>
      <c r="F194" s="105"/>
    </row>
    <row r="195" spans="3:6">
      <c r="C195" s="34"/>
      <c r="E195" s="105"/>
      <c r="F195" s="105"/>
    </row>
    <row r="196" spans="3:6">
      <c r="C196" s="34"/>
      <c r="E196" s="105"/>
      <c r="F196" s="105"/>
    </row>
    <row r="197" spans="3:6">
      <c r="C197" s="34"/>
      <c r="E197" s="105"/>
      <c r="F197" s="105"/>
    </row>
    <row r="198" spans="3:6">
      <c r="C198" s="34"/>
      <c r="E198" s="105"/>
      <c r="F198" s="105"/>
    </row>
    <row r="199" spans="3:6">
      <c r="C199" s="34"/>
      <c r="E199" s="105"/>
      <c r="F199" s="105"/>
    </row>
    <row r="200" spans="3:6">
      <c r="C200" s="34"/>
      <c r="E200" s="105"/>
      <c r="F200" s="105"/>
    </row>
    <row r="201" spans="3:6">
      <c r="C201" s="34"/>
      <c r="E201" s="105"/>
      <c r="F201" s="105"/>
    </row>
    <row r="202" spans="3:6">
      <c r="C202" s="34"/>
      <c r="E202" s="105"/>
      <c r="F202" s="105"/>
    </row>
    <row r="203" spans="3:6">
      <c r="C203" s="34"/>
      <c r="E203" s="105"/>
      <c r="F203" s="105"/>
    </row>
    <row r="204" spans="3:6">
      <c r="C204" s="34"/>
      <c r="E204" s="105"/>
      <c r="F204" s="105"/>
    </row>
    <row r="205" spans="3:6">
      <c r="C205" s="34"/>
      <c r="E205" s="105"/>
      <c r="F205" s="105"/>
    </row>
    <row r="206" spans="3:6">
      <c r="C206" s="34"/>
      <c r="E206" s="105"/>
      <c r="F206" s="105"/>
    </row>
    <row r="207" spans="3:6">
      <c r="C207" s="34"/>
      <c r="E207" s="105"/>
      <c r="F207" s="105"/>
    </row>
    <row r="208" spans="3:6">
      <c r="C208" s="34"/>
      <c r="E208" s="105"/>
      <c r="F208" s="105"/>
    </row>
    <row r="209" spans="3:6">
      <c r="C209" s="34"/>
      <c r="E209" s="105"/>
      <c r="F209" s="105"/>
    </row>
    <row r="210" spans="3:6">
      <c r="C210" s="34"/>
      <c r="E210" s="105"/>
      <c r="F210" s="105"/>
    </row>
    <row r="211" spans="3:6">
      <c r="C211" s="34"/>
      <c r="E211" s="105"/>
      <c r="F211" s="105"/>
    </row>
    <row r="212" spans="3:6">
      <c r="C212" s="34"/>
      <c r="E212" s="105"/>
      <c r="F212" s="105"/>
    </row>
    <row r="213" spans="3:6">
      <c r="C213" s="34"/>
      <c r="E213" s="105"/>
      <c r="F213" s="105"/>
    </row>
    <row r="214" spans="3:6">
      <c r="C214" s="34"/>
      <c r="E214" s="105"/>
      <c r="F214" s="105"/>
    </row>
    <row r="215" spans="3:6">
      <c r="C215" s="34"/>
      <c r="E215" s="105"/>
      <c r="F215" s="105"/>
    </row>
    <row r="216" spans="3:6">
      <c r="C216" s="34"/>
      <c r="E216" s="105"/>
      <c r="F216" s="105"/>
    </row>
    <row r="217" spans="3:6">
      <c r="C217" s="34"/>
      <c r="E217" s="105"/>
      <c r="F217" s="105"/>
    </row>
    <row r="218" spans="3:6">
      <c r="C218" s="34"/>
      <c r="E218" s="105"/>
      <c r="F218" s="105"/>
    </row>
    <row r="219" spans="3:6">
      <c r="C219" s="34"/>
      <c r="E219" s="105"/>
      <c r="F219" s="105"/>
    </row>
    <row r="220" spans="3:6">
      <c r="C220" s="34"/>
      <c r="E220" s="105"/>
      <c r="F220" s="105"/>
    </row>
    <row r="221" spans="3:6">
      <c r="C221" s="34"/>
      <c r="E221" s="105"/>
      <c r="F221" s="105"/>
    </row>
    <row r="222" spans="3:6">
      <c r="C222" s="34"/>
      <c r="E222" s="105"/>
      <c r="F222" s="105"/>
    </row>
    <row r="223" spans="3:6">
      <c r="C223" s="34"/>
      <c r="E223" s="105"/>
      <c r="F223" s="105"/>
    </row>
    <row r="224" spans="3:6">
      <c r="C224" s="34"/>
      <c r="E224" s="105"/>
      <c r="F224" s="105"/>
    </row>
    <row r="225" spans="3:6">
      <c r="C225" s="34"/>
      <c r="E225" s="105"/>
      <c r="F225" s="105"/>
    </row>
    <row r="226" spans="3:6">
      <c r="C226" s="34"/>
      <c r="E226" s="105"/>
      <c r="F226" s="105"/>
    </row>
    <row r="227" spans="3:6">
      <c r="C227" s="34"/>
      <c r="E227" s="105"/>
      <c r="F227" s="105"/>
    </row>
    <row r="228" spans="3:6">
      <c r="C228" s="34"/>
      <c r="E228" s="105"/>
      <c r="F228" s="105"/>
    </row>
    <row r="229" spans="3:6">
      <c r="C229" s="34"/>
      <c r="E229" s="105"/>
      <c r="F229" s="105"/>
    </row>
    <row r="230" spans="3:6">
      <c r="C230" s="34"/>
      <c r="E230" s="105"/>
      <c r="F230" s="105"/>
    </row>
    <row r="231" spans="3:6">
      <c r="C231" s="34"/>
      <c r="E231" s="105"/>
      <c r="F231" s="105"/>
    </row>
    <row r="232" spans="3:6">
      <c r="C232" s="34"/>
      <c r="E232" s="105"/>
      <c r="F232" s="105"/>
    </row>
    <row r="233" spans="3:6">
      <c r="C233" s="34"/>
      <c r="E233" s="105"/>
      <c r="F233" s="105"/>
    </row>
    <row r="234" spans="3:6">
      <c r="C234" s="34"/>
      <c r="E234" s="105"/>
      <c r="F234" s="105"/>
    </row>
    <row r="235" spans="3:6">
      <c r="C235" s="34"/>
      <c r="E235" s="105"/>
      <c r="F235" s="105"/>
    </row>
    <row r="236" spans="3:6">
      <c r="C236" s="34"/>
      <c r="E236" s="105"/>
      <c r="F236" s="105"/>
    </row>
    <row r="237" spans="3:6">
      <c r="C237" s="34"/>
      <c r="E237" s="105"/>
      <c r="F237" s="105"/>
    </row>
    <row r="238" spans="3:6">
      <c r="C238" s="34"/>
      <c r="E238" s="105"/>
      <c r="F238" s="105"/>
    </row>
    <row r="239" spans="3:6">
      <c r="C239" s="34"/>
      <c r="E239" s="105"/>
      <c r="F239" s="105"/>
    </row>
    <row r="240" spans="3:6">
      <c r="C240" s="34"/>
      <c r="E240" s="105"/>
      <c r="F240" s="105"/>
    </row>
    <row r="241" spans="3:6">
      <c r="C241" s="34"/>
      <c r="E241" s="105"/>
      <c r="F241" s="105"/>
    </row>
    <row r="242" spans="3:6">
      <c r="C242" s="34"/>
      <c r="E242" s="105"/>
      <c r="F242" s="105"/>
    </row>
    <row r="243" spans="3:6">
      <c r="C243" s="34"/>
      <c r="E243" s="105"/>
      <c r="F243" s="105"/>
    </row>
    <row r="244" spans="3:6">
      <c r="C244" s="34"/>
      <c r="E244" s="105"/>
      <c r="F244" s="105"/>
    </row>
    <row r="245" spans="3:6">
      <c r="C245" s="34"/>
      <c r="E245" s="105"/>
      <c r="F245" s="105"/>
    </row>
    <row r="246" spans="3:6">
      <c r="C246" s="34"/>
      <c r="E246" s="105"/>
      <c r="F246" s="105"/>
    </row>
    <row r="247" spans="3:6">
      <c r="C247" s="34"/>
      <c r="E247" s="105"/>
      <c r="F247" s="105"/>
    </row>
    <row r="248" spans="3:6">
      <c r="C248" s="34"/>
      <c r="E248" s="105"/>
      <c r="F248" s="105"/>
    </row>
    <row r="249" spans="3:6">
      <c r="C249" s="34"/>
      <c r="E249" s="105"/>
      <c r="F249" s="105"/>
    </row>
    <row r="250" spans="3:6">
      <c r="C250" s="34"/>
      <c r="E250" s="105"/>
      <c r="F250" s="105"/>
    </row>
    <row r="251" spans="3:6">
      <c r="C251" s="34"/>
      <c r="E251" s="105"/>
      <c r="F251" s="105"/>
    </row>
    <row r="252" spans="3:6">
      <c r="C252" s="34"/>
      <c r="E252" s="105"/>
      <c r="F252" s="105"/>
    </row>
    <row r="253" spans="3:6">
      <c r="C253" s="34"/>
      <c r="E253" s="105"/>
      <c r="F253" s="105"/>
    </row>
    <row r="254" spans="3:6">
      <c r="C254" s="34"/>
      <c r="E254" s="105"/>
      <c r="F254" s="105"/>
    </row>
    <row r="255" spans="3:6">
      <c r="C255" s="34"/>
      <c r="E255" s="105"/>
      <c r="F255" s="105"/>
    </row>
    <row r="256" spans="3:6">
      <c r="C256" s="34"/>
      <c r="E256" s="105"/>
      <c r="F256" s="105"/>
    </row>
    <row r="257" spans="3:6">
      <c r="C257" s="34"/>
      <c r="E257" s="105"/>
      <c r="F257" s="105"/>
    </row>
    <row r="258" spans="3:6">
      <c r="C258" s="34"/>
      <c r="E258" s="105"/>
      <c r="F258" s="105"/>
    </row>
    <row r="259" spans="3:6">
      <c r="C259" s="34"/>
      <c r="E259" s="105"/>
      <c r="F259" s="105"/>
    </row>
    <row r="260" spans="3:6">
      <c r="C260" s="34"/>
      <c r="E260" s="105"/>
      <c r="F260" s="105"/>
    </row>
    <row r="261" spans="3:6">
      <c r="C261" s="34"/>
      <c r="E261" s="105"/>
      <c r="F261" s="105"/>
    </row>
    <row r="262" spans="3:6">
      <c r="C262" s="34"/>
      <c r="E262" s="105"/>
      <c r="F262" s="105"/>
    </row>
    <row r="263" spans="3:6">
      <c r="C263" s="34"/>
      <c r="E263" s="105"/>
      <c r="F263" s="105"/>
    </row>
    <row r="264" spans="3:6">
      <c r="C264" s="34"/>
      <c r="E264" s="105"/>
      <c r="F264" s="105"/>
    </row>
    <row r="265" spans="3:6">
      <c r="C265" s="34"/>
      <c r="E265" s="105"/>
      <c r="F265" s="105"/>
    </row>
    <row r="266" spans="3:6">
      <c r="C266" s="34"/>
      <c r="E266" s="105"/>
      <c r="F266" s="105"/>
    </row>
    <row r="267" spans="3:6">
      <c r="C267" s="34"/>
      <c r="E267" s="105"/>
      <c r="F267" s="105"/>
    </row>
    <row r="268" spans="3:6">
      <c r="C268" s="34"/>
      <c r="E268" s="105"/>
      <c r="F268" s="105"/>
    </row>
    <row r="269" spans="3:6">
      <c r="C269" s="34"/>
      <c r="E269" s="105"/>
      <c r="F269" s="105"/>
    </row>
    <row r="270" spans="3:6">
      <c r="C270" s="34"/>
      <c r="E270" s="105"/>
      <c r="F270" s="105"/>
    </row>
    <row r="271" spans="3:6">
      <c r="C271" s="34"/>
      <c r="E271" s="105"/>
      <c r="F271" s="105"/>
    </row>
    <row r="272" spans="3:6">
      <c r="C272" s="34"/>
      <c r="E272" s="105"/>
      <c r="F272" s="105"/>
    </row>
    <row r="273" spans="3:6">
      <c r="C273" s="34"/>
      <c r="E273" s="105"/>
      <c r="F273" s="105"/>
    </row>
    <row r="274" spans="3:6">
      <c r="C274" s="34"/>
      <c r="E274" s="105"/>
      <c r="F274" s="105"/>
    </row>
    <row r="275" spans="3:6">
      <c r="C275" s="34"/>
      <c r="E275" s="105"/>
      <c r="F275" s="105"/>
    </row>
    <row r="276" spans="3:6">
      <c r="C276" s="34"/>
      <c r="E276" s="105"/>
      <c r="F276" s="105"/>
    </row>
    <row r="277" spans="3:6">
      <c r="C277" s="34"/>
      <c r="E277" s="105"/>
      <c r="F277" s="105"/>
    </row>
    <row r="278" spans="3:6">
      <c r="C278" s="34"/>
      <c r="E278" s="105"/>
      <c r="F278" s="105"/>
    </row>
    <row r="279" spans="3:6">
      <c r="C279" s="34"/>
      <c r="E279" s="105"/>
      <c r="F279" s="105"/>
    </row>
    <row r="280" spans="3:6">
      <c r="C280" s="34"/>
      <c r="E280" s="105"/>
      <c r="F280" s="105"/>
    </row>
    <row r="281" spans="3:6">
      <c r="C281" s="34"/>
      <c r="E281" s="105"/>
      <c r="F281" s="105"/>
    </row>
    <row r="282" spans="3:6">
      <c r="C282" s="34"/>
      <c r="E282" s="105"/>
      <c r="F282" s="105"/>
    </row>
    <row r="283" spans="3:6">
      <c r="C283" s="34"/>
      <c r="E283" s="105"/>
      <c r="F283" s="105"/>
    </row>
    <row r="284" spans="3:6">
      <c r="C284" s="34"/>
      <c r="E284" s="105"/>
      <c r="F284" s="105"/>
    </row>
    <row r="285" spans="3:6">
      <c r="C285" s="34"/>
      <c r="E285" s="105"/>
      <c r="F285" s="105"/>
    </row>
    <row r="286" spans="3:6">
      <c r="C286" s="34"/>
      <c r="E286" s="105"/>
      <c r="F286" s="105"/>
    </row>
    <row r="287" spans="3:6">
      <c r="C287" s="34"/>
      <c r="E287" s="105"/>
      <c r="F287" s="105"/>
    </row>
    <row r="288" spans="3:6">
      <c r="C288" s="34"/>
      <c r="E288" s="105"/>
      <c r="F288" s="105"/>
    </row>
    <row r="289" spans="3:6">
      <c r="C289" s="34"/>
      <c r="E289" s="105"/>
      <c r="F289" s="105"/>
    </row>
    <row r="290" spans="3:6">
      <c r="C290" s="34"/>
      <c r="E290" s="105"/>
      <c r="F290" s="105"/>
    </row>
    <row r="291" spans="3:6">
      <c r="C291" s="34"/>
      <c r="E291" s="105"/>
      <c r="F291" s="105"/>
    </row>
    <row r="292" spans="3:6">
      <c r="C292" s="34"/>
      <c r="E292" s="105"/>
      <c r="F292" s="105"/>
    </row>
    <row r="293" spans="3:6">
      <c r="C293" s="34"/>
      <c r="E293" s="105"/>
      <c r="F293" s="105"/>
    </row>
    <row r="294" spans="3:6">
      <c r="C294" s="34"/>
      <c r="E294" s="105"/>
      <c r="F294" s="105"/>
    </row>
    <row r="295" spans="3:6">
      <c r="C295" s="34"/>
      <c r="E295" s="105"/>
      <c r="F295" s="105"/>
    </row>
    <row r="296" spans="3:6">
      <c r="C296" s="34"/>
      <c r="E296" s="105"/>
      <c r="F296" s="105"/>
    </row>
    <row r="297" spans="3:6">
      <c r="C297" s="34"/>
      <c r="E297" s="105"/>
      <c r="F297" s="105"/>
    </row>
    <row r="298" spans="3:6">
      <c r="C298" s="34"/>
      <c r="E298" s="105"/>
      <c r="F298" s="105"/>
    </row>
    <row r="299" spans="3:6">
      <c r="C299" s="34"/>
      <c r="E299" s="105"/>
      <c r="F299" s="105"/>
    </row>
    <row r="300" spans="3:6">
      <c r="C300" s="34"/>
      <c r="E300" s="105"/>
      <c r="F300" s="105"/>
    </row>
    <row r="301" spans="3:6">
      <c r="C301" s="34"/>
      <c r="E301" s="105"/>
      <c r="F301" s="105"/>
    </row>
    <row r="302" spans="3:6">
      <c r="C302" s="34"/>
      <c r="E302" s="105"/>
      <c r="F302" s="105"/>
    </row>
    <row r="303" spans="3:6">
      <c r="C303" s="34"/>
      <c r="E303" s="105"/>
      <c r="F303" s="105"/>
    </row>
    <row r="304" spans="3:6">
      <c r="C304" s="34"/>
      <c r="E304" s="105"/>
      <c r="F304" s="105"/>
    </row>
    <row r="305" spans="5:6">
      <c r="E305" s="105"/>
      <c r="F305" s="105"/>
    </row>
    <row r="306" spans="5:6">
      <c r="E306" s="105"/>
      <c r="F306" s="105"/>
    </row>
    <row r="307" spans="5:6">
      <c r="E307" s="105"/>
      <c r="F307" s="105"/>
    </row>
    <row r="308" spans="5:6">
      <c r="E308" s="105"/>
      <c r="F308" s="105"/>
    </row>
    <row r="309" spans="5:6">
      <c r="E309" s="105"/>
      <c r="F309" s="105"/>
    </row>
    <row r="310" spans="5:6">
      <c r="E310" s="105"/>
      <c r="F310" s="105"/>
    </row>
    <row r="311" spans="5:6">
      <c r="E311" s="105"/>
      <c r="F311" s="105"/>
    </row>
    <row r="312" spans="5:6">
      <c r="E312" s="105"/>
      <c r="F312" s="105"/>
    </row>
    <row r="313" spans="5:6">
      <c r="E313" s="105"/>
      <c r="F313" s="105"/>
    </row>
    <row r="314" spans="5:6">
      <c r="E314" s="105"/>
      <c r="F314" s="105"/>
    </row>
    <row r="315" spans="5:6">
      <c r="E315" s="105"/>
      <c r="F315" s="105"/>
    </row>
    <row r="316" spans="5:6">
      <c r="E316" s="105"/>
      <c r="F316" s="105"/>
    </row>
    <row r="317" spans="5:6">
      <c r="E317" s="105"/>
      <c r="F317" s="105"/>
    </row>
    <row r="318" spans="5:6">
      <c r="E318" s="105"/>
      <c r="F318" s="105"/>
    </row>
    <row r="319" spans="5:6">
      <c r="E319" s="105"/>
      <c r="F319" s="105"/>
    </row>
    <row r="320" spans="5:6">
      <c r="E320" s="105"/>
      <c r="F320" s="105"/>
    </row>
    <row r="321" spans="5:6">
      <c r="E321" s="105"/>
      <c r="F321" s="105"/>
    </row>
    <row r="322" spans="5:6">
      <c r="E322" s="105"/>
      <c r="F322" s="105"/>
    </row>
    <row r="323" spans="5:6">
      <c r="E323" s="105"/>
      <c r="F323" s="105"/>
    </row>
    <row r="324" spans="5:6">
      <c r="E324" s="105"/>
      <c r="F324" s="105"/>
    </row>
    <row r="325" spans="5:6">
      <c r="E325" s="105"/>
      <c r="F325" s="105"/>
    </row>
    <row r="326" spans="5:6">
      <c r="E326" s="105"/>
      <c r="F326" s="105"/>
    </row>
    <row r="327" spans="5:6">
      <c r="E327" s="105"/>
      <c r="F327" s="105"/>
    </row>
    <row r="328" spans="5:6">
      <c r="E328" s="105"/>
      <c r="F328" s="105"/>
    </row>
    <row r="329" spans="5:6">
      <c r="E329" s="105"/>
      <c r="F329" s="105"/>
    </row>
    <row r="330" spans="5:6">
      <c r="E330" s="105"/>
      <c r="F330" s="105"/>
    </row>
    <row r="331" spans="5:6">
      <c r="E331" s="105"/>
      <c r="F331" s="105"/>
    </row>
    <row r="332" spans="5:6">
      <c r="E332" s="105"/>
      <c r="F332" s="105"/>
    </row>
    <row r="333" spans="5:6">
      <c r="E333" s="105"/>
      <c r="F333" s="105"/>
    </row>
    <row r="334" spans="5:6">
      <c r="E334" s="105"/>
      <c r="F334" s="105"/>
    </row>
    <row r="335" spans="5:6">
      <c r="E335" s="105"/>
      <c r="F335" s="105"/>
    </row>
    <row r="336" spans="5:6">
      <c r="E336" s="105"/>
      <c r="F336" s="105"/>
    </row>
    <row r="337" spans="5:6">
      <c r="E337" s="105"/>
      <c r="F337" s="105"/>
    </row>
    <row r="338" spans="5:6">
      <c r="E338" s="105"/>
      <c r="F338" s="105"/>
    </row>
    <row r="339" spans="5:6">
      <c r="E339" s="105"/>
      <c r="F339" s="105"/>
    </row>
    <row r="340" spans="5:6">
      <c r="E340" s="105"/>
      <c r="F340" s="105"/>
    </row>
    <row r="341" spans="5:6">
      <c r="E341" s="105"/>
      <c r="F341" s="105"/>
    </row>
    <row r="342" spans="5:6">
      <c r="E342" s="105"/>
      <c r="F342" s="105"/>
    </row>
    <row r="343" spans="5:6">
      <c r="E343" s="105"/>
      <c r="F343" s="105"/>
    </row>
    <row r="344" spans="5:6">
      <c r="E344" s="105"/>
      <c r="F344" s="105"/>
    </row>
    <row r="345" spans="5:6">
      <c r="E345" s="105"/>
      <c r="F345" s="105"/>
    </row>
    <row r="346" spans="5:6">
      <c r="E346" s="105"/>
      <c r="F346" s="105"/>
    </row>
  </sheetData>
  <dataConsolidate/>
  <mergeCells count="13">
    <mergeCell ref="E49:E54"/>
    <mergeCell ref="F49:F54"/>
    <mergeCell ref="E55:E56"/>
    <mergeCell ref="F55:F56"/>
    <mergeCell ref="B2:G2"/>
    <mergeCell ref="B8:G8"/>
    <mergeCell ref="B11:G11"/>
    <mergeCell ref="B19:G19"/>
    <mergeCell ref="I2:N2"/>
    <mergeCell ref="K3:L3"/>
    <mergeCell ref="M3:M4"/>
    <mergeCell ref="N3:N4"/>
    <mergeCell ref="B5:G5"/>
  </mergeCells>
  <phoneticPr fontId="10" type="noConversion"/>
  <dataValidations count="2">
    <dataValidation type="list" allowBlank="1" showInputMessage="1" showErrorMessage="1" sqref="E55 E57:E346 E30:E49 E22:E24 F6:F7 F10 F12:F18">
      <formula1>#REF!</formula1>
    </dataValidation>
    <dataValidation type="list" allowBlank="1" showInputMessage="1" showErrorMessage="1" sqref="F55 F57:F346 F22:F49">
      <formula1>#REF!</formula1>
    </dataValidation>
  </dataValidations>
  <pageMargins left="0.70866141732283472" right="0.70866141732283472" top="0.59055118110236227" bottom="0.59055118110236227" header="0.31496062992125984" footer="0.31496062992125984"/>
  <pageSetup scale="95"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37</vt:i4>
      </vt:variant>
      <vt:variant>
        <vt:lpstr>Rangos con nombre</vt:lpstr>
      </vt:variant>
      <vt:variant>
        <vt:i4>136</vt:i4>
      </vt:variant>
    </vt:vector>
  </HeadingPairs>
  <TitlesOfParts>
    <vt:vector size="173" baseType="lpstr">
      <vt:lpstr>Indice (2)</vt:lpstr>
      <vt:lpstr>Indice</vt:lpstr>
      <vt:lpstr>1.1.</vt:lpstr>
      <vt:lpstr>1.2.</vt:lpstr>
      <vt:lpstr>1.3.</vt:lpstr>
      <vt:lpstr>1.4.</vt:lpstr>
      <vt:lpstr>1.5.</vt:lpstr>
      <vt:lpstr>1.6.</vt:lpstr>
      <vt:lpstr>1.7.</vt:lpstr>
      <vt:lpstr>1.8</vt:lpstr>
      <vt:lpstr>1.9.</vt:lpstr>
      <vt:lpstr>2.1.</vt:lpstr>
      <vt:lpstr>2.2.</vt:lpstr>
      <vt:lpstr>2.3.</vt:lpstr>
      <vt:lpstr>2.4.</vt:lpstr>
      <vt:lpstr>2.6.</vt:lpstr>
      <vt:lpstr>2.5.</vt:lpstr>
      <vt:lpstr>2.7.</vt:lpstr>
      <vt:lpstr>2.8.</vt:lpstr>
      <vt:lpstr>2.9.</vt:lpstr>
      <vt:lpstr>2.10.</vt:lpstr>
      <vt:lpstr>3.1</vt:lpstr>
      <vt:lpstr>3.2.</vt:lpstr>
      <vt:lpstr>3.3</vt:lpstr>
      <vt:lpstr>3.4</vt:lpstr>
      <vt:lpstr>3.5</vt:lpstr>
      <vt:lpstr>3.6</vt:lpstr>
      <vt:lpstr>3.7</vt:lpstr>
      <vt:lpstr>3.8.</vt:lpstr>
      <vt:lpstr>3.9.</vt:lpstr>
      <vt:lpstr>4.1.</vt:lpstr>
      <vt:lpstr>5</vt:lpstr>
      <vt:lpstr>6.1 req funcionales PBCS</vt:lpstr>
      <vt:lpstr>6.2 req no funcionales PBCS</vt:lpstr>
      <vt:lpstr>7.1 CRM</vt:lpstr>
      <vt:lpstr>8. Espec. técnicas adicionales</vt:lpstr>
      <vt:lpstr>9. Personal Mínimo Requerido</vt:lpstr>
      <vt:lpstr>'1.1.'!_Toc239821929</vt:lpstr>
      <vt:lpstr>'1.2.'!_Toc239821929</vt:lpstr>
      <vt:lpstr>'1.4.'!_Toc239821929</vt:lpstr>
      <vt:lpstr>'1.6.'!_Toc239821929</vt:lpstr>
      <vt:lpstr>'1.7.'!_Toc239821929</vt:lpstr>
      <vt:lpstr>'1.8'!_Toc239821929</vt:lpstr>
      <vt:lpstr>'1.9.'!_Toc239821929</vt:lpstr>
      <vt:lpstr>'2.1.'!_Toc239821929</vt:lpstr>
      <vt:lpstr>'2.10.'!_Toc239821929</vt:lpstr>
      <vt:lpstr>'2.2.'!_Toc239821929</vt:lpstr>
      <vt:lpstr>'2.3.'!_Toc239821929</vt:lpstr>
      <vt:lpstr>'2.4.'!_Toc239821929</vt:lpstr>
      <vt:lpstr>'2.5.'!_Toc239821929</vt:lpstr>
      <vt:lpstr>'2.6.'!_Toc239821929</vt:lpstr>
      <vt:lpstr>'2.7.'!_Toc239821929</vt:lpstr>
      <vt:lpstr>'2.8.'!_Toc239821929</vt:lpstr>
      <vt:lpstr>'2.9.'!_Toc239821929</vt:lpstr>
      <vt:lpstr>'3.1'!_Toc239821929</vt:lpstr>
      <vt:lpstr>'3.2.'!_Toc239821929</vt:lpstr>
      <vt:lpstr>'3.3'!_Toc239821929</vt:lpstr>
      <vt:lpstr>'3.4'!_Toc239821929</vt:lpstr>
      <vt:lpstr>'3.5'!_Toc239821929</vt:lpstr>
      <vt:lpstr>'3.6'!_Toc239821929</vt:lpstr>
      <vt:lpstr>'3.7'!_Toc239821929</vt:lpstr>
      <vt:lpstr>'4.1.'!_Toc239821929</vt:lpstr>
      <vt:lpstr>'1.1.'!_Toc254289183</vt:lpstr>
      <vt:lpstr>'1.2.'!_Toc254289183</vt:lpstr>
      <vt:lpstr>'1.3.'!_Toc254289183</vt:lpstr>
      <vt:lpstr>'1.4.'!_Toc254289183</vt:lpstr>
      <vt:lpstr>'1.5.'!_Toc254289183</vt:lpstr>
      <vt:lpstr>'1.6.'!_Toc254289183</vt:lpstr>
      <vt:lpstr>'1.7.'!_Toc254289183</vt:lpstr>
      <vt:lpstr>'1.8'!_Toc254289183</vt:lpstr>
      <vt:lpstr>'1.9.'!_Toc254289183</vt:lpstr>
      <vt:lpstr>'2.1.'!_Toc254289183</vt:lpstr>
      <vt:lpstr>'2.10.'!_Toc254289183</vt:lpstr>
      <vt:lpstr>'2.2.'!_Toc254289183</vt:lpstr>
      <vt:lpstr>'2.3.'!_Toc254289183</vt:lpstr>
      <vt:lpstr>'2.4.'!_Toc254289183</vt:lpstr>
      <vt:lpstr>'2.5.'!_Toc254289183</vt:lpstr>
      <vt:lpstr>'2.6.'!_Toc254289183</vt:lpstr>
      <vt:lpstr>'2.7.'!_Toc254289183</vt:lpstr>
      <vt:lpstr>'2.8.'!_Toc254289183</vt:lpstr>
      <vt:lpstr>'2.9.'!_Toc254289183</vt:lpstr>
      <vt:lpstr>'3.1'!_Toc254289183</vt:lpstr>
      <vt:lpstr>'3.2.'!_Toc254289183</vt:lpstr>
      <vt:lpstr>'3.3'!_Toc254289183</vt:lpstr>
      <vt:lpstr>'3.4'!_Toc254289183</vt:lpstr>
      <vt:lpstr>'3.5'!_Toc254289183</vt:lpstr>
      <vt:lpstr>'3.6'!_Toc254289183</vt:lpstr>
      <vt:lpstr>'3.7'!_Toc254289183</vt:lpstr>
      <vt:lpstr>'4.1.'!_Toc254289183</vt:lpstr>
      <vt:lpstr>'1.2.'!_Toc254289184</vt:lpstr>
      <vt:lpstr>'1.3.'!_Toc254289184</vt:lpstr>
      <vt:lpstr>'1.4.'!_Toc254289184</vt:lpstr>
      <vt:lpstr>'1.5.'!_Toc254289184</vt:lpstr>
      <vt:lpstr>'1.6.'!_Toc254289184</vt:lpstr>
      <vt:lpstr>'1.7.'!_Toc254289184</vt:lpstr>
      <vt:lpstr>'1.8'!_Toc254289184</vt:lpstr>
      <vt:lpstr>'1.9.'!_Toc254289184</vt:lpstr>
      <vt:lpstr>'2.1.'!_Toc254289184</vt:lpstr>
      <vt:lpstr>'2.10.'!_Toc254289184</vt:lpstr>
      <vt:lpstr>'2.2.'!_Toc254289184</vt:lpstr>
      <vt:lpstr>'2.3.'!_Toc254289184</vt:lpstr>
      <vt:lpstr>'2.4.'!_Toc254289184</vt:lpstr>
      <vt:lpstr>'2.5.'!_Toc254289184</vt:lpstr>
      <vt:lpstr>'2.6.'!_Toc254289184</vt:lpstr>
      <vt:lpstr>'2.7.'!_Toc254289184</vt:lpstr>
      <vt:lpstr>'2.8.'!_Toc254289184</vt:lpstr>
      <vt:lpstr>'2.9.'!_Toc254289184</vt:lpstr>
      <vt:lpstr>'3.1'!_Toc254289184</vt:lpstr>
      <vt:lpstr>'3.2.'!_Toc254289184</vt:lpstr>
      <vt:lpstr>'3.3'!_Toc254289184</vt:lpstr>
      <vt:lpstr>'3.4'!_Toc254289184</vt:lpstr>
      <vt:lpstr>'3.5'!_Toc254289184</vt:lpstr>
      <vt:lpstr>'3.6'!_Toc254289184</vt:lpstr>
      <vt:lpstr>'3.7'!_Toc254289184</vt:lpstr>
      <vt:lpstr>'4.1.'!_Toc254289184</vt:lpstr>
      <vt:lpstr>'8. Espec. técnicas adicionales'!_Toc44785944</vt:lpstr>
      <vt:lpstr>'8. Espec. técnicas adicionales'!_Toc44785945</vt:lpstr>
      <vt:lpstr>'8. Espec. técnicas adicionales'!_Toc44785946</vt:lpstr>
      <vt:lpstr>'1.1.'!Área_de_impresión</vt:lpstr>
      <vt:lpstr>'1.2.'!Área_de_impresión</vt:lpstr>
      <vt:lpstr>'1.4.'!Área_de_impresión</vt:lpstr>
      <vt:lpstr>'1.1.'!Títulos_a_imprimir</vt:lpstr>
      <vt:lpstr>'1.2.'!Títulos_a_imprimir</vt:lpstr>
      <vt:lpstr>'1.3.'!Títulos_a_imprimir</vt:lpstr>
      <vt:lpstr>'1.4.'!Títulos_a_imprimir</vt:lpstr>
      <vt:lpstr>'1.5.'!Títulos_a_imprimir</vt:lpstr>
      <vt:lpstr>'1.6.'!Títulos_a_imprimir</vt:lpstr>
      <vt:lpstr>'1.7.'!Títulos_a_imprimir</vt:lpstr>
      <vt:lpstr>'1.8'!Títulos_a_imprimir</vt:lpstr>
      <vt:lpstr>'1.9.'!Títulos_a_imprimir</vt:lpstr>
      <vt:lpstr>'2.1.'!Títulos_a_imprimir</vt:lpstr>
      <vt:lpstr>'2.10.'!Títulos_a_imprimir</vt:lpstr>
      <vt:lpstr>'2.2.'!Títulos_a_imprimir</vt:lpstr>
      <vt:lpstr>'2.3.'!Títulos_a_imprimir</vt:lpstr>
      <vt:lpstr>'2.4.'!Títulos_a_imprimir</vt:lpstr>
      <vt:lpstr>'2.5.'!Títulos_a_imprimir</vt:lpstr>
      <vt:lpstr>'2.6.'!Títulos_a_imprimir</vt:lpstr>
      <vt:lpstr>'2.7.'!Títulos_a_imprimir</vt:lpstr>
      <vt:lpstr>'2.8.'!Títulos_a_imprimir</vt:lpstr>
      <vt:lpstr>'2.9.'!Títulos_a_imprimir</vt:lpstr>
      <vt:lpstr>'3.1'!Títulos_a_imprimir</vt:lpstr>
      <vt:lpstr>'3.2.'!Títulos_a_imprimir</vt:lpstr>
      <vt:lpstr>'3.3'!Títulos_a_imprimir</vt:lpstr>
      <vt:lpstr>'3.4'!Títulos_a_imprimir</vt:lpstr>
      <vt:lpstr>'3.5'!Títulos_a_imprimir</vt:lpstr>
      <vt:lpstr>'3.6'!Títulos_a_imprimir</vt:lpstr>
      <vt:lpstr>'3.7'!Títulos_a_imprimir</vt:lpstr>
      <vt:lpstr>'4.1.'!Títulos_a_imprimir</vt:lpstr>
      <vt:lpstr>'1.1.'!Toc239821929</vt:lpstr>
      <vt:lpstr>'1.2.'!Toc239821929</vt:lpstr>
      <vt:lpstr>'1.4.'!Toc239821929</vt:lpstr>
      <vt:lpstr>'1.6.'!Toc239821929</vt:lpstr>
      <vt:lpstr>'1.7.'!Toc239821929</vt:lpstr>
      <vt:lpstr>'1.8'!Toc239821929</vt:lpstr>
      <vt:lpstr>'1.9.'!Toc239821929</vt:lpstr>
      <vt:lpstr>'2.1.'!Toc239821929</vt:lpstr>
      <vt:lpstr>'2.10.'!Toc239821929</vt:lpstr>
      <vt:lpstr>'2.2.'!Toc239821929</vt:lpstr>
      <vt:lpstr>'2.3.'!Toc239821929</vt:lpstr>
      <vt:lpstr>'2.4.'!Toc239821929</vt:lpstr>
      <vt:lpstr>'2.5.'!Toc239821929</vt:lpstr>
      <vt:lpstr>'2.6.'!Toc239821929</vt:lpstr>
      <vt:lpstr>'2.7.'!Toc239821929</vt:lpstr>
      <vt:lpstr>'2.8.'!Toc239821929</vt:lpstr>
      <vt:lpstr>'2.9.'!Toc239821929</vt:lpstr>
      <vt:lpstr>'3.1'!Toc239821929</vt:lpstr>
      <vt:lpstr>'3.2.'!Toc239821929</vt:lpstr>
      <vt:lpstr>'3.3'!Toc239821929</vt:lpstr>
      <vt:lpstr>'3.4'!Toc239821929</vt:lpstr>
      <vt:lpstr>'3.5'!Toc239821929</vt:lpstr>
      <vt:lpstr>'3.6'!Toc239821929</vt:lpstr>
      <vt:lpstr>'3.7'!Toc239821929</vt:lpstr>
      <vt:lpstr>'4.1.'!Toc239821929</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jboha</dc:creator>
  <cp:lastModifiedBy>Ella Cecilia Suarez Suarez</cp:lastModifiedBy>
  <cp:lastPrinted>2010-03-09T23:40:01Z</cp:lastPrinted>
  <dcterms:created xsi:type="dcterms:W3CDTF">2010-02-20T17:38:25Z</dcterms:created>
  <dcterms:modified xsi:type="dcterms:W3CDTF">2020-09-09T19:22:46Z</dcterms:modified>
</cp:coreProperties>
</file>