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juanelo/Library/CloudStorage/Box-Box/Trabajo/4. UMNG/División de Contratación y Adquisiciones/2025/Procesos/Mayor/EP-MAYOR-005-2025 - VIGILANCIA/Estructuración/"/>
    </mc:Choice>
  </mc:AlternateContent>
  <xr:revisionPtr revIDLastSave="0" documentId="13_ncr:1_{50D17DC6-93DB-C746-94A1-9B1CBD5F4829}" xr6:coauthVersionLast="47" xr6:coauthVersionMax="47" xr10:uidLastSave="{00000000-0000-0000-0000-000000000000}"/>
  <bookViews>
    <workbookView xWindow="0" yWindow="500" windowWidth="33600" windowHeight="19500" tabRatio="308" xr2:uid="{00000000-000D-0000-FFFF-FFFF00000000}"/>
  </bookViews>
  <sheets>
    <sheet name="Formato Oferta Económica" sheetId="4" r:id="rId1"/>
  </sheets>
  <definedNames>
    <definedName name="Excel_BuiltIn_Print_Area_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J7" i="4"/>
  <c r="K80" i="4"/>
  <c r="J71" i="4" l="1"/>
  <c r="J70" i="4"/>
  <c r="J69" i="4"/>
  <c r="J68" i="4"/>
  <c r="J67" i="4"/>
  <c r="K67" i="4" s="1"/>
  <c r="J66" i="4"/>
  <c r="K66" i="4" s="1"/>
  <c r="L66" i="4" s="1"/>
  <c r="J65" i="4"/>
  <c r="K65" i="4" s="1"/>
  <c r="J64" i="4"/>
  <c r="K64" i="4" s="1"/>
  <c r="L64" i="4" s="1"/>
  <c r="J63" i="4"/>
  <c r="J62" i="4"/>
  <c r="K62" i="4" s="1"/>
  <c r="J61" i="4"/>
  <c r="K61" i="4" s="1"/>
  <c r="L61" i="4" s="1"/>
  <c r="J60" i="4"/>
  <c r="J59" i="4"/>
  <c r="J58" i="4"/>
  <c r="K58" i="4" s="1"/>
  <c r="L58" i="4" s="1"/>
  <c r="J57" i="4"/>
  <c r="J56" i="4"/>
  <c r="K56" i="4" s="1"/>
  <c r="L56" i="4" s="1"/>
  <c r="J55" i="4"/>
  <c r="K55" i="4" s="1"/>
  <c r="J54" i="4"/>
  <c r="K54" i="4" s="1"/>
  <c r="J53" i="4"/>
  <c r="J52" i="4"/>
  <c r="J51" i="4"/>
  <c r="K51" i="4" s="1"/>
  <c r="J50" i="4"/>
  <c r="K50" i="4" s="1"/>
  <c r="L50" i="4" s="1"/>
  <c r="J49" i="4"/>
  <c r="K49" i="4" s="1"/>
  <c r="J48" i="4"/>
  <c r="K48" i="4" s="1"/>
  <c r="L48" i="4" s="1"/>
  <c r="J47" i="4"/>
  <c r="K47" i="4" s="1"/>
  <c r="J46" i="4"/>
  <c r="J45" i="4"/>
  <c r="K45" i="4" s="1"/>
  <c r="J44" i="4"/>
  <c r="J43" i="4"/>
  <c r="J42" i="4"/>
  <c r="K42" i="4" s="1"/>
  <c r="L42" i="4" s="1"/>
  <c r="J41" i="4"/>
  <c r="J40" i="4"/>
  <c r="K40" i="4" s="1"/>
  <c r="L40" i="4" s="1"/>
  <c r="J39" i="4"/>
  <c r="K39" i="4" s="1"/>
  <c r="J38" i="4"/>
  <c r="J37" i="4"/>
  <c r="K37" i="4" s="1"/>
  <c r="J36" i="4"/>
  <c r="J35" i="4"/>
  <c r="J34" i="4"/>
  <c r="K34" i="4" s="1"/>
  <c r="L34" i="4" s="1"/>
  <c r="J33" i="4"/>
  <c r="J32" i="4"/>
  <c r="K32" i="4" s="1"/>
  <c r="L32" i="4" s="1"/>
  <c r="J31" i="4"/>
  <c r="J30" i="4"/>
  <c r="J29" i="4"/>
  <c r="K29" i="4" s="1"/>
  <c r="L29" i="4" s="1"/>
  <c r="J28" i="4"/>
  <c r="J27" i="4"/>
  <c r="K27" i="4" s="1"/>
  <c r="J26" i="4"/>
  <c r="K26" i="4" s="1"/>
  <c r="L26" i="4" s="1"/>
  <c r="J25" i="4"/>
  <c r="K25" i="4" s="1"/>
  <c r="J24" i="4"/>
  <c r="K24" i="4" s="1"/>
  <c r="L24" i="4" s="1"/>
  <c r="J23" i="4"/>
  <c r="K23" i="4" s="1"/>
  <c r="J22" i="4"/>
  <c r="K22" i="4" s="1"/>
  <c r="J21" i="4"/>
  <c r="J20" i="4"/>
  <c r="J19" i="4"/>
  <c r="J18" i="4"/>
  <c r="K18" i="4" s="1"/>
  <c r="L18" i="4" s="1"/>
  <c r="J17" i="4"/>
  <c r="K17" i="4" s="1"/>
  <c r="J16" i="4"/>
  <c r="K16" i="4" s="1"/>
  <c r="L16" i="4" s="1"/>
  <c r="J15" i="4"/>
  <c r="J14" i="4"/>
  <c r="K14" i="4" s="1"/>
  <c r="J13" i="4"/>
  <c r="J12" i="4"/>
  <c r="J11" i="4"/>
  <c r="K11" i="4" s="1"/>
  <c r="J10" i="4"/>
  <c r="K10" i="4" s="1"/>
  <c r="L10" i="4" s="1"/>
  <c r="J9" i="4"/>
  <c r="J8" i="4"/>
  <c r="K8" i="4" s="1"/>
  <c r="L8" i="4" s="1"/>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J72" i="4" l="1"/>
  <c r="L45" i="4"/>
  <c r="K13" i="4"/>
  <c r="L13" i="4" s="1"/>
  <c r="K69" i="4"/>
  <c r="L69" i="4" s="1"/>
  <c r="K53" i="4"/>
  <c r="L53" i="4" s="1"/>
  <c r="L63" i="4"/>
  <c r="K15" i="4"/>
  <c r="L15" i="4" s="1"/>
  <c r="K21" i="4"/>
  <c r="L21" i="4" s="1"/>
  <c r="L37" i="4"/>
  <c r="L47" i="4"/>
  <c r="K63" i="4"/>
  <c r="K31" i="4"/>
  <c r="L31" i="4" s="1"/>
  <c r="L23" i="4"/>
  <c r="L39" i="4"/>
  <c r="L55" i="4"/>
  <c r="L11" i="4"/>
  <c r="L27" i="4"/>
  <c r="L51" i="4"/>
  <c r="L67" i="4"/>
  <c r="K9" i="4"/>
  <c r="L9" i="4" s="1"/>
  <c r="L22" i="4"/>
  <c r="K41" i="4"/>
  <c r="L41" i="4" s="1"/>
  <c r="L54" i="4"/>
  <c r="L62" i="4"/>
  <c r="K70" i="4"/>
  <c r="L70" i="4" s="1"/>
  <c r="K19" i="4"/>
  <c r="L19" i="4" s="1"/>
  <c r="K35" i="4"/>
  <c r="L35" i="4" s="1"/>
  <c r="K43" i="4"/>
  <c r="L43" i="4" s="1"/>
  <c r="K59" i="4"/>
  <c r="L59" i="4" s="1"/>
  <c r="K30" i="4"/>
  <c r="L30" i="4" s="1"/>
  <c r="K38" i="4"/>
  <c r="L38" i="4" s="1"/>
  <c r="L14" i="4"/>
  <c r="K33" i="4"/>
  <c r="L33" i="4" s="1"/>
  <c r="K57" i="4"/>
  <c r="L57" i="4" s="1"/>
  <c r="K12" i="4"/>
  <c r="L12" i="4" s="1"/>
  <c r="L17" i="4"/>
  <c r="K20" i="4"/>
  <c r="L20" i="4" s="1"/>
  <c r="L25" i="4"/>
  <c r="K28" i="4"/>
  <c r="L28" i="4" s="1"/>
  <c r="K36" i="4"/>
  <c r="L36" i="4" s="1"/>
  <c r="K44" i="4"/>
  <c r="L44" i="4" s="1"/>
  <c r="L49" i="4"/>
  <c r="K52" i="4"/>
  <c r="L52" i="4" s="1"/>
  <c r="K60" i="4"/>
  <c r="L60" i="4" s="1"/>
  <c r="L65" i="4"/>
  <c r="K68" i="4"/>
  <c r="L68" i="4" s="1"/>
  <c r="K71" i="4"/>
  <c r="L71" i="4" s="1"/>
  <c r="K46" i="4"/>
  <c r="L46" i="4" s="1"/>
  <c r="K7" i="4"/>
  <c r="K72" i="4" s="1"/>
  <c r="L78" i="4" l="1"/>
  <c r="L79" i="4" s="1"/>
  <c r="L77" i="4"/>
  <c r="L76" i="4"/>
  <c r="L7" i="4"/>
  <c r="L72" i="4" s="1"/>
  <c r="L80" i="4" l="1"/>
  <c r="L74" i="4" s="1"/>
</calcChain>
</file>

<file path=xl/sharedStrings.xml><?xml version="1.0" encoding="utf-8"?>
<sst xmlns="http://schemas.openxmlformats.org/spreadsheetml/2006/main" count="48" uniqueCount="41">
  <si>
    <t>CANTIDAD</t>
  </si>
  <si>
    <t>UNIDAD DE MEDIDA</t>
  </si>
  <si>
    <t>ANTES DE DILIGENCIAR ESTE FORMATO TENER EN CUENTA:</t>
  </si>
  <si>
    <t>% IMPUESTO</t>
  </si>
  <si>
    <t>TOTAL CON IMPUESTOS</t>
  </si>
  <si>
    <t>No. Item</t>
  </si>
  <si>
    <t xml:space="preserve">    OBJETO</t>
  </si>
  <si>
    <t>SUBTOTAL
(Sin impuestos)</t>
  </si>
  <si>
    <t xml:space="preserve">DESCRIPCIÓN ESPECIFICA DEL
BIEN O SERVICIO </t>
  </si>
  <si>
    <t xml:space="preserve"> PRECIO UNITARIO 
(sin iva)</t>
  </si>
  <si>
    <t>NOMBRE, NIT, LOGO Y DATOS DEL PROPONENTE</t>
  </si>
  <si>
    <t>FORMATO DE OFERTA ECONÓMICA</t>
  </si>
  <si>
    <t>Fecha:</t>
  </si>
  <si>
    <t>VALOR TOTAL IMPUESTOS</t>
  </si>
  <si>
    <t xml:space="preserve">LA OFERTA SE PRESENTARA EN ESTE ANEXO FORMATO PARA OFERTA ECONÓMICA, SIN SOBREPASAR PRECIO DE REFERENCIA CONTENIDO EN EL ESTUDIO PREVIO </t>
  </si>
  <si>
    <t xml:space="preserve"> Condiciones Comerciales</t>
  </si>
  <si>
    <t>NOTA 1:  Los valores de la presente propuesta económica No deden ir con decimales los valores unitarios, los valores deben aparecer únicamente en pesos colombianos y en moneda corriente.</t>
  </si>
  <si>
    <t xml:space="preserve">NOTA 3: Deben mantenerse la descripción, la unidad de medida y las cantidades necesarias técnicas a adquirir. </t>
  </si>
  <si>
    <t>Nombre y firma del Representante Legal:</t>
  </si>
  <si>
    <t>Teléfono:</t>
  </si>
  <si>
    <t>Administración</t>
  </si>
  <si>
    <t>Imprevisto</t>
  </si>
  <si>
    <t>Utilidad</t>
  </si>
  <si>
    <t>IVA sobre Utilidad</t>
  </si>
  <si>
    <t>TOTAL AIU</t>
  </si>
  <si>
    <t>NOTA 2:  La propuesta debe indicar el valor total e incluir todos los gastos e impuestos previamente discriminados y que apliquen. Deberá discriminarse el porcentaje de AIU.</t>
  </si>
  <si>
    <t>AIU (Sí/No)</t>
  </si>
  <si>
    <t>PRESUPUESTO TOTAL</t>
  </si>
  <si>
    <t>VALOR MÁXIMO POR ÍTEM</t>
  </si>
  <si>
    <t>NOTA 4: El valor máximo por ítem no debe superar el establecido en la columna D.</t>
  </si>
  <si>
    <r>
      <t>• VALIDEZ DE OFERTA:</t>
    </r>
    <r>
      <rPr>
        <sz val="10"/>
        <rFont val="Arial"/>
        <family val="2"/>
      </rPr>
      <t xml:space="preserve"> </t>
    </r>
  </si>
  <si>
    <t>Contratar la prestación del servicio de seguridad y vigilancia física para las sedes de la Universidad Militar Nueva Granada, de conformidad con las características técnicas.</t>
  </si>
  <si>
    <t>Servicio de vigilancia Sede Calle 100, conforme a las "CARACTERÍSTICAS TÉCNICAS" definidas en el Pliego de Condiciones, incluidos medios tecnológicos.</t>
  </si>
  <si>
    <t>Servicios</t>
  </si>
  <si>
    <t>Sí</t>
  </si>
  <si>
    <t>Servicio de vigilancia Sede Medicina, conforme a las "CARACTERÍSTICAS TÉCNICAS" definidas en el Pliego de Condiciones, incluidos medios tecnológicos.</t>
  </si>
  <si>
    <t>Servicio de vigilancia Sede Calle 94, conforme a las "CARACTERÍSTICAS TÉCNICAS" definidas en el Pliego de Condiciones, incluidos medios tecnológicos.</t>
  </si>
  <si>
    <t>Servicio de vigilancia Sede Campus, conforme a las "CARACTERÍSTICAS TÉCNICAS" definidas en el Pliego de Condiciones, incluidos medios tecnológicos.</t>
  </si>
  <si>
    <r>
      <t xml:space="preserve">• PLAZO DE EJECUCIÓN: </t>
    </r>
    <r>
      <rPr>
        <sz val="10"/>
        <rFont val="Arial"/>
        <family val="2"/>
      </rPr>
      <t xml:space="preserve">El plazo de ejecución del presente contrato es de nueve (09) meses, contados a partir de la suscripción del acta de inicio, la cual se suscribirá el primero (01) de abril de 2025 con fecha de terminación el treinta y uno (31) de diciembre de 2025.
El servicio integral de vigilancia y seguridad física deberá prestarse a partir de las 00:00 horas del 01 de abril de 2025 hasta las 23:59 horas del 31 de diciembre de 2025. </t>
    </r>
  </si>
  <si>
    <r>
      <t xml:space="preserve">• FORMA DE PAGO: </t>
    </r>
    <r>
      <rPr>
        <sz val="10"/>
        <rFont val="Arial"/>
        <family val="2"/>
      </rPr>
      <t>El valor del presente contrato se pagará en mensualidades, según los servicios efectivamente prestados. El valor se determinará de acuerdo con la liquidación presentada por parte del contratista de los servicios prestados en el mes y que se ejecutaron de conformidad con las condiciones técnicas mínimas obligatorias contempladas en el contrato, el pliego de condiciones de la invitación pública, sus adendas y la propuesta. Esta liquidación será conforme a las planillas de verificación del servicio de vigilancia y seguridad privada, del área de seguridad de la Oficina de Protección del Patrimonio de la Universidad Militar Nueva Granada. 
La factura se pagará dentro de los 30 días hábiles siguientes a la aceptación de ésta por parte de la División Financiera de la Universidad.</t>
    </r>
  </si>
  <si>
    <r>
      <t xml:space="preserve">• LUGAR EJECUCIÓN: </t>
    </r>
    <r>
      <rPr>
        <sz val="10"/>
        <rFont val="Arial"/>
        <family val="2"/>
      </rPr>
      <t>Las actividades se desarrollarán en las instalaciones de la Universidad Militar Nueva Granada, así: (i) SEDE BOGOTÁ: Calle 100 ubicada en la Carrera 11 No. 101 – 80; (ii) Edificio de Posgrados ubicada en calle 94 A # 13 – 54; (iii) FACULTAD DE MEDICINA Y CIENCIAS DE LA SALUD ubicada en la transversal 3ra. No 49- 00; y (iv) SEDE CAMPUS NUEVA GRANADA ubicada en kilómetro 2 vía Cajicá-Zipaquirá.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</si>
</sst>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240A]\ #,##0"/>
    <numFmt numFmtId="166" formatCode="_-[$$-80A]* #,##0.00_-;\-[$$-80A]* #,##0.00_-;_-[$$-80A]* &quot;-&quot;??_-;_-@_-"/>
    <numFmt numFmtId="167" formatCode="&quot;$&quot;#,##0.00"/>
  </numFmts>
  <fonts count="7" x14ac:knownFonts="1">
    <font>
      <sz val="10"/>
      <name val="Arial"/>
      <family val="2"/>
    </font>
    <font>
      <sz val="10"/>
      <name val="Arial"/>
      <family val="2"/>
    </font>
    <font>
      <sz val="10"/>
      <color theme="1"/>
      <name val="Arial"/>
      <family val="2"/>
    </font>
    <font>
      <sz val="10"/>
      <color rgb="FF000000"/>
      <name val="Arial"/>
      <family val="2"/>
    </font>
    <font>
      <b/>
      <sz val="10"/>
      <name val="Arial"/>
      <family val="2"/>
    </font>
    <font>
      <b/>
      <sz val="10"/>
      <color theme="1"/>
      <name val="Arial"/>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165" fontId="2" fillId="4" borderId="12" xfId="1" applyNumberFormat="1" applyFont="1" applyFill="1" applyBorder="1" applyAlignment="1" applyProtection="1">
      <alignment horizontal="center" vertical="center" wrapText="1"/>
    </xf>
    <xf numFmtId="0" fontId="0" fillId="2" borderId="0" xfId="0" applyFill="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1" xfId="0" applyFill="1" applyBorder="1" applyAlignment="1">
      <alignment horizontal="center" vertical="center" textRotation="90" wrapText="1"/>
    </xf>
    <xf numFmtId="165" fontId="0" fillId="4" borderId="11" xfId="0" applyNumberForma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165" fontId="0" fillId="4" borderId="12" xfId="0" applyNumberFormat="1" applyFill="1" applyBorder="1" applyAlignment="1">
      <alignment horizontal="center" vertical="center" wrapText="1"/>
    </xf>
    <xf numFmtId="0" fontId="0" fillId="2" borderId="18" xfId="0" applyFill="1" applyBorder="1" applyAlignment="1">
      <alignment horizontal="center" vertical="center"/>
    </xf>
    <xf numFmtId="0" fontId="3" fillId="0" borderId="1" xfId="0" applyFont="1" applyBorder="1" applyAlignment="1">
      <alignment horizontal="center" vertical="center" wrapText="1"/>
    </xf>
    <xf numFmtId="166" fontId="0" fillId="4"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65" fontId="0" fillId="2" borderId="1" xfId="0" applyNumberFormat="1" applyFill="1" applyBorder="1" applyAlignment="1">
      <alignment horizontal="center" vertical="center" wrapText="1"/>
    </xf>
    <xf numFmtId="165" fontId="0" fillId="2" borderId="19" xfId="0" applyNumberFormat="1" applyFill="1" applyBorder="1" applyAlignment="1">
      <alignment horizontal="center" vertical="center" wrapText="1"/>
    </xf>
    <xf numFmtId="166" fontId="0" fillId="4" borderId="1" xfId="0" applyNumberFormat="1" applyFill="1" applyBorder="1" applyAlignment="1">
      <alignment vertical="center" wrapText="1"/>
    </xf>
    <xf numFmtId="0" fontId="0" fillId="2" borderId="7" xfId="0" applyFill="1" applyBorder="1" applyAlignment="1">
      <alignment horizontal="center" vertical="center"/>
    </xf>
    <xf numFmtId="0" fontId="3" fillId="0" borderId="9" xfId="0" applyFont="1" applyBorder="1" applyAlignment="1">
      <alignment horizontal="center" vertical="center" wrapText="1"/>
    </xf>
    <xf numFmtId="166" fontId="0" fillId="4" borderId="9" xfId="0" applyNumberFormat="1" applyFill="1" applyBorder="1" applyAlignment="1">
      <alignment vertical="center" wrapText="1"/>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165" fontId="0" fillId="2" borderId="9"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1" fillId="3" borderId="0" xfId="1" applyFont="1" applyFill="1" applyBorder="1" applyAlignment="1" applyProtection="1">
      <alignment horizontal="center" vertical="center" wrapText="1"/>
    </xf>
    <xf numFmtId="164" fontId="1" fillId="3" borderId="5" xfId="1" applyFont="1" applyFill="1" applyBorder="1" applyAlignment="1" applyProtection="1">
      <alignment horizontal="center" vertical="center" wrapText="1"/>
    </xf>
    <xf numFmtId="164" fontId="1" fillId="3" borderId="18" xfId="1" applyFont="1" applyFill="1" applyBorder="1" applyAlignment="1" applyProtection="1">
      <alignment horizontal="center" vertical="center" wrapText="1"/>
    </xf>
    <xf numFmtId="164" fontId="1" fillId="3" borderId="23" xfId="1" applyFont="1" applyFill="1" applyBorder="1" applyAlignment="1" applyProtection="1">
      <alignment horizontal="center" vertical="center" wrapText="1"/>
    </xf>
    <xf numFmtId="164" fontId="4" fillId="3" borderId="10" xfId="1" applyFont="1" applyFill="1" applyBorder="1" applyAlignment="1" applyProtection="1">
      <alignment horizontal="center" vertical="center" wrapText="1"/>
    </xf>
    <xf numFmtId="9" fontId="1" fillId="3" borderId="25" xfId="2" applyFont="1" applyFill="1" applyBorder="1" applyAlignment="1" applyProtection="1">
      <alignment horizontal="center" vertical="center" wrapText="1"/>
      <protection locked="0"/>
    </xf>
    <xf numFmtId="9" fontId="1" fillId="3" borderId="2" xfId="2" applyFont="1" applyFill="1" applyBorder="1" applyAlignment="1" applyProtection="1">
      <alignment horizontal="center" vertical="center" wrapText="1"/>
      <protection locked="0"/>
    </xf>
    <xf numFmtId="9" fontId="1" fillId="3" borderId="26" xfId="2" applyFont="1" applyFill="1" applyBorder="1" applyAlignment="1" applyProtection="1">
      <alignment horizontal="center" vertical="center" wrapText="1"/>
      <protection locked="0"/>
    </xf>
    <xf numFmtId="9" fontId="4" fillId="3" borderId="14" xfId="2" applyFont="1" applyFill="1" applyBorder="1" applyAlignment="1" applyProtection="1">
      <alignment horizontal="center" vertical="center" wrapText="1"/>
    </xf>
    <xf numFmtId="166" fontId="1" fillId="3" borderId="12" xfId="1" applyNumberFormat="1" applyFont="1" applyFill="1" applyBorder="1" applyAlignment="1" applyProtection="1">
      <alignment horizontal="center" vertical="center" wrapText="1"/>
    </xf>
    <xf numFmtId="166" fontId="1" fillId="3" borderId="6" xfId="1" applyNumberFormat="1" applyFont="1" applyFill="1" applyBorder="1" applyAlignment="1" applyProtection="1">
      <alignment horizontal="center" vertical="center" wrapText="1"/>
      <protection locked="0"/>
    </xf>
    <xf numFmtId="166" fontId="1" fillId="3" borderId="19" xfId="1" applyNumberFormat="1" applyFont="1" applyFill="1" applyBorder="1" applyAlignment="1" applyProtection="1">
      <alignment horizontal="center" vertical="center" wrapText="1"/>
      <protection locked="0"/>
    </xf>
    <xf numFmtId="0" fontId="0" fillId="4" borderId="14" xfId="0" applyFill="1" applyBorder="1" applyAlignment="1">
      <alignment horizontal="center" vertical="center" textRotation="90" wrapText="1"/>
    </xf>
    <xf numFmtId="165" fontId="0" fillId="4" borderId="10" xfId="0" applyNumberFormat="1" applyFill="1" applyBorder="1" applyAlignment="1">
      <alignment horizontal="center" vertical="center" wrapText="1"/>
    </xf>
    <xf numFmtId="165" fontId="0" fillId="2" borderId="18" xfId="0" applyNumberFormat="1" applyFill="1" applyBorder="1" applyAlignment="1" applyProtection="1">
      <alignment horizontal="center" vertical="center" wrapText="1"/>
      <protection locked="0"/>
    </xf>
    <xf numFmtId="165" fontId="0" fillId="2" borderId="7" xfId="0" applyNumberFormat="1" applyFill="1" applyBorder="1" applyAlignment="1" applyProtection="1">
      <alignment horizontal="center" vertical="center" wrapText="1"/>
      <protection locked="0"/>
    </xf>
    <xf numFmtId="166" fontId="0" fillId="4" borderId="20" xfId="0" applyNumberFormat="1" applyFill="1" applyBorder="1" applyAlignment="1">
      <alignment vertical="center" wrapText="1"/>
    </xf>
    <xf numFmtId="0" fontId="0" fillId="2" borderId="28" xfId="0" applyFill="1" applyBorder="1" applyAlignment="1">
      <alignment horizontal="center" vertical="center"/>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165" fontId="0" fillId="2" borderId="28" xfId="0" applyNumberFormat="1" applyFill="1" applyBorder="1" applyAlignment="1" applyProtection="1">
      <alignment horizontal="center" vertical="center" wrapText="1"/>
      <protection locked="0"/>
    </xf>
    <xf numFmtId="165" fontId="0" fillId="2" borderId="20" xfId="0" applyNumberFormat="1" applyFill="1" applyBorder="1" applyAlignment="1">
      <alignment horizontal="center" vertical="center" wrapText="1"/>
    </xf>
    <xf numFmtId="165" fontId="0" fillId="2" borderId="30" xfId="0" applyNumberFormat="1" applyFill="1" applyBorder="1" applyAlignment="1">
      <alignment horizontal="center" vertical="center" wrapText="1"/>
    </xf>
    <xf numFmtId="0" fontId="5" fillId="0" borderId="16" xfId="0" applyFont="1" applyBorder="1" applyAlignment="1">
      <alignment vertical="center" wrapText="1"/>
    </xf>
    <xf numFmtId="166" fontId="1" fillId="3" borderId="24" xfId="1" applyNumberFormat="1" applyFont="1" applyFill="1" applyBorder="1" applyAlignment="1" applyProtection="1">
      <alignment horizontal="center" vertical="center" wrapText="1"/>
    </xf>
    <xf numFmtId="14" fontId="5" fillId="0" borderId="17" xfId="0" applyNumberFormat="1" applyFont="1" applyBorder="1" applyAlignment="1" applyProtection="1">
      <alignment vertical="center" wrapText="1"/>
      <protection locked="0"/>
    </xf>
    <xf numFmtId="9" fontId="0" fillId="2" borderId="29" xfId="0" applyNumberFormat="1" applyFill="1" applyBorder="1" applyAlignment="1" applyProtection="1">
      <alignment horizontal="center" vertical="center"/>
      <protection locked="0"/>
    </xf>
    <xf numFmtId="9" fontId="0" fillId="2" borderId="2" xfId="0" applyNumberFormat="1" applyFill="1" applyBorder="1" applyAlignment="1" applyProtection="1">
      <alignment horizontal="center" vertical="center"/>
      <protection locked="0"/>
    </xf>
    <xf numFmtId="9" fontId="0" fillId="2" borderId="27" xfId="0" applyNumberFormat="1" applyFill="1" applyBorder="1" applyAlignment="1" applyProtection="1">
      <alignment horizontal="center" vertical="center"/>
      <protection locked="0"/>
    </xf>
    <xf numFmtId="165" fontId="2" fillId="4" borderId="13" xfId="0" applyNumberFormat="1" applyFont="1" applyFill="1" applyBorder="1" applyAlignment="1">
      <alignment horizontal="center" vertical="center"/>
    </xf>
    <xf numFmtId="165" fontId="2" fillId="4" borderId="31" xfId="0" applyNumberFormat="1" applyFont="1" applyFill="1" applyBorder="1" applyAlignment="1">
      <alignment horizontal="center" vertical="center"/>
    </xf>
    <xf numFmtId="0" fontId="0" fillId="2" borderId="29"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3" fillId="0" borderId="20" xfId="0" applyFont="1" applyBorder="1" applyAlignment="1">
      <alignment horizontal="left" vertical="center" wrapText="1"/>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64" fontId="1" fillId="3" borderId="13" xfId="1" applyFont="1" applyFill="1" applyBorder="1" applyAlignment="1" applyProtection="1">
      <alignment horizontal="center" vertical="center" wrapText="1"/>
    </xf>
    <xf numFmtId="164" fontId="1" fillId="3" borderId="15" xfId="1" applyFont="1" applyFill="1" applyBorder="1" applyAlignment="1" applyProtection="1">
      <alignment horizontal="center"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4" fillId="2" borderId="2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167" fontId="0" fillId="2" borderId="16" xfId="0" applyNumberFormat="1" applyFill="1" applyBorder="1" applyAlignment="1">
      <alignment horizontal="center" vertical="center" wrapText="1"/>
    </xf>
    <xf numFmtId="167" fontId="0" fillId="2" borderId="17" xfId="0" applyNumberFormat="1" applyFill="1" applyBorder="1" applyAlignment="1">
      <alignment horizontal="center" vertical="center" wrapText="1"/>
    </xf>
    <xf numFmtId="0" fontId="4" fillId="4" borderId="1" xfId="0" applyFont="1" applyFill="1" applyBorder="1" applyAlignment="1">
      <alignment horizontal="left" vertical="center" wrapText="1"/>
    </xf>
    <xf numFmtId="0" fontId="4" fillId="2" borderId="13"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cellXfs>
  <cellStyles count="3">
    <cellStyle name="Moneda [0]" xfId="1" builtinId="7"/>
    <cellStyle name="Normal" xfId="0" builtinId="0"/>
    <cellStyle name="Porcentaje" xfId="2" builtinId="5"/>
  </cellStyles>
  <dxfs count="2">
    <dxf>
      <font>
        <color rgb="FF9C5700"/>
      </font>
      <fill>
        <patternFill>
          <bgColor rgb="FFFFEB9C"/>
        </patternFill>
      </fill>
    </dxf>
    <dxf>
      <font>
        <color rgb="FF9C57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5"/>
  <sheetViews>
    <sheetView tabSelected="1" zoomScale="140" zoomScaleNormal="140" zoomScaleSheetLayoutView="85" workbookViewId="0">
      <pane xSplit="8" ySplit="6" topLeftCell="I7" activePane="bottomRight" state="frozen"/>
      <selection pane="topRight" activeCell="H1" sqref="H1"/>
      <selection pane="bottomLeft" activeCell="A7" sqref="A7"/>
      <selection pane="bottomRight" activeCell="A3" sqref="A3"/>
    </sheetView>
  </sheetViews>
  <sheetFormatPr baseColWidth="10" defaultColWidth="0" defaultRowHeight="13" zeroHeight="1" x14ac:dyDescent="0.15"/>
  <cols>
    <col min="1" max="1" width="5" style="2" customWidth="1"/>
    <col min="2" max="2" width="7.1640625" style="2" customWidth="1"/>
    <col min="3" max="3" width="41.5" style="2" customWidth="1"/>
    <col min="4" max="4" width="20.33203125" style="2" customWidth="1"/>
    <col min="5" max="5" width="13.5" style="2" customWidth="1"/>
    <col min="6" max="8" width="7.33203125" style="2" customWidth="1"/>
    <col min="9" max="12" width="22.6640625" style="2" customWidth="1"/>
    <col min="13" max="13" width="11.5" style="2" customWidth="1"/>
    <col min="14" max="218" width="11.5" style="2" hidden="1" customWidth="1"/>
    <col min="219" max="16384" width="11.5" style="2" hidden="1"/>
  </cols>
  <sheetData>
    <row r="1" spans="2:12" ht="14" thickBot="1" x14ac:dyDescent="0.2"/>
    <row r="2" spans="2:12" ht="35" customHeight="1" thickBot="1" x14ac:dyDescent="0.2">
      <c r="B2" s="60" t="s">
        <v>10</v>
      </c>
      <c r="C2" s="61"/>
      <c r="D2" s="61"/>
      <c r="E2" s="61"/>
      <c r="F2" s="61"/>
      <c r="G2" s="61"/>
      <c r="H2" s="61"/>
      <c r="I2" s="61"/>
      <c r="J2" s="62"/>
      <c r="K2" s="62"/>
      <c r="L2" s="63"/>
    </row>
    <row r="3" spans="2:12" ht="25" customHeight="1" thickBot="1" x14ac:dyDescent="0.2">
      <c r="B3" s="66" t="s">
        <v>11</v>
      </c>
      <c r="C3" s="67"/>
      <c r="D3" s="67"/>
      <c r="E3" s="67"/>
      <c r="F3" s="67"/>
      <c r="G3" s="67"/>
      <c r="H3" s="67"/>
      <c r="I3" s="67"/>
      <c r="J3" s="68"/>
      <c r="K3" s="48" t="s">
        <v>12</v>
      </c>
      <c r="L3" s="50"/>
    </row>
    <row r="4" spans="2:12" ht="45" customHeight="1" thickBot="1" x14ac:dyDescent="0.2">
      <c r="B4" s="69" t="s">
        <v>6</v>
      </c>
      <c r="C4" s="70"/>
      <c r="D4" s="71" t="s">
        <v>31</v>
      </c>
      <c r="E4" s="72"/>
      <c r="F4" s="72"/>
      <c r="G4" s="72"/>
      <c r="H4" s="72"/>
      <c r="I4" s="72"/>
      <c r="J4" s="72"/>
      <c r="K4" s="72"/>
      <c r="L4" s="73"/>
    </row>
    <row r="5" spans="2:12" ht="14" thickBot="1" x14ac:dyDescent="0.2">
      <c r="B5" s="66" t="s">
        <v>27</v>
      </c>
      <c r="C5" s="68"/>
      <c r="D5" s="79">
        <f>ROUNDUP(SUM(D7:D10),0)</f>
        <v>5536890504</v>
      </c>
      <c r="E5" s="79"/>
      <c r="F5" s="79"/>
      <c r="G5" s="79"/>
      <c r="H5" s="79"/>
      <c r="I5" s="79"/>
      <c r="J5" s="79"/>
      <c r="K5" s="79"/>
      <c r="L5" s="80"/>
    </row>
    <row r="6" spans="2:12" ht="61" customHeight="1" thickBot="1" x14ac:dyDescent="0.2">
      <c r="B6" s="3" t="s">
        <v>5</v>
      </c>
      <c r="C6" s="4" t="s">
        <v>8</v>
      </c>
      <c r="D6" s="4" t="s">
        <v>28</v>
      </c>
      <c r="E6" s="4" t="s">
        <v>1</v>
      </c>
      <c r="F6" s="5" t="s">
        <v>0</v>
      </c>
      <c r="G6" s="4" t="s">
        <v>26</v>
      </c>
      <c r="H6" s="37" t="s">
        <v>3</v>
      </c>
      <c r="I6" s="38" t="s">
        <v>9</v>
      </c>
      <c r="J6" s="6" t="s">
        <v>7</v>
      </c>
      <c r="K6" s="7" t="s">
        <v>13</v>
      </c>
      <c r="L6" s="8" t="s">
        <v>4</v>
      </c>
    </row>
    <row r="7" spans="2:12" ht="56" x14ac:dyDescent="0.15">
      <c r="B7" s="42">
        <v>1</v>
      </c>
      <c r="C7" s="59" t="s">
        <v>32</v>
      </c>
      <c r="D7" s="41">
        <v>1805745649.1599665</v>
      </c>
      <c r="E7" s="43" t="s">
        <v>33</v>
      </c>
      <c r="F7" s="44">
        <v>1</v>
      </c>
      <c r="G7" s="56" t="s">
        <v>34</v>
      </c>
      <c r="H7" s="51">
        <v>0</v>
      </c>
      <c r="I7" s="45"/>
      <c r="J7" s="46">
        <f>I7*F7</f>
        <v>0</v>
      </c>
      <c r="K7" s="46">
        <f>J7*H7</f>
        <v>0</v>
      </c>
      <c r="L7" s="47">
        <f>J7+K7</f>
        <v>0</v>
      </c>
    </row>
    <row r="8" spans="2:12" ht="56" x14ac:dyDescent="0.15">
      <c r="B8" s="9">
        <f>+B7+1</f>
        <v>2</v>
      </c>
      <c r="C8" s="59" t="s">
        <v>35</v>
      </c>
      <c r="D8" s="16">
        <v>546634631</v>
      </c>
      <c r="E8" s="43" t="s">
        <v>33</v>
      </c>
      <c r="F8" s="44">
        <v>1</v>
      </c>
      <c r="G8" s="56" t="s">
        <v>34</v>
      </c>
      <c r="H8" s="51">
        <v>0</v>
      </c>
      <c r="I8" s="39"/>
      <c r="J8" s="14">
        <f t="shared" ref="J8:J71" si="0">I8*F8</f>
        <v>0</v>
      </c>
      <c r="K8" s="14">
        <f t="shared" ref="K8:K71" si="1">J8*H8</f>
        <v>0</v>
      </c>
      <c r="L8" s="15">
        <f t="shared" ref="L8:L71" si="2">J8+K8</f>
        <v>0</v>
      </c>
    </row>
    <row r="9" spans="2:12" ht="56" x14ac:dyDescent="0.15">
      <c r="B9" s="9">
        <f t="shared" ref="B9:B71" si="3">+B8+1</f>
        <v>3</v>
      </c>
      <c r="C9" s="59" t="s">
        <v>36</v>
      </c>
      <c r="D9" s="16">
        <v>323418957.18017882</v>
      </c>
      <c r="E9" s="43" t="s">
        <v>33</v>
      </c>
      <c r="F9" s="44">
        <v>1</v>
      </c>
      <c r="G9" s="56" t="s">
        <v>34</v>
      </c>
      <c r="H9" s="51">
        <v>0</v>
      </c>
      <c r="I9" s="39"/>
      <c r="J9" s="14">
        <f t="shared" si="0"/>
        <v>0</v>
      </c>
      <c r="K9" s="14">
        <f t="shared" si="1"/>
        <v>0</v>
      </c>
      <c r="L9" s="15">
        <f t="shared" si="2"/>
        <v>0</v>
      </c>
    </row>
    <row r="10" spans="2:12" ht="57" thickBot="1" x14ac:dyDescent="0.2">
      <c r="B10" s="9">
        <f t="shared" si="3"/>
        <v>4</v>
      </c>
      <c r="C10" s="59" t="s">
        <v>37</v>
      </c>
      <c r="D10" s="16">
        <v>2861091265.9166627</v>
      </c>
      <c r="E10" s="43" t="s">
        <v>33</v>
      </c>
      <c r="F10" s="44">
        <v>1</v>
      </c>
      <c r="G10" s="56" t="s">
        <v>34</v>
      </c>
      <c r="H10" s="51">
        <v>0</v>
      </c>
      <c r="I10" s="39"/>
      <c r="J10" s="14">
        <f t="shared" si="0"/>
        <v>0</v>
      </c>
      <c r="K10" s="14">
        <f t="shared" si="1"/>
        <v>0</v>
      </c>
      <c r="L10" s="15">
        <f t="shared" si="2"/>
        <v>0</v>
      </c>
    </row>
    <row r="11" spans="2:12" hidden="1" x14ac:dyDescent="0.15">
      <c r="B11" s="9">
        <f t="shared" si="3"/>
        <v>5</v>
      </c>
      <c r="C11" s="10"/>
      <c r="D11" s="16"/>
      <c r="E11" s="43"/>
      <c r="F11" s="44"/>
      <c r="G11" s="56"/>
      <c r="H11" s="51"/>
      <c r="I11" s="39"/>
      <c r="J11" s="14">
        <f t="shared" si="0"/>
        <v>0</v>
      </c>
      <c r="K11" s="14">
        <f t="shared" si="1"/>
        <v>0</v>
      </c>
      <c r="L11" s="15">
        <f t="shared" si="2"/>
        <v>0</v>
      </c>
    </row>
    <row r="12" spans="2:12" hidden="1" x14ac:dyDescent="0.15">
      <c r="B12" s="9">
        <f t="shared" si="3"/>
        <v>6</v>
      </c>
      <c r="C12" s="10"/>
      <c r="D12" s="16"/>
      <c r="E12" s="12"/>
      <c r="F12" s="13"/>
      <c r="G12" s="57"/>
      <c r="H12" s="52"/>
      <c r="I12" s="39"/>
      <c r="J12" s="14">
        <f t="shared" si="0"/>
        <v>0</v>
      </c>
      <c r="K12" s="14">
        <f t="shared" si="1"/>
        <v>0</v>
      </c>
      <c r="L12" s="15">
        <f t="shared" si="2"/>
        <v>0</v>
      </c>
    </row>
    <row r="13" spans="2:12" hidden="1" x14ac:dyDescent="0.15">
      <c r="B13" s="9">
        <f t="shared" si="3"/>
        <v>7</v>
      </c>
      <c r="C13" s="10"/>
      <c r="D13" s="16"/>
      <c r="E13" s="12"/>
      <c r="F13" s="13"/>
      <c r="G13" s="57"/>
      <c r="H13" s="52"/>
      <c r="I13" s="39"/>
      <c r="J13" s="14">
        <f t="shared" si="0"/>
        <v>0</v>
      </c>
      <c r="K13" s="14">
        <f t="shared" si="1"/>
        <v>0</v>
      </c>
      <c r="L13" s="15">
        <f t="shared" si="2"/>
        <v>0</v>
      </c>
    </row>
    <row r="14" spans="2:12" hidden="1" x14ac:dyDescent="0.15">
      <c r="B14" s="9">
        <f t="shared" si="3"/>
        <v>8</v>
      </c>
      <c r="C14" s="10"/>
      <c r="D14" s="16"/>
      <c r="E14" s="12"/>
      <c r="F14" s="13"/>
      <c r="G14" s="57"/>
      <c r="H14" s="52"/>
      <c r="I14" s="39"/>
      <c r="J14" s="14">
        <f t="shared" si="0"/>
        <v>0</v>
      </c>
      <c r="K14" s="14">
        <f t="shared" si="1"/>
        <v>0</v>
      </c>
      <c r="L14" s="15">
        <f t="shared" si="2"/>
        <v>0</v>
      </c>
    </row>
    <row r="15" spans="2:12" hidden="1" x14ac:dyDescent="0.15">
      <c r="B15" s="9">
        <f t="shared" si="3"/>
        <v>9</v>
      </c>
      <c r="C15" s="10"/>
      <c r="D15" s="11"/>
      <c r="E15" s="12"/>
      <c r="F15" s="13"/>
      <c r="G15" s="57"/>
      <c r="H15" s="52"/>
      <c r="I15" s="39"/>
      <c r="J15" s="14">
        <f t="shared" si="0"/>
        <v>0</v>
      </c>
      <c r="K15" s="14">
        <f t="shared" si="1"/>
        <v>0</v>
      </c>
      <c r="L15" s="15">
        <f t="shared" si="2"/>
        <v>0</v>
      </c>
    </row>
    <row r="16" spans="2:12" hidden="1" x14ac:dyDescent="0.15">
      <c r="B16" s="9">
        <f t="shared" si="3"/>
        <v>10</v>
      </c>
      <c r="C16" s="10"/>
      <c r="D16" s="11"/>
      <c r="E16" s="12"/>
      <c r="F16" s="13"/>
      <c r="G16" s="57"/>
      <c r="H16" s="52"/>
      <c r="I16" s="39"/>
      <c r="J16" s="14">
        <f t="shared" si="0"/>
        <v>0</v>
      </c>
      <c r="K16" s="14">
        <f t="shared" si="1"/>
        <v>0</v>
      </c>
      <c r="L16" s="15">
        <f t="shared" si="2"/>
        <v>0</v>
      </c>
    </row>
    <row r="17" spans="2:12" hidden="1" x14ac:dyDescent="0.15">
      <c r="B17" s="9">
        <f t="shared" si="3"/>
        <v>11</v>
      </c>
      <c r="C17" s="10"/>
      <c r="D17" s="11"/>
      <c r="E17" s="12"/>
      <c r="F17" s="13"/>
      <c r="G17" s="57"/>
      <c r="H17" s="52"/>
      <c r="I17" s="39"/>
      <c r="J17" s="14">
        <f t="shared" si="0"/>
        <v>0</v>
      </c>
      <c r="K17" s="14">
        <f t="shared" si="1"/>
        <v>0</v>
      </c>
      <c r="L17" s="15">
        <f t="shared" si="2"/>
        <v>0</v>
      </c>
    </row>
    <row r="18" spans="2:12" hidden="1" x14ac:dyDescent="0.15">
      <c r="B18" s="9">
        <f t="shared" si="3"/>
        <v>12</v>
      </c>
      <c r="C18" s="10"/>
      <c r="D18" s="11"/>
      <c r="E18" s="12"/>
      <c r="F18" s="13"/>
      <c r="G18" s="57"/>
      <c r="H18" s="52"/>
      <c r="I18" s="39"/>
      <c r="J18" s="14">
        <f t="shared" si="0"/>
        <v>0</v>
      </c>
      <c r="K18" s="14">
        <f t="shared" si="1"/>
        <v>0</v>
      </c>
      <c r="L18" s="15">
        <f t="shared" si="2"/>
        <v>0</v>
      </c>
    </row>
    <row r="19" spans="2:12" hidden="1" x14ac:dyDescent="0.15">
      <c r="B19" s="9">
        <f t="shared" si="3"/>
        <v>13</v>
      </c>
      <c r="C19" s="10"/>
      <c r="D19" s="11"/>
      <c r="E19" s="12"/>
      <c r="F19" s="13"/>
      <c r="G19" s="57"/>
      <c r="H19" s="52"/>
      <c r="I19" s="39"/>
      <c r="J19" s="14">
        <f t="shared" si="0"/>
        <v>0</v>
      </c>
      <c r="K19" s="14">
        <f t="shared" si="1"/>
        <v>0</v>
      </c>
      <c r="L19" s="15">
        <f t="shared" si="2"/>
        <v>0</v>
      </c>
    </row>
    <row r="20" spans="2:12" hidden="1" x14ac:dyDescent="0.15">
      <c r="B20" s="9">
        <f t="shared" si="3"/>
        <v>14</v>
      </c>
      <c r="C20" s="10"/>
      <c r="D20" s="11"/>
      <c r="E20" s="12"/>
      <c r="F20" s="13"/>
      <c r="G20" s="57"/>
      <c r="H20" s="52"/>
      <c r="I20" s="39"/>
      <c r="J20" s="14">
        <f t="shared" si="0"/>
        <v>0</v>
      </c>
      <c r="K20" s="14">
        <f t="shared" si="1"/>
        <v>0</v>
      </c>
      <c r="L20" s="15">
        <f t="shared" si="2"/>
        <v>0</v>
      </c>
    </row>
    <row r="21" spans="2:12" hidden="1" x14ac:dyDescent="0.15">
      <c r="B21" s="9">
        <f t="shared" si="3"/>
        <v>15</v>
      </c>
      <c r="C21" s="10"/>
      <c r="D21" s="11"/>
      <c r="E21" s="12"/>
      <c r="F21" s="13"/>
      <c r="G21" s="57"/>
      <c r="H21" s="52"/>
      <c r="I21" s="39"/>
      <c r="J21" s="14">
        <f t="shared" si="0"/>
        <v>0</v>
      </c>
      <c r="K21" s="14">
        <f t="shared" si="1"/>
        <v>0</v>
      </c>
      <c r="L21" s="15">
        <f t="shared" si="2"/>
        <v>0</v>
      </c>
    </row>
    <row r="22" spans="2:12" hidden="1" x14ac:dyDescent="0.15">
      <c r="B22" s="9">
        <f t="shared" si="3"/>
        <v>16</v>
      </c>
      <c r="C22" s="10"/>
      <c r="D22" s="11"/>
      <c r="E22" s="12"/>
      <c r="F22" s="13"/>
      <c r="G22" s="57"/>
      <c r="H22" s="52"/>
      <c r="I22" s="39"/>
      <c r="J22" s="14">
        <f t="shared" si="0"/>
        <v>0</v>
      </c>
      <c r="K22" s="14">
        <f t="shared" si="1"/>
        <v>0</v>
      </c>
      <c r="L22" s="15">
        <f t="shared" si="2"/>
        <v>0</v>
      </c>
    </row>
    <row r="23" spans="2:12" hidden="1" x14ac:dyDescent="0.15">
      <c r="B23" s="9">
        <f t="shared" si="3"/>
        <v>17</v>
      </c>
      <c r="C23" s="10"/>
      <c r="D23" s="11"/>
      <c r="E23" s="12"/>
      <c r="F23" s="13"/>
      <c r="G23" s="57"/>
      <c r="H23" s="52"/>
      <c r="I23" s="39"/>
      <c r="J23" s="14">
        <f t="shared" si="0"/>
        <v>0</v>
      </c>
      <c r="K23" s="14">
        <f t="shared" si="1"/>
        <v>0</v>
      </c>
      <c r="L23" s="15">
        <f t="shared" si="2"/>
        <v>0</v>
      </c>
    </row>
    <row r="24" spans="2:12" hidden="1" x14ac:dyDescent="0.15">
      <c r="B24" s="9">
        <f t="shared" si="3"/>
        <v>18</v>
      </c>
      <c r="C24" s="10"/>
      <c r="D24" s="11"/>
      <c r="E24" s="12"/>
      <c r="F24" s="13"/>
      <c r="G24" s="57"/>
      <c r="H24" s="52"/>
      <c r="I24" s="39"/>
      <c r="J24" s="14">
        <f t="shared" si="0"/>
        <v>0</v>
      </c>
      <c r="K24" s="14">
        <f t="shared" si="1"/>
        <v>0</v>
      </c>
      <c r="L24" s="15">
        <f t="shared" si="2"/>
        <v>0</v>
      </c>
    </row>
    <row r="25" spans="2:12" hidden="1" x14ac:dyDescent="0.15">
      <c r="B25" s="9">
        <f t="shared" si="3"/>
        <v>19</v>
      </c>
      <c r="C25" s="10"/>
      <c r="D25" s="11"/>
      <c r="E25" s="12"/>
      <c r="F25" s="13"/>
      <c r="G25" s="57"/>
      <c r="H25" s="52"/>
      <c r="I25" s="39"/>
      <c r="J25" s="14">
        <f t="shared" si="0"/>
        <v>0</v>
      </c>
      <c r="K25" s="14">
        <f t="shared" si="1"/>
        <v>0</v>
      </c>
      <c r="L25" s="15">
        <f t="shared" si="2"/>
        <v>0</v>
      </c>
    </row>
    <row r="26" spans="2:12" hidden="1" x14ac:dyDescent="0.15">
      <c r="B26" s="9">
        <f t="shared" si="3"/>
        <v>20</v>
      </c>
      <c r="C26" s="10"/>
      <c r="D26" s="11"/>
      <c r="E26" s="12"/>
      <c r="F26" s="13"/>
      <c r="G26" s="57"/>
      <c r="H26" s="52"/>
      <c r="I26" s="39"/>
      <c r="J26" s="14">
        <f t="shared" si="0"/>
        <v>0</v>
      </c>
      <c r="K26" s="14">
        <f t="shared" si="1"/>
        <v>0</v>
      </c>
      <c r="L26" s="15">
        <f t="shared" si="2"/>
        <v>0</v>
      </c>
    </row>
    <row r="27" spans="2:12" hidden="1" x14ac:dyDescent="0.15">
      <c r="B27" s="9">
        <f t="shared" si="3"/>
        <v>21</v>
      </c>
      <c r="C27" s="10"/>
      <c r="D27" s="11"/>
      <c r="E27" s="12"/>
      <c r="F27" s="13"/>
      <c r="G27" s="57"/>
      <c r="H27" s="52"/>
      <c r="I27" s="39"/>
      <c r="J27" s="14">
        <f t="shared" si="0"/>
        <v>0</v>
      </c>
      <c r="K27" s="14">
        <f t="shared" si="1"/>
        <v>0</v>
      </c>
      <c r="L27" s="15">
        <f t="shared" si="2"/>
        <v>0</v>
      </c>
    </row>
    <row r="28" spans="2:12" hidden="1" x14ac:dyDescent="0.15">
      <c r="B28" s="9">
        <f t="shared" si="3"/>
        <v>22</v>
      </c>
      <c r="C28" s="10"/>
      <c r="D28" s="11"/>
      <c r="E28" s="12"/>
      <c r="F28" s="13"/>
      <c r="G28" s="57"/>
      <c r="H28" s="52"/>
      <c r="I28" s="39"/>
      <c r="J28" s="14">
        <f t="shared" si="0"/>
        <v>0</v>
      </c>
      <c r="K28" s="14">
        <f t="shared" si="1"/>
        <v>0</v>
      </c>
      <c r="L28" s="15">
        <f t="shared" si="2"/>
        <v>0</v>
      </c>
    </row>
    <row r="29" spans="2:12" hidden="1" x14ac:dyDescent="0.15">
      <c r="B29" s="9">
        <f t="shared" si="3"/>
        <v>23</v>
      </c>
      <c r="C29" s="10"/>
      <c r="D29" s="11"/>
      <c r="E29" s="12"/>
      <c r="F29" s="13"/>
      <c r="G29" s="57"/>
      <c r="H29" s="52"/>
      <c r="I29" s="39"/>
      <c r="J29" s="14">
        <f t="shared" si="0"/>
        <v>0</v>
      </c>
      <c r="K29" s="14">
        <f t="shared" si="1"/>
        <v>0</v>
      </c>
      <c r="L29" s="15">
        <f t="shared" si="2"/>
        <v>0</v>
      </c>
    </row>
    <row r="30" spans="2:12" hidden="1" x14ac:dyDescent="0.15">
      <c r="B30" s="9">
        <f t="shared" si="3"/>
        <v>24</v>
      </c>
      <c r="C30" s="10"/>
      <c r="D30" s="11"/>
      <c r="E30" s="12"/>
      <c r="F30" s="13"/>
      <c r="G30" s="57"/>
      <c r="H30" s="52"/>
      <c r="I30" s="39"/>
      <c r="J30" s="14">
        <f t="shared" si="0"/>
        <v>0</v>
      </c>
      <c r="K30" s="14">
        <f t="shared" si="1"/>
        <v>0</v>
      </c>
      <c r="L30" s="15">
        <f t="shared" si="2"/>
        <v>0</v>
      </c>
    </row>
    <row r="31" spans="2:12" hidden="1" x14ac:dyDescent="0.15">
      <c r="B31" s="9">
        <f t="shared" si="3"/>
        <v>25</v>
      </c>
      <c r="C31" s="10"/>
      <c r="D31" s="11"/>
      <c r="E31" s="12"/>
      <c r="F31" s="13"/>
      <c r="G31" s="57"/>
      <c r="H31" s="52"/>
      <c r="I31" s="39"/>
      <c r="J31" s="14">
        <f t="shared" si="0"/>
        <v>0</v>
      </c>
      <c r="K31" s="14">
        <f t="shared" si="1"/>
        <v>0</v>
      </c>
      <c r="L31" s="15">
        <f t="shared" si="2"/>
        <v>0</v>
      </c>
    </row>
    <row r="32" spans="2:12" hidden="1" x14ac:dyDescent="0.15">
      <c r="B32" s="9">
        <f t="shared" si="3"/>
        <v>26</v>
      </c>
      <c r="C32" s="10"/>
      <c r="D32" s="11"/>
      <c r="E32" s="12"/>
      <c r="F32" s="13"/>
      <c r="G32" s="57"/>
      <c r="H32" s="52"/>
      <c r="I32" s="39"/>
      <c r="J32" s="14">
        <f t="shared" si="0"/>
        <v>0</v>
      </c>
      <c r="K32" s="14">
        <f t="shared" si="1"/>
        <v>0</v>
      </c>
      <c r="L32" s="15">
        <f t="shared" si="2"/>
        <v>0</v>
      </c>
    </row>
    <row r="33" spans="2:12" hidden="1" x14ac:dyDescent="0.15">
      <c r="B33" s="9">
        <f t="shared" si="3"/>
        <v>27</v>
      </c>
      <c r="C33" s="10"/>
      <c r="D33" s="11"/>
      <c r="E33" s="12"/>
      <c r="F33" s="13"/>
      <c r="G33" s="57"/>
      <c r="H33" s="52"/>
      <c r="I33" s="39"/>
      <c r="J33" s="14">
        <f t="shared" si="0"/>
        <v>0</v>
      </c>
      <c r="K33" s="14">
        <f t="shared" si="1"/>
        <v>0</v>
      </c>
      <c r="L33" s="15">
        <f t="shared" si="2"/>
        <v>0</v>
      </c>
    </row>
    <row r="34" spans="2:12" hidden="1" x14ac:dyDescent="0.15">
      <c r="B34" s="9">
        <f t="shared" si="3"/>
        <v>28</v>
      </c>
      <c r="C34" s="10"/>
      <c r="D34" s="11"/>
      <c r="E34" s="12"/>
      <c r="F34" s="13"/>
      <c r="G34" s="57"/>
      <c r="H34" s="52"/>
      <c r="I34" s="39"/>
      <c r="J34" s="14">
        <f t="shared" si="0"/>
        <v>0</v>
      </c>
      <c r="K34" s="14">
        <f t="shared" si="1"/>
        <v>0</v>
      </c>
      <c r="L34" s="15">
        <f t="shared" si="2"/>
        <v>0</v>
      </c>
    </row>
    <row r="35" spans="2:12" hidden="1" x14ac:dyDescent="0.15">
      <c r="B35" s="9">
        <f t="shared" si="3"/>
        <v>29</v>
      </c>
      <c r="C35" s="10"/>
      <c r="D35" s="11"/>
      <c r="E35" s="12"/>
      <c r="F35" s="13"/>
      <c r="G35" s="57"/>
      <c r="H35" s="52"/>
      <c r="I35" s="39"/>
      <c r="J35" s="14">
        <f t="shared" si="0"/>
        <v>0</v>
      </c>
      <c r="K35" s="14">
        <f t="shared" si="1"/>
        <v>0</v>
      </c>
      <c r="L35" s="15">
        <f t="shared" si="2"/>
        <v>0</v>
      </c>
    </row>
    <row r="36" spans="2:12" hidden="1" x14ac:dyDescent="0.15">
      <c r="B36" s="9">
        <f t="shared" si="3"/>
        <v>30</v>
      </c>
      <c r="C36" s="10"/>
      <c r="D36" s="11"/>
      <c r="E36" s="12"/>
      <c r="F36" s="13"/>
      <c r="G36" s="57"/>
      <c r="H36" s="52"/>
      <c r="I36" s="39"/>
      <c r="J36" s="14">
        <f t="shared" si="0"/>
        <v>0</v>
      </c>
      <c r="K36" s="14">
        <f t="shared" si="1"/>
        <v>0</v>
      </c>
      <c r="L36" s="15">
        <f t="shared" si="2"/>
        <v>0</v>
      </c>
    </row>
    <row r="37" spans="2:12" hidden="1" x14ac:dyDescent="0.15">
      <c r="B37" s="9">
        <f t="shared" si="3"/>
        <v>31</v>
      </c>
      <c r="C37" s="10"/>
      <c r="D37" s="11"/>
      <c r="E37" s="12"/>
      <c r="F37" s="13"/>
      <c r="G37" s="57"/>
      <c r="H37" s="52"/>
      <c r="I37" s="39"/>
      <c r="J37" s="14">
        <f t="shared" si="0"/>
        <v>0</v>
      </c>
      <c r="K37" s="14">
        <f t="shared" si="1"/>
        <v>0</v>
      </c>
      <c r="L37" s="15">
        <f t="shared" si="2"/>
        <v>0</v>
      </c>
    </row>
    <row r="38" spans="2:12" hidden="1" x14ac:dyDescent="0.15">
      <c r="B38" s="9">
        <f t="shared" si="3"/>
        <v>32</v>
      </c>
      <c r="C38" s="10"/>
      <c r="D38" s="11"/>
      <c r="E38" s="12"/>
      <c r="F38" s="13"/>
      <c r="G38" s="57"/>
      <c r="H38" s="52"/>
      <c r="I38" s="39"/>
      <c r="J38" s="14">
        <f t="shared" si="0"/>
        <v>0</v>
      </c>
      <c r="K38" s="14">
        <f t="shared" si="1"/>
        <v>0</v>
      </c>
      <c r="L38" s="15">
        <f t="shared" si="2"/>
        <v>0</v>
      </c>
    </row>
    <row r="39" spans="2:12" hidden="1" x14ac:dyDescent="0.15">
      <c r="B39" s="9">
        <f t="shared" si="3"/>
        <v>33</v>
      </c>
      <c r="C39" s="10"/>
      <c r="D39" s="11"/>
      <c r="E39" s="12"/>
      <c r="F39" s="13"/>
      <c r="G39" s="57"/>
      <c r="H39" s="52"/>
      <c r="I39" s="39"/>
      <c r="J39" s="14">
        <f t="shared" si="0"/>
        <v>0</v>
      </c>
      <c r="K39" s="14">
        <f t="shared" si="1"/>
        <v>0</v>
      </c>
      <c r="L39" s="15">
        <f t="shared" si="2"/>
        <v>0</v>
      </c>
    </row>
    <row r="40" spans="2:12" hidden="1" x14ac:dyDescent="0.15">
      <c r="B40" s="9">
        <f t="shared" si="3"/>
        <v>34</v>
      </c>
      <c r="C40" s="10"/>
      <c r="D40" s="11"/>
      <c r="E40" s="12"/>
      <c r="F40" s="13"/>
      <c r="G40" s="57"/>
      <c r="H40" s="52"/>
      <c r="I40" s="39"/>
      <c r="J40" s="14">
        <f t="shared" si="0"/>
        <v>0</v>
      </c>
      <c r="K40" s="14">
        <f t="shared" si="1"/>
        <v>0</v>
      </c>
      <c r="L40" s="15">
        <f t="shared" si="2"/>
        <v>0</v>
      </c>
    </row>
    <row r="41" spans="2:12" hidden="1" x14ac:dyDescent="0.15">
      <c r="B41" s="9">
        <f t="shared" si="3"/>
        <v>35</v>
      </c>
      <c r="C41" s="10"/>
      <c r="D41" s="11"/>
      <c r="E41" s="12"/>
      <c r="F41" s="13"/>
      <c r="G41" s="57"/>
      <c r="H41" s="52"/>
      <c r="I41" s="39"/>
      <c r="J41" s="14">
        <f t="shared" si="0"/>
        <v>0</v>
      </c>
      <c r="K41" s="14">
        <f t="shared" si="1"/>
        <v>0</v>
      </c>
      <c r="L41" s="15">
        <f t="shared" si="2"/>
        <v>0</v>
      </c>
    </row>
    <row r="42" spans="2:12" hidden="1" x14ac:dyDescent="0.15">
      <c r="B42" s="9">
        <f t="shared" si="3"/>
        <v>36</v>
      </c>
      <c r="C42" s="10"/>
      <c r="D42" s="11"/>
      <c r="E42" s="12"/>
      <c r="F42" s="13"/>
      <c r="G42" s="57"/>
      <c r="H42" s="52"/>
      <c r="I42" s="39"/>
      <c r="J42" s="14">
        <f t="shared" si="0"/>
        <v>0</v>
      </c>
      <c r="K42" s="14">
        <f t="shared" si="1"/>
        <v>0</v>
      </c>
      <c r="L42" s="15">
        <f t="shared" si="2"/>
        <v>0</v>
      </c>
    </row>
    <row r="43" spans="2:12" hidden="1" x14ac:dyDescent="0.15">
      <c r="B43" s="9">
        <f t="shared" si="3"/>
        <v>37</v>
      </c>
      <c r="C43" s="10"/>
      <c r="D43" s="11"/>
      <c r="E43" s="12"/>
      <c r="F43" s="13"/>
      <c r="G43" s="57"/>
      <c r="H43" s="52"/>
      <c r="I43" s="39"/>
      <c r="J43" s="14">
        <f t="shared" si="0"/>
        <v>0</v>
      </c>
      <c r="K43" s="14">
        <f t="shared" si="1"/>
        <v>0</v>
      </c>
      <c r="L43" s="15">
        <f t="shared" si="2"/>
        <v>0</v>
      </c>
    </row>
    <row r="44" spans="2:12" hidden="1" x14ac:dyDescent="0.15">
      <c r="B44" s="9">
        <f t="shared" si="3"/>
        <v>38</v>
      </c>
      <c r="C44" s="10"/>
      <c r="D44" s="11"/>
      <c r="E44" s="12"/>
      <c r="F44" s="13"/>
      <c r="G44" s="57"/>
      <c r="H44" s="52"/>
      <c r="I44" s="39"/>
      <c r="J44" s="14">
        <f t="shared" si="0"/>
        <v>0</v>
      </c>
      <c r="K44" s="14">
        <f t="shared" si="1"/>
        <v>0</v>
      </c>
      <c r="L44" s="15">
        <f t="shared" si="2"/>
        <v>0</v>
      </c>
    </row>
    <row r="45" spans="2:12" hidden="1" x14ac:dyDescent="0.15">
      <c r="B45" s="9">
        <f t="shared" si="3"/>
        <v>39</v>
      </c>
      <c r="C45" s="10"/>
      <c r="D45" s="11"/>
      <c r="E45" s="12"/>
      <c r="F45" s="13"/>
      <c r="G45" s="57"/>
      <c r="H45" s="52"/>
      <c r="I45" s="39"/>
      <c r="J45" s="14">
        <f t="shared" si="0"/>
        <v>0</v>
      </c>
      <c r="K45" s="14">
        <f t="shared" si="1"/>
        <v>0</v>
      </c>
      <c r="L45" s="15">
        <f t="shared" si="2"/>
        <v>0</v>
      </c>
    </row>
    <row r="46" spans="2:12" hidden="1" x14ac:dyDescent="0.15">
      <c r="B46" s="9">
        <f t="shared" si="3"/>
        <v>40</v>
      </c>
      <c r="C46" s="10"/>
      <c r="D46" s="11"/>
      <c r="E46" s="12"/>
      <c r="F46" s="13"/>
      <c r="G46" s="57"/>
      <c r="H46" s="52"/>
      <c r="I46" s="39"/>
      <c r="J46" s="14">
        <f t="shared" si="0"/>
        <v>0</v>
      </c>
      <c r="K46" s="14">
        <f t="shared" si="1"/>
        <v>0</v>
      </c>
      <c r="L46" s="15">
        <f t="shared" si="2"/>
        <v>0</v>
      </c>
    </row>
    <row r="47" spans="2:12" hidden="1" x14ac:dyDescent="0.15">
      <c r="B47" s="9">
        <f t="shared" si="3"/>
        <v>41</v>
      </c>
      <c r="C47" s="10"/>
      <c r="D47" s="11"/>
      <c r="E47" s="12"/>
      <c r="F47" s="13"/>
      <c r="G47" s="57"/>
      <c r="H47" s="52"/>
      <c r="I47" s="39"/>
      <c r="J47" s="14">
        <f t="shared" si="0"/>
        <v>0</v>
      </c>
      <c r="K47" s="14">
        <f t="shared" si="1"/>
        <v>0</v>
      </c>
      <c r="L47" s="15">
        <f t="shared" si="2"/>
        <v>0</v>
      </c>
    </row>
    <row r="48" spans="2:12" hidden="1" x14ac:dyDescent="0.15">
      <c r="B48" s="9">
        <f t="shared" si="3"/>
        <v>42</v>
      </c>
      <c r="C48" s="10"/>
      <c r="D48" s="11"/>
      <c r="E48" s="12"/>
      <c r="F48" s="13"/>
      <c r="G48" s="57"/>
      <c r="H48" s="52"/>
      <c r="I48" s="39"/>
      <c r="J48" s="14">
        <f t="shared" si="0"/>
        <v>0</v>
      </c>
      <c r="K48" s="14">
        <f t="shared" si="1"/>
        <v>0</v>
      </c>
      <c r="L48" s="15">
        <f t="shared" si="2"/>
        <v>0</v>
      </c>
    </row>
    <row r="49" spans="2:12" hidden="1" x14ac:dyDescent="0.15">
      <c r="B49" s="9">
        <f t="shared" si="3"/>
        <v>43</v>
      </c>
      <c r="C49" s="10"/>
      <c r="D49" s="11"/>
      <c r="E49" s="12"/>
      <c r="F49" s="13"/>
      <c r="G49" s="57"/>
      <c r="H49" s="52"/>
      <c r="I49" s="39"/>
      <c r="J49" s="14">
        <f t="shared" si="0"/>
        <v>0</v>
      </c>
      <c r="K49" s="14">
        <f t="shared" si="1"/>
        <v>0</v>
      </c>
      <c r="L49" s="15">
        <f t="shared" si="2"/>
        <v>0</v>
      </c>
    </row>
    <row r="50" spans="2:12" hidden="1" x14ac:dyDescent="0.15">
      <c r="B50" s="9">
        <f t="shared" si="3"/>
        <v>44</v>
      </c>
      <c r="C50" s="10"/>
      <c r="D50" s="11"/>
      <c r="E50" s="12"/>
      <c r="F50" s="13"/>
      <c r="G50" s="57"/>
      <c r="H50" s="52"/>
      <c r="I50" s="39"/>
      <c r="J50" s="14">
        <f t="shared" si="0"/>
        <v>0</v>
      </c>
      <c r="K50" s="14">
        <f t="shared" si="1"/>
        <v>0</v>
      </c>
      <c r="L50" s="15">
        <f t="shared" si="2"/>
        <v>0</v>
      </c>
    </row>
    <row r="51" spans="2:12" hidden="1" x14ac:dyDescent="0.15">
      <c r="B51" s="9">
        <f t="shared" si="3"/>
        <v>45</v>
      </c>
      <c r="C51" s="10"/>
      <c r="D51" s="11"/>
      <c r="E51" s="12"/>
      <c r="F51" s="13"/>
      <c r="G51" s="57"/>
      <c r="H51" s="52"/>
      <c r="I51" s="39"/>
      <c r="J51" s="14">
        <f t="shared" si="0"/>
        <v>0</v>
      </c>
      <c r="K51" s="14">
        <f t="shared" si="1"/>
        <v>0</v>
      </c>
      <c r="L51" s="15">
        <f t="shared" si="2"/>
        <v>0</v>
      </c>
    </row>
    <row r="52" spans="2:12" hidden="1" x14ac:dyDescent="0.15">
      <c r="B52" s="9">
        <f t="shared" si="3"/>
        <v>46</v>
      </c>
      <c r="C52" s="10"/>
      <c r="D52" s="11"/>
      <c r="E52" s="12"/>
      <c r="F52" s="13"/>
      <c r="G52" s="57"/>
      <c r="H52" s="52"/>
      <c r="I52" s="39"/>
      <c r="J52" s="14">
        <f t="shared" si="0"/>
        <v>0</v>
      </c>
      <c r="K52" s="14">
        <f t="shared" si="1"/>
        <v>0</v>
      </c>
      <c r="L52" s="15">
        <f t="shared" si="2"/>
        <v>0</v>
      </c>
    </row>
    <row r="53" spans="2:12" hidden="1" x14ac:dyDescent="0.15">
      <c r="B53" s="9">
        <f t="shared" si="3"/>
        <v>47</v>
      </c>
      <c r="C53" s="10"/>
      <c r="D53" s="11"/>
      <c r="E53" s="12"/>
      <c r="F53" s="13"/>
      <c r="G53" s="57"/>
      <c r="H53" s="52"/>
      <c r="I53" s="39"/>
      <c r="J53" s="14">
        <f t="shared" si="0"/>
        <v>0</v>
      </c>
      <c r="K53" s="14">
        <f t="shared" si="1"/>
        <v>0</v>
      </c>
      <c r="L53" s="15">
        <f t="shared" si="2"/>
        <v>0</v>
      </c>
    </row>
    <row r="54" spans="2:12" hidden="1" x14ac:dyDescent="0.15">
      <c r="B54" s="9">
        <f t="shared" si="3"/>
        <v>48</v>
      </c>
      <c r="C54" s="10"/>
      <c r="D54" s="11"/>
      <c r="E54" s="12"/>
      <c r="F54" s="13"/>
      <c r="G54" s="57"/>
      <c r="H54" s="52"/>
      <c r="I54" s="39"/>
      <c r="J54" s="14">
        <f t="shared" si="0"/>
        <v>0</v>
      </c>
      <c r="K54" s="14">
        <f t="shared" si="1"/>
        <v>0</v>
      </c>
      <c r="L54" s="15">
        <f t="shared" si="2"/>
        <v>0</v>
      </c>
    </row>
    <row r="55" spans="2:12" hidden="1" x14ac:dyDescent="0.15">
      <c r="B55" s="9">
        <f t="shared" si="3"/>
        <v>49</v>
      </c>
      <c r="C55" s="10"/>
      <c r="D55" s="11"/>
      <c r="E55" s="12"/>
      <c r="F55" s="13"/>
      <c r="G55" s="57"/>
      <c r="H55" s="52"/>
      <c r="I55" s="39"/>
      <c r="J55" s="14">
        <f t="shared" si="0"/>
        <v>0</v>
      </c>
      <c r="K55" s="14">
        <f t="shared" si="1"/>
        <v>0</v>
      </c>
      <c r="L55" s="15">
        <f t="shared" si="2"/>
        <v>0</v>
      </c>
    </row>
    <row r="56" spans="2:12" hidden="1" x14ac:dyDescent="0.15">
      <c r="B56" s="9">
        <f t="shared" si="3"/>
        <v>50</v>
      </c>
      <c r="C56" s="10"/>
      <c r="D56" s="11"/>
      <c r="E56" s="12"/>
      <c r="F56" s="13"/>
      <c r="G56" s="57"/>
      <c r="H56" s="52"/>
      <c r="I56" s="39"/>
      <c r="J56" s="14">
        <f t="shared" si="0"/>
        <v>0</v>
      </c>
      <c r="K56" s="14">
        <f t="shared" si="1"/>
        <v>0</v>
      </c>
      <c r="L56" s="15">
        <f t="shared" si="2"/>
        <v>0</v>
      </c>
    </row>
    <row r="57" spans="2:12" hidden="1" x14ac:dyDescent="0.15">
      <c r="B57" s="9">
        <f t="shared" si="3"/>
        <v>51</v>
      </c>
      <c r="C57" s="10"/>
      <c r="D57" s="11"/>
      <c r="E57" s="12"/>
      <c r="F57" s="13"/>
      <c r="G57" s="57"/>
      <c r="H57" s="52"/>
      <c r="I57" s="39"/>
      <c r="J57" s="14">
        <f t="shared" si="0"/>
        <v>0</v>
      </c>
      <c r="K57" s="14">
        <f t="shared" si="1"/>
        <v>0</v>
      </c>
      <c r="L57" s="15">
        <f t="shared" si="2"/>
        <v>0</v>
      </c>
    </row>
    <row r="58" spans="2:12" hidden="1" x14ac:dyDescent="0.15">
      <c r="B58" s="9">
        <f t="shared" si="3"/>
        <v>52</v>
      </c>
      <c r="C58" s="10"/>
      <c r="D58" s="11"/>
      <c r="E58" s="12"/>
      <c r="F58" s="13"/>
      <c r="G58" s="57"/>
      <c r="H58" s="52"/>
      <c r="I58" s="39"/>
      <c r="J58" s="14">
        <f t="shared" si="0"/>
        <v>0</v>
      </c>
      <c r="K58" s="14">
        <f t="shared" si="1"/>
        <v>0</v>
      </c>
      <c r="L58" s="15">
        <f t="shared" si="2"/>
        <v>0</v>
      </c>
    </row>
    <row r="59" spans="2:12" hidden="1" x14ac:dyDescent="0.15">
      <c r="B59" s="9">
        <f t="shared" si="3"/>
        <v>53</v>
      </c>
      <c r="C59" s="10"/>
      <c r="D59" s="11"/>
      <c r="E59" s="12"/>
      <c r="F59" s="13"/>
      <c r="G59" s="57"/>
      <c r="H59" s="52"/>
      <c r="I59" s="39"/>
      <c r="J59" s="14">
        <f t="shared" si="0"/>
        <v>0</v>
      </c>
      <c r="K59" s="14">
        <f t="shared" si="1"/>
        <v>0</v>
      </c>
      <c r="L59" s="15">
        <f t="shared" si="2"/>
        <v>0</v>
      </c>
    </row>
    <row r="60" spans="2:12" hidden="1" x14ac:dyDescent="0.15">
      <c r="B60" s="9">
        <f t="shared" si="3"/>
        <v>54</v>
      </c>
      <c r="C60" s="10"/>
      <c r="D60" s="11"/>
      <c r="E60" s="12"/>
      <c r="F60" s="13"/>
      <c r="G60" s="57"/>
      <c r="H60" s="52"/>
      <c r="I60" s="39"/>
      <c r="J60" s="14">
        <f t="shared" si="0"/>
        <v>0</v>
      </c>
      <c r="K60" s="14">
        <f t="shared" si="1"/>
        <v>0</v>
      </c>
      <c r="L60" s="15">
        <f t="shared" si="2"/>
        <v>0</v>
      </c>
    </row>
    <row r="61" spans="2:12" hidden="1" x14ac:dyDescent="0.15">
      <c r="B61" s="9">
        <f t="shared" si="3"/>
        <v>55</v>
      </c>
      <c r="C61" s="10"/>
      <c r="D61" s="11"/>
      <c r="E61" s="12"/>
      <c r="F61" s="13"/>
      <c r="G61" s="57"/>
      <c r="H61" s="52"/>
      <c r="I61" s="39"/>
      <c r="J61" s="14">
        <f t="shared" si="0"/>
        <v>0</v>
      </c>
      <c r="K61" s="14">
        <f t="shared" si="1"/>
        <v>0</v>
      </c>
      <c r="L61" s="15">
        <f t="shared" si="2"/>
        <v>0</v>
      </c>
    </row>
    <row r="62" spans="2:12" hidden="1" x14ac:dyDescent="0.15">
      <c r="B62" s="9">
        <f t="shared" si="3"/>
        <v>56</v>
      </c>
      <c r="C62" s="10"/>
      <c r="D62" s="11"/>
      <c r="E62" s="12"/>
      <c r="F62" s="13"/>
      <c r="G62" s="57"/>
      <c r="H62" s="52"/>
      <c r="I62" s="39"/>
      <c r="J62" s="14">
        <f t="shared" si="0"/>
        <v>0</v>
      </c>
      <c r="K62" s="14">
        <f t="shared" si="1"/>
        <v>0</v>
      </c>
      <c r="L62" s="15">
        <f t="shared" si="2"/>
        <v>0</v>
      </c>
    </row>
    <row r="63" spans="2:12" hidden="1" x14ac:dyDescent="0.15">
      <c r="B63" s="9">
        <f t="shared" si="3"/>
        <v>57</v>
      </c>
      <c r="C63" s="10"/>
      <c r="D63" s="11"/>
      <c r="E63" s="12"/>
      <c r="F63" s="13"/>
      <c r="G63" s="57"/>
      <c r="H63" s="52"/>
      <c r="I63" s="39"/>
      <c r="J63" s="14">
        <f t="shared" si="0"/>
        <v>0</v>
      </c>
      <c r="K63" s="14">
        <f t="shared" si="1"/>
        <v>0</v>
      </c>
      <c r="L63" s="15">
        <f t="shared" si="2"/>
        <v>0</v>
      </c>
    </row>
    <row r="64" spans="2:12" hidden="1" x14ac:dyDescent="0.15">
      <c r="B64" s="9">
        <f t="shared" si="3"/>
        <v>58</v>
      </c>
      <c r="C64" s="10"/>
      <c r="D64" s="11"/>
      <c r="E64" s="12"/>
      <c r="F64" s="13"/>
      <c r="G64" s="57"/>
      <c r="H64" s="52"/>
      <c r="I64" s="39"/>
      <c r="J64" s="14">
        <f t="shared" si="0"/>
        <v>0</v>
      </c>
      <c r="K64" s="14">
        <f t="shared" si="1"/>
        <v>0</v>
      </c>
      <c r="L64" s="15">
        <f t="shared" si="2"/>
        <v>0</v>
      </c>
    </row>
    <row r="65" spans="2:12" hidden="1" x14ac:dyDescent="0.15">
      <c r="B65" s="9">
        <f t="shared" si="3"/>
        <v>59</v>
      </c>
      <c r="C65" s="10"/>
      <c r="D65" s="11"/>
      <c r="E65" s="12"/>
      <c r="F65" s="13"/>
      <c r="G65" s="57"/>
      <c r="H65" s="52"/>
      <c r="I65" s="39"/>
      <c r="J65" s="14">
        <f t="shared" si="0"/>
        <v>0</v>
      </c>
      <c r="K65" s="14">
        <f t="shared" si="1"/>
        <v>0</v>
      </c>
      <c r="L65" s="15">
        <f t="shared" si="2"/>
        <v>0</v>
      </c>
    </row>
    <row r="66" spans="2:12" hidden="1" x14ac:dyDescent="0.15">
      <c r="B66" s="9">
        <f t="shared" si="3"/>
        <v>60</v>
      </c>
      <c r="C66" s="10"/>
      <c r="D66" s="11"/>
      <c r="E66" s="12"/>
      <c r="F66" s="13"/>
      <c r="G66" s="57"/>
      <c r="H66" s="52"/>
      <c r="I66" s="39"/>
      <c r="J66" s="14">
        <f t="shared" si="0"/>
        <v>0</v>
      </c>
      <c r="K66" s="14">
        <f t="shared" si="1"/>
        <v>0</v>
      </c>
      <c r="L66" s="15">
        <f t="shared" si="2"/>
        <v>0</v>
      </c>
    </row>
    <row r="67" spans="2:12" hidden="1" x14ac:dyDescent="0.15">
      <c r="B67" s="9">
        <f t="shared" si="3"/>
        <v>61</v>
      </c>
      <c r="C67" s="10"/>
      <c r="D67" s="11"/>
      <c r="E67" s="12"/>
      <c r="F67" s="13"/>
      <c r="G67" s="57"/>
      <c r="H67" s="52"/>
      <c r="I67" s="39"/>
      <c r="J67" s="14">
        <f t="shared" si="0"/>
        <v>0</v>
      </c>
      <c r="K67" s="14">
        <f t="shared" si="1"/>
        <v>0</v>
      </c>
      <c r="L67" s="15">
        <f t="shared" si="2"/>
        <v>0</v>
      </c>
    </row>
    <row r="68" spans="2:12" hidden="1" x14ac:dyDescent="0.15">
      <c r="B68" s="9">
        <f t="shared" si="3"/>
        <v>62</v>
      </c>
      <c r="C68" s="10"/>
      <c r="D68" s="16"/>
      <c r="E68" s="12"/>
      <c r="F68" s="13"/>
      <c r="G68" s="57"/>
      <c r="H68" s="52"/>
      <c r="I68" s="39"/>
      <c r="J68" s="14">
        <f t="shared" si="0"/>
        <v>0</v>
      </c>
      <c r="K68" s="14">
        <f t="shared" si="1"/>
        <v>0</v>
      </c>
      <c r="L68" s="15">
        <f t="shared" si="2"/>
        <v>0</v>
      </c>
    </row>
    <row r="69" spans="2:12" hidden="1" x14ac:dyDescent="0.15">
      <c r="B69" s="9">
        <f t="shared" si="3"/>
        <v>63</v>
      </c>
      <c r="C69" s="10"/>
      <c r="D69" s="16"/>
      <c r="E69" s="12"/>
      <c r="F69" s="13"/>
      <c r="G69" s="57"/>
      <c r="H69" s="52"/>
      <c r="I69" s="39"/>
      <c r="J69" s="14">
        <f t="shared" si="0"/>
        <v>0</v>
      </c>
      <c r="K69" s="14">
        <f t="shared" si="1"/>
        <v>0</v>
      </c>
      <c r="L69" s="15">
        <f t="shared" si="2"/>
        <v>0</v>
      </c>
    </row>
    <row r="70" spans="2:12" hidden="1" x14ac:dyDescent="0.15">
      <c r="B70" s="9">
        <f t="shared" si="3"/>
        <v>64</v>
      </c>
      <c r="C70" s="10"/>
      <c r="D70" s="16"/>
      <c r="E70" s="12"/>
      <c r="F70" s="13"/>
      <c r="G70" s="57"/>
      <c r="H70" s="52"/>
      <c r="I70" s="39"/>
      <c r="J70" s="14">
        <f t="shared" si="0"/>
        <v>0</v>
      </c>
      <c r="K70" s="14">
        <f t="shared" si="1"/>
        <v>0</v>
      </c>
      <c r="L70" s="15">
        <f t="shared" si="2"/>
        <v>0</v>
      </c>
    </row>
    <row r="71" spans="2:12" ht="14" hidden="1" thickBot="1" x14ac:dyDescent="0.2">
      <c r="B71" s="17">
        <f t="shared" si="3"/>
        <v>65</v>
      </c>
      <c r="C71" s="18"/>
      <c r="D71" s="19"/>
      <c r="E71" s="20"/>
      <c r="F71" s="21"/>
      <c r="G71" s="58"/>
      <c r="H71" s="53"/>
      <c r="I71" s="40"/>
      <c r="J71" s="22">
        <f t="shared" si="0"/>
        <v>0</v>
      </c>
      <c r="K71" s="22">
        <f t="shared" si="1"/>
        <v>0</v>
      </c>
      <c r="L71" s="23">
        <f t="shared" si="2"/>
        <v>0</v>
      </c>
    </row>
    <row r="72" spans="2:12" ht="40" customHeight="1" thickBot="1" x14ac:dyDescent="0.2">
      <c r="B72" s="74" t="s">
        <v>14</v>
      </c>
      <c r="C72" s="74"/>
      <c r="D72" s="74"/>
      <c r="E72" s="74"/>
      <c r="F72" s="74"/>
      <c r="G72" s="74"/>
      <c r="H72" s="74"/>
      <c r="I72" s="24"/>
      <c r="J72" s="54">
        <f>+SUBTOTAL(9,J7:J71)</f>
        <v>0</v>
      </c>
      <c r="K72" s="54">
        <f>+SUBTOTAL(9,K7:K71)</f>
        <v>0</v>
      </c>
      <c r="L72" s="55">
        <f>+SUBTOTAL(9,L7:L71)</f>
        <v>0</v>
      </c>
    </row>
    <row r="73" spans="2:12" ht="40" customHeight="1" thickBot="1" x14ac:dyDescent="0.2">
      <c r="B73" s="75" t="s">
        <v>15</v>
      </c>
      <c r="C73" s="75"/>
      <c r="D73" s="75"/>
      <c r="E73" s="75"/>
      <c r="F73" s="75"/>
      <c r="G73" s="75"/>
      <c r="H73" s="75"/>
    </row>
    <row r="74" spans="2:12" ht="68" customHeight="1" thickBot="1" x14ac:dyDescent="0.2">
      <c r="B74" s="76" t="s">
        <v>38</v>
      </c>
      <c r="C74" s="77"/>
      <c r="D74" s="77"/>
      <c r="E74" s="77"/>
      <c r="F74" s="77"/>
      <c r="G74" s="77"/>
      <c r="H74" s="78"/>
      <c r="J74" s="64" t="s">
        <v>4</v>
      </c>
      <c r="K74" s="65"/>
      <c r="L74" s="1">
        <f>+L72+L80</f>
        <v>0</v>
      </c>
    </row>
    <row r="75" spans="2:12" ht="113" customHeight="1" thickBot="1" x14ac:dyDescent="0.2">
      <c r="B75" s="76" t="s">
        <v>39</v>
      </c>
      <c r="C75" s="77"/>
      <c r="D75" s="77"/>
      <c r="E75" s="77"/>
      <c r="F75" s="77"/>
      <c r="G75" s="77"/>
      <c r="H75" s="78"/>
      <c r="J75" s="25"/>
      <c r="K75" s="25"/>
      <c r="L75" s="25"/>
    </row>
    <row r="76" spans="2:12" ht="40" customHeight="1" x14ac:dyDescent="0.15">
      <c r="B76" s="85" t="s">
        <v>30</v>
      </c>
      <c r="C76" s="86"/>
      <c r="D76" s="86"/>
      <c r="E76" s="86"/>
      <c r="F76" s="86"/>
      <c r="G76" s="86"/>
      <c r="H76" s="87"/>
      <c r="J76" s="26" t="s">
        <v>20</v>
      </c>
      <c r="K76" s="30"/>
      <c r="L76" s="35">
        <f>+K76*J72</f>
        <v>0</v>
      </c>
    </row>
    <row r="77" spans="2:12" ht="50" customHeight="1" x14ac:dyDescent="0.15">
      <c r="B77" s="76" t="s">
        <v>40</v>
      </c>
      <c r="C77" s="77"/>
      <c r="D77" s="77"/>
      <c r="E77" s="77"/>
      <c r="F77" s="77"/>
      <c r="G77" s="77"/>
      <c r="H77" s="78"/>
      <c r="J77" s="27" t="s">
        <v>21</v>
      </c>
      <c r="K77" s="31"/>
      <c r="L77" s="36">
        <f>+K77*J72</f>
        <v>0</v>
      </c>
    </row>
    <row r="78" spans="2:12" ht="40" customHeight="1" x14ac:dyDescent="0.15">
      <c r="B78" s="88" t="s">
        <v>2</v>
      </c>
      <c r="C78" s="89"/>
      <c r="D78" s="89"/>
      <c r="E78" s="89"/>
      <c r="F78" s="89"/>
      <c r="G78" s="89"/>
      <c r="H78" s="90"/>
      <c r="J78" s="27" t="s">
        <v>22</v>
      </c>
      <c r="K78" s="31"/>
      <c r="L78" s="36">
        <f>+K78*J72</f>
        <v>0</v>
      </c>
    </row>
    <row r="79" spans="2:12" ht="40" customHeight="1" thickBot="1" x14ac:dyDescent="0.2">
      <c r="B79" s="91" t="s">
        <v>16</v>
      </c>
      <c r="C79" s="92"/>
      <c r="D79" s="92"/>
      <c r="E79" s="92"/>
      <c r="F79" s="92"/>
      <c r="G79" s="92"/>
      <c r="H79" s="93"/>
      <c r="J79" s="28" t="s">
        <v>23</v>
      </c>
      <c r="K79" s="32"/>
      <c r="L79" s="49">
        <f>ROUND((L78*K79),0)</f>
        <v>0</v>
      </c>
    </row>
    <row r="80" spans="2:12" ht="40" customHeight="1" thickBot="1" x14ac:dyDescent="0.2">
      <c r="B80" s="81" t="s">
        <v>25</v>
      </c>
      <c r="C80" s="81"/>
      <c r="D80" s="81"/>
      <c r="E80" s="81"/>
      <c r="F80" s="81"/>
      <c r="G80" s="81"/>
      <c r="H80" s="81"/>
      <c r="J80" s="29" t="s">
        <v>24</v>
      </c>
      <c r="K80" s="33">
        <f>+SUM(K76:K78)</f>
        <v>0</v>
      </c>
      <c r="L80" s="34">
        <f>+SUM(L76:L79)</f>
        <v>0</v>
      </c>
    </row>
    <row r="81" spans="2:12" ht="40" customHeight="1" x14ac:dyDescent="0.15">
      <c r="B81" s="81" t="s">
        <v>17</v>
      </c>
      <c r="C81" s="81"/>
      <c r="D81" s="81"/>
      <c r="E81" s="81"/>
      <c r="F81" s="81"/>
      <c r="G81" s="81"/>
      <c r="H81" s="81"/>
      <c r="J81" s="25"/>
      <c r="K81" s="25"/>
      <c r="L81" s="25"/>
    </row>
    <row r="82" spans="2:12" ht="40" customHeight="1" x14ac:dyDescent="0.15">
      <c r="B82" s="81" t="s">
        <v>29</v>
      </c>
      <c r="C82" s="81"/>
      <c r="D82" s="81"/>
      <c r="E82" s="81"/>
      <c r="F82" s="81"/>
      <c r="G82" s="81"/>
      <c r="H82" s="81"/>
      <c r="J82" s="25"/>
      <c r="K82" s="25"/>
      <c r="L82" s="25"/>
    </row>
    <row r="83" spans="2:12" ht="16.5" customHeight="1" thickBot="1" x14ac:dyDescent="0.2">
      <c r="J83" s="25"/>
      <c r="K83" s="25"/>
      <c r="L83" s="25"/>
    </row>
    <row r="84" spans="2:12" ht="45" customHeight="1" thickBot="1" x14ac:dyDescent="0.2">
      <c r="B84" s="82" t="s">
        <v>18</v>
      </c>
      <c r="C84" s="83"/>
      <c r="D84" s="83"/>
      <c r="E84" s="83"/>
      <c r="F84" s="83"/>
      <c r="G84" s="83"/>
      <c r="H84" s="83"/>
      <c r="I84" s="83"/>
      <c r="J84" s="84"/>
      <c r="K84" s="82" t="s">
        <v>19</v>
      </c>
      <c r="L84" s="84"/>
    </row>
    <row r="85" spans="2:12" x14ac:dyDescent="0.15"/>
  </sheetData>
  <sheetProtection algorithmName="SHA-512" hashValue="mrwh6hVALrPF63SS5nIhpXHwj/xe8Q0h+FlytsQZqOZi9ODzBQb71Yy9O54tLW82qtx8jtYfGXo4AHleP3gMzA==" saltValue="x0YNIRYZq4GcJ+wsOh93Uw==" spinCount="100000" sheet="1" objects="1" scenarios="1"/>
  <protectedRanges>
    <protectedRange sqref="H72:I72 J74:J83" name="Rango13_2"/>
  </protectedRanges>
  <mergeCells count="20">
    <mergeCell ref="B80:H80"/>
    <mergeCell ref="B81:H81"/>
    <mergeCell ref="B84:J84"/>
    <mergeCell ref="K84:L84"/>
    <mergeCell ref="B75:H75"/>
    <mergeCell ref="B76:H76"/>
    <mergeCell ref="B77:H77"/>
    <mergeCell ref="B78:H78"/>
    <mergeCell ref="B79:H79"/>
    <mergeCell ref="B82:H82"/>
    <mergeCell ref="B2:L2"/>
    <mergeCell ref="J74:K74"/>
    <mergeCell ref="B3:J3"/>
    <mergeCell ref="B4:C4"/>
    <mergeCell ref="D4:L4"/>
    <mergeCell ref="B72:H72"/>
    <mergeCell ref="B73:H73"/>
    <mergeCell ref="B74:H74"/>
    <mergeCell ref="B5:C5"/>
    <mergeCell ref="D5:L5"/>
  </mergeCells>
  <conditionalFormatting sqref="D4:L4 D5">
    <cfRule type="containsBlanks" dxfId="1" priority="2">
      <formula>LEN(TRIM(D4))=0</formula>
    </cfRule>
  </conditionalFormatting>
  <conditionalFormatting sqref="L3">
    <cfRule type="containsBlanks" dxfId="0" priority="1">
      <formula>LEN(TRIM(L3))=0</formula>
    </cfRule>
  </conditionalFormatting>
  <pageMargins left="0.78740157480314965" right="0.78740157480314965" top="0.6692913385826772" bottom="0.47244094488188981" header="0.78740157480314965" footer="0.78740157480314965"/>
  <pageSetup scale="6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Formato Oferta Económica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Garzon</dc:creator>
  <cp:lastModifiedBy>Juan Felipe Rodriguez Borraez</cp:lastModifiedBy>
  <cp:lastPrinted>2024-10-23T12:31:56Z</cp:lastPrinted>
  <dcterms:created xsi:type="dcterms:W3CDTF">2013-01-31T20:47:08Z</dcterms:created>
  <dcterms:modified xsi:type="dcterms:W3CDTF">2025-02-12T23:10:21Z</dcterms:modified>
</cp:coreProperties>
</file>