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Control de actualizaciones" sheetId="1" r:id="rId1"/>
    <sheet name="Plan de Trabajo" sheetId="2" r:id="rId2"/>
    <sheet name="Hoja1" sheetId="3" r:id="rId3"/>
    <sheet name="Hoja2" sheetId="4" r:id="rId4"/>
    <sheet name="Gráficos" sheetId="5" state="hidden" r:id="rId5"/>
  </sheets>
  <definedNames>
    <definedName name="_xlnm.Print_Area" localSheetId="1">'Plan de Trabajo'!$B$1:$BQ$367</definedName>
    <definedName name="_xlnm.Print_Titles" localSheetId="1">'Plan de Trabajo'!$2:$2</definedName>
  </definedNames>
  <calcPr fullCalcOnLoad="1"/>
</workbook>
</file>

<file path=xl/comments2.xml><?xml version="1.0" encoding="utf-8"?>
<comments xmlns="http://schemas.openxmlformats.org/spreadsheetml/2006/main">
  <authors>
    <author>Jonathan Alexander Celeno Duran</author>
    <author>Edinson Cortes Cabezas</author>
  </authors>
  <commentList>
    <comment ref="AY5" authorId="0">
      <text>
        <r>
          <rPr>
            <b/>
            <sz val="9"/>
            <rFont val="Tahoma"/>
            <family val="2"/>
          </rPr>
          <t>Jonathan Alexander Celeno Duran:</t>
        </r>
        <r>
          <rPr>
            <sz val="9"/>
            <rFont val="Tahoma"/>
            <family val="2"/>
          </rPr>
          <t xml:space="preserve">
Actualizar con la nueva resolución. </t>
        </r>
      </text>
    </comment>
    <comment ref="Y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  <comment ref="AT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</commentList>
</comments>
</file>

<file path=xl/comments3.xml><?xml version="1.0" encoding="utf-8"?>
<comments xmlns="http://schemas.openxmlformats.org/spreadsheetml/2006/main">
  <authors>
    <author>Oscar Javier Bernal Lopez</author>
  </authors>
  <commentList>
    <comment ref="B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4.xml><?xml version="1.0" encoding="utf-8"?>
<comments xmlns="http://schemas.openxmlformats.org/spreadsheetml/2006/main">
  <authors>
    <author>Oscar Javier Bernal Lopez</author>
  </authors>
  <commentList>
    <comment ref="B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sharedStrings.xml><?xml version="1.0" encoding="utf-8"?>
<sst xmlns="http://schemas.openxmlformats.org/spreadsheetml/2006/main" count="3173" uniqueCount="518">
  <si>
    <t>ITEM</t>
  </si>
  <si>
    <t>ASPECTOS</t>
  </si>
  <si>
    <t>TOTAL ACTIV.</t>
  </si>
  <si>
    <t>% CUMPL.</t>
  </si>
  <si>
    <t>2. SEG. IND.</t>
  </si>
  <si>
    <t>3. MEDICINA PREV.</t>
  </si>
  <si>
    <t>4. INDUCCIÓN</t>
  </si>
  <si>
    <t>5. AMBIENTAL</t>
  </si>
  <si>
    <t>6. GENERAL</t>
  </si>
  <si>
    <t>Charla diaria</t>
  </si>
  <si>
    <t>P</t>
  </si>
  <si>
    <t>COPASO</t>
  </si>
  <si>
    <t>EPP</t>
  </si>
  <si>
    <t>MEDEVAC</t>
  </si>
  <si>
    <t>Señalización</t>
  </si>
  <si>
    <t>Orden y aseo</t>
  </si>
  <si>
    <t>Plan víal</t>
  </si>
  <si>
    <t>Almacenamiento</t>
  </si>
  <si>
    <t>Inducción</t>
  </si>
  <si>
    <t>Charlas ambientales</t>
  </si>
  <si>
    <t>Trabajo alturas</t>
  </si>
  <si>
    <t>Botiquín</t>
  </si>
  <si>
    <t>Maquinaria</t>
  </si>
  <si>
    <t>Extintores</t>
  </si>
  <si>
    <t>Gerencial</t>
  </si>
  <si>
    <t>E.P.P.</t>
  </si>
  <si>
    <t>Herramientas</t>
  </si>
  <si>
    <t>Item</t>
  </si>
  <si>
    <t>%</t>
  </si>
  <si>
    <t>Seg. Social</t>
  </si>
  <si>
    <t>Riesgos/controles</t>
  </si>
  <si>
    <t>Seg. Social Contratista</t>
  </si>
  <si>
    <t>PYP</t>
  </si>
  <si>
    <t>Estilo de vida saludable</t>
  </si>
  <si>
    <t>Residuos</t>
  </si>
  <si>
    <t>Captación</t>
  </si>
  <si>
    <t>Locativas</t>
  </si>
  <si>
    <t>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</si>
  <si>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</si>
  <si>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</si>
  <si>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</si>
  <si>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</si>
  <si>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</si>
  <si>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</si>
  <si>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</si>
  <si>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</si>
  <si>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</si>
  <si>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</si>
  <si>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AÑO:</t>
  </si>
  <si>
    <t>Fecha de actualización:</t>
  </si>
  <si>
    <t>DICIEMBRE</t>
  </si>
  <si>
    <t>Reuniones mensuales del COPASST</t>
  </si>
  <si>
    <t xml:space="preserve"> UNIVERSIDAD MILITAR NUEVA GRANADA</t>
  </si>
  <si>
    <t>RESPONSABLES</t>
  </si>
  <si>
    <t>OBJETIVO ESTRATEGICO:</t>
  </si>
  <si>
    <t>Seguimiento permisos de trabajo y AST</t>
  </si>
  <si>
    <t>Evaluación Anual de Responsabilidades y Rendición de cuentas en SST&amp;A</t>
  </si>
  <si>
    <t>Inducción Personal Directo e Indirecto</t>
  </si>
  <si>
    <t>Re inducción al Personal Directo e Indirecto</t>
  </si>
  <si>
    <t>Control de documentos y registros del SG-SST&amp;A</t>
  </si>
  <si>
    <t>ARL COLMENA</t>
  </si>
  <si>
    <t>*P: Programado</t>
  </si>
  <si>
    <t>*E: Ejecutado</t>
  </si>
  <si>
    <t>Evaluar la eficacia de las Capacitaciones</t>
  </si>
  <si>
    <t>CORREDOR</t>
  </si>
  <si>
    <t>Ejecución Mesas Laborales</t>
  </si>
  <si>
    <t>p</t>
  </si>
  <si>
    <t>Actualización Anual de Matriz de Peligros o cada vez que ocurra AT</t>
  </si>
  <si>
    <t>Seguimiento de Acciones Correctivas y Preventivas de Actos y Condiciones Inseguras</t>
  </si>
  <si>
    <t>*R: Reprogramado</t>
  </si>
  <si>
    <t>Aprobación Rector y/o Designado:</t>
  </si>
  <si>
    <t>CONTROL DE ACTUALIZACIONES</t>
  </si>
  <si>
    <t xml:space="preserve">No. </t>
  </si>
  <si>
    <t xml:space="preserve">FECHA </t>
  </si>
  <si>
    <t>MEJORA/ CAMBIO REALIZADO</t>
  </si>
  <si>
    <t>RESPONSABLE</t>
  </si>
  <si>
    <t>Responsable SG-SST&amp;A:</t>
  </si>
  <si>
    <t>META:</t>
  </si>
  <si>
    <t>RECURSOS:</t>
  </si>
  <si>
    <t>Ejecución de charlas de 5 minutos</t>
  </si>
  <si>
    <t xml:space="preserve">Ejecución  Programa de Pausas activas </t>
  </si>
  <si>
    <t>ENE</t>
  </si>
  <si>
    <t>EST</t>
  </si>
  <si>
    <t>% CUMPL ACUM</t>
  </si>
  <si>
    <t>Auditorías externa  SG-SST&amp;A de certificación OHSAS 18001 - ISO 14001</t>
  </si>
  <si>
    <t>Ejecución Comités HSE de obras de Contratistas</t>
  </si>
  <si>
    <t>Revisión y seguimiento del presupuesto SST&amp;A</t>
  </si>
  <si>
    <t>Gestión Administrativa (Plan de Gestión Conjunto)</t>
  </si>
  <si>
    <t>Asesoría dando alcance a los requerimientos dentro del Sistema General de Riesgos Laborales. Generación Plan de Intervención</t>
  </si>
  <si>
    <t>Actualizar Presentaciones Inducción General y Residentes Medicina (lección aprendida AT)</t>
  </si>
  <si>
    <t>Revisión anual y ejecución del Programa de Capacitaciones</t>
  </si>
  <si>
    <t>Entrega de Dotación y EPP</t>
  </si>
  <si>
    <t>Elaboración y Aprobación del Profesiograma</t>
  </si>
  <si>
    <t>Revisar, actualizar, elaborar Planos de evacuación</t>
  </si>
  <si>
    <t>Revisar y Actualizar el Plan de Emergencias junto al Análisis de Vulnerabilidad</t>
  </si>
  <si>
    <t xml:space="preserve">Inspección equipos protección caídas x Coordinador TA </t>
  </si>
  <si>
    <t>Auditorías a Contratistas y Proveedores críticos del SG-SST&amp;A</t>
  </si>
  <si>
    <t>Rendición de Cuentas (Revisión Anual por parte de las Directivas)</t>
  </si>
  <si>
    <t>Resumen Actividades 3 semana de julio</t>
  </si>
  <si>
    <t>Responsable</t>
  </si>
  <si>
    <t>Estado</t>
  </si>
  <si>
    <t xml:space="preserve">APPs Calle 100 - SP Cortes </t>
  </si>
  <si>
    <t xml:space="preserve">Se programa revisión para el 18 de Julio de 2016 </t>
  </si>
  <si>
    <t xml:space="preserve">COPASST </t>
  </si>
  <si>
    <t>Verificar fecha de reunión con Carmen Julia Ext 1562</t>
  </si>
  <si>
    <t xml:space="preserve">UMNG -  SP - Cor. </t>
  </si>
  <si>
    <t xml:space="preserve">Verficar Ejecución de Reunión </t>
  </si>
  <si>
    <t xml:space="preserve">UMNG Cor. </t>
  </si>
  <si>
    <t xml:space="preserve">Con assitencia semanal </t>
  </si>
  <si>
    <t xml:space="preserve">APPs Sedes </t>
  </si>
  <si>
    <t xml:space="preserve">Con ejecución durante el mes, se entrega ultima semana </t>
  </si>
  <si>
    <t xml:space="preserve">APPs Sedes - UMNG </t>
  </si>
  <si>
    <t xml:space="preserve">Atraves de las herramientas de seguimiento </t>
  </si>
  <si>
    <t xml:space="preserve">A contrastistas si se requiere </t>
  </si>
  <si>
    <t>UMNG</t>
  </si>
  <si>
    <t xml:space="preserve">APP Cajica </t>
  </si>
  <si>
    <t xml:space="preserve">Verificar IPS para insumo de SG SST </t>
  </si>
  <si>
    <t>APP Emer - UMNG</t>
  </si>
  <si>
    <t xml:space="preserve">Se programa reunión con brigada 19 de Julio de 2016 </t>
  </si>
  <si>
    <t xml:space="preserve">En preceso de mantenimiento durante el mes de julio </t>
  </si>
  <si>
    <t>Coord. SST</t>
  </si>
  <si>
    <t xml:space="preserve">TEMA </t>
  </si>
  <si>
    <t>Coord. SST (Apoyo apps seg. Industrial )</t>
  </si>
  <si>
    <t>Divulgación Reglamento de Higiene y Seguridad Industrial</t>
  </si>
  <si>
    <t>Actualización de Objetivos, Metas e Indicadores del SG-SST&amp;A</t>
  </si>
  <si>
    <t>Seguimiento  Gestión del Cambio</t>
  </si>
  <si>
    <t>COORD. SST</t>
  </si>
  <si>
    <t xml:space="preserve">HSI </t>
  </si>
  <si>
    <t xml:space="preserve">COORDINACIÓN GENERAL DEL SG SST </t>
  </si>
  <si>
    <t xml:space="preserve">HIIGIENE Y SEGURIDAD INDUSTRIAL </t>
  </si>
  <si>
    <t xml:space="preserve">MEDICINA PREVENTIVA Y DEL TRABAJO </t>
  </si>
  <si>
    <t xml:space="preserve">Seguimiento de Plan de acción de hallazgos generados 2015 y 2016 </t>
  </si>
  <si>
    <t>MPT</t>
  </si>
  <si>
    <t xml:space="preserve"> Estudio Técnico EPP</t>
  </si>
  <si>
    <t xml:space="preserve">Capacitación en uso, almacenamiento y estado de EPP </t>
  </si>
  <si>
    <t>Divulgación continua de temas en HSI  a través de los diferentes medios de consulta: Pagina WEB, Carteleras, pantallas informativas, Boletín INFO, etc.</t>
  </si>
  <si>
    <t>Seguimiento y ejecución de Programas de gestión para la prevención de AT (Quimico, Mecanico, Operativo y Alturas)</t>
  </si>
  <si>
    <t xml:space="preserve">Coord. SST </t>
  </si>
  <si>
    <t xml:space="preserve">Verificación de puntos de anclaje </t>
  </si>
  <si>
    <t>Inpescción riesgo Electrico (Rack, subestaciones, condensadores etc)</t>
  </si>
  <si>
    <t>Evaluación y Análisis de las estadísticas de Accidentalidad.</t>
  </si>
  <si>
    <t xml:space="preserve">Coord. Trabajo en alturas </t>
  </si>
  <si>
    <t>Seguimiento plan de accion Mediciones higiénicas (Ruido, Iluminación, Confort termico)</t>
  </si>
  <si>
    <t xml:space="preserve">Calibración de Equipos SST </t>
  </si>
  <si>
    <t>Reporte legalización e Investigación de  Accidentes e incidentes  (una vez ocurra)</t>
  </si>
  <si>
    <t>Generar Boletín de Lecciones Aprendidas (cada vez que ocurra AT o IT )</t>
  </si>
  <si>
    <t xml:space="preserve">Inspección de SST&amp;A
</t>
  </si>
  <si>
    <t xml:space="preserve">GESTIÓN DEL RIESGO, EMERGENCIAS Y DESASTRES </t>
  </si>
  <si>
    <t>GRED</t>
  </si>
  <si>
    <t>Actualización y evaluación continua de Matriz de Requisitos Legales</t>
  </si>
  <si>
    <t xml:space="preserve">Seguimiento verificación documental y operacional de Control de contratistas y proveedores </t>
  </si>
  <si>
    <t xml:space="preserve">Control de comunicación participación y consulta </t>
  </si>
  <si>
    <t>Conformación y Entrenamiento Brigada de emergencia</t>
  </si>
  <si>
    <t>Coord. SST (Apoyo asesor Emerge.)</t>
  </si>
  <si>
    <t xml:space="preserve">Inspección:  Botiquín de primeros auxilios </t>
  </si>
  <si>
    <t>Inspección:  Camillas</t>
  </si>
  <si>
    <t xml:space="preserve">Mantenimiento y recarga de extintores  </t>
  </si>
  <si>
    <t xml:space="preserve">Capacitación emergencias viales </t>
  </si>
  <si>
    <t xml:space="preserve">Capacitación emergencias seguridad en laboratorios </t>
  </si>
  <si>
    <t xml:space="preserve">Campaña en procedimientos operativos normalizados comunidad neogranadina </t>
  </si>
  <si>
    <t xml:space="preserve">Entrega de informes y resultados simulacro anual </t>
  </si>
  <si>
    <t xml:space="preserve">Convenios plan de ayuda mutua </t>
  </si>
  <si>
    <t xml:space="preserve">Ejecución reuniones plan de ayuda mutua </t>
  </si>
  <si>
    <t>Actualización de procedimiento Evaluaciones Medicas Ocupacionales</t>
  </si>
  <si>
    <t xml:space="preserve">Medico SST </t>
  </si>
  <si>
    <t xml:space="preserve">Investigación de enfermedad laboral </t>
  </si>
  <si>
    <t>Medico SST - Medico ARL-Corredor</t>
  </si>
  <si>
    <t xml:space="preserve">Seguimiento Casos Médicos por ATEL. Reincorporación Laboral, </t>
  </si>
  <si>
    <t xml:space="preserve">Seguimiento Cuadro de Recomendaciones Conceptos Médicos de Aptitud por  Exámenes ocupacionales </t>
  </si>
  <si>
    <t xml:space="preserve">Verificación Convenios residentes - Rquerimientos SG SST </t>
  </si>
  <si>
    <t xml:space="preserve">Verificación y actualización Documental de Sistemas de vigilancia epidemiologica </t>
  </si>
  <si>
    <t xml:space="preserve">Seguimiento y ejecución de plan de acción  DX de  Batería Psicosocial </t>
  </si>
  <si>
    <t xml:space="preserve">Actualización de matriz de peligros según DX de  Batería Psicosocial  </t>
  </si>
  <si>
    <t xml:space="preserve">Analisis EMO para ingreso a SVE Biomecanico </t>
  </si>
  <si>
    <t>Medico SST (Apoyo APP Biomecanico)</t>
  </si>
  <si>
    <t xml:space="preserve">IPT a EMO peridicos </t>
  </si>
  <si>
    <t xml:space="preserve">Valoración Osteomuscular a EMO peridicos </t>
  </si>
  <si>
    <t xml:space="preserve">Solicitud analisis de puesto de trabajo </t>
  </si>
  <si>
    <t xml:space="preserve">Programación de Semana Seguridad y salud en el trabajo </t>
  </si>
  <si>
    <t>Medico SST (Apoyo APP Biologico )</t>
  </si>
  <si>
    <t>Seguimiento a los accidentes de trabajo con exposición a agentes biológicos de acuerdo a protocolo de manejo</t>
  </si>
  <si>
    <t xml:space="preserve">Entrega de Dosimetros </t>
  </si>
  <si>
    <t xml:space="preserve">PTE SVE CARDIOVASCUOLAR </t>
  </si>
  <si>
    <t xml:space="preserve">PTE SVE RADIACIONES IONIZANTES </t>
  </si>
  <si>
    <t xml:space="preserve">
Inspección:  Extintores y Gabinetes Contra Incendios
</t>
  </si>
  <si>
    <t>COORD SST</t>
  </si>
  <si>
    <t>(Apoyo APP Psicosocial ARL)</t>
  </si>
  <si>
    <t>Firmada en resolución 4769 DE 2016 Presupuesto SG-SSTA</t>
  </si>
  <si>
    <t>PLAN DE TRABAJO ANUAL EN SEGURIDAD Y SALUD EN EL TRABAJO</t>
  </si>
  <si>
    <t xml:space="preserve">Seguimiento a la clasificación del riesgos UMNG </t>
  </si>
  <si>
    <t>Revisión y Actualización Anual del Manual del SG-SST</t>
  </si>
  <si>
    <t>Elección de copasst</t>
  </si>
  <si>
    <t>Apoyo de conformación  al la conformación del Comité de  convivencia reuniones Trimestrales Comité de Convivencia</t>
  </si>
  <si>
    <t>Seguimiento de Plan de acción de hallazgos generados 2017 (INSPECCIONES)</t>
  </si>
  <si>
    <t xml:space="preserve">Campaña programa Orden Aseo CON ENFASIS EN CAIDAS Y GOLPES  </t>
  </si>
  <si>
    <t>Coord. SST con apoyo del corredor de seguros</t>
  </si>
  <si>
    <t>Coord. SST,con apoyo de calidad</t>
  </si>
  <si>
    <t>Programar reuniones mensuales de seguimiento a los reporte de hallazgos y planes de acción entre contratistas, supervisores e interventores. INCONTEC</t>
  </si>
  <si>
    <t>Medicina Preventiva</t>
  </si>
  <si>
    <t>Puestos de trabajo llevado a Condiciones satisfactorias u optimas</t>
  </si>
  <si>
    <t>Análisis de ausentismo de origen osteomuscular, común vs laboral</t>
  </si>
  <si>
    <t>Sensibilización en higiene postural, manejo adecuado de cargas , estilos de vida saludable y autocuidado</t>
  </si>
  <si>
    <t>Seguimiento a indicadores del SVE e implementar mejoras y modificaciones al mismo e caso de requerirse</t>
  </si>
  <si>
    <t>Ejecución Programas Pausas Activas</t>
  </si>
  <si>
    <t xml:space="preserve">Medico
</t>
  </si>
  <si>
    <t>Análisis documental de riesgo biológico</t>
  </si>
  <si>
    <t xml:space="preserve">Revisión y/o actualización de la matriz de identificación de peligros, evaluación y control de riesgos donde se identifican las áreas con riesgo biológico </t>
  </si>
  <si>
    <t xml:space="preserve">Análisis de Registro de Ausentismo por Incapacidad Médica y accidentes de trabajo  </t>
  </si>
  <si>
    <t>Socialización de avances del  SVE a directivas de los procesos con personal objeto del SVE</t>
  </si>
  <si>
    <t>Inducción y Reinducción en SST</t>
  </si>
  <si>
    <t>Capacitación en Bioseguridad a los estudiantes de pregrado (Todos los semestres)</t>
  </si>
  <si>
    <t>Campaña de Bioseguridad Riesgo biológico expuestos todas las sedes (semana de la salud de SST)</t>
  </si>
  <si>
    <t>Capacitación de Bioseguridad al personal del centro de acopio y mantenimiento calle 100</t>
  </si>
  <si>
    <t>Inspección prácticas seguras de bioseguridad durante las actividades académicas en los laboratorios de la facultad de medicina  DEPENDE DE LA AUTORIZACION DE FACMED</t>
  </si>
  <si>
    <t>Inspección prácticas seguras de bioseguridad en Hospitales base (INC-Meissen-HOMIC-Tunal-HOK) a los estudiantes de pregrado del semestre que más reporta accidentalidad  PREVIA AUTORIZACION</t>
  </si>
  <si>
    <t>Jornada de Titulación Hb para residentes PENDIENTE DEFINIR POR LA UMNG</t>
  </si>
  <si>
    <t>Seguimiento a los casos de Accidente de Trabajo de Riesgo Biológico (Mesas Laborales de acuerdo a concertación Universidad - ARL)</t>
  </si>
  <si>
    <t>Informe de resultados del SVE (reuniones mensuales)</t>
  </si>
  <si>
    <t xml:space="preserve">Ajustes al sistema según los resultados </t>
  </si>
  <si>
    <t xml:space="preserve">
UMNG</t>
  </si>
  <si>
    <t xml:space="preserve">
Medico ARL- Medico UMNG -Asesora ARL RB</t>
  </si>
  <si>
    <t>Entrevistas medico administrativa a casos especiales</t>
  </si>
  <si>
    <t>Entrega de Dosímetros</t>
  </si>
  <si>
    <t>Socialización de los resultados</t>
  </si>
  <si>
    <t>Medico</t>
  </si>
  <si>
    <t xml:space="preserve">Medico SST  </t>
  </si>
  <si>
    <t>Tamizaje Cardiovascular  - cardiorumba</t>
  </si>
  <si>
    <t>Actividades de prevención de consumo alcohol, drogas y tabaquismo -boletines informativos</t>
  </si>
  <si>
    <t xml:space="preserve">Capitulo EPP seguir instrucciones manual integrado de SST </t>
  </si>
  <si>
    <t>PHVA</t>
  </si>
  <si>
    <t>H</t>
  </si>
  <si>
    <t>V</t>
  </si>
  <si>
    <t>A</t>
  </si>
  <si>
    <t>1. Actualización de información con área de talento humano, respecto a cargos, funciones y personal activo.</t>
  </si>
  <si>
    <t>2. Cruce coon matriz  de Riesgos</t>
  </si>
  <si>
    <t>Revisión de documentos con la normatividad legal vigente</t>
  </si>
  <si>
    <t>1. Según prioridad del riesgo y profesiograma se define la población a evaluar.
2. Coordinar actividad y población a evaluar</t>
  </si>
  <si>
    <t>Medico SST - Enfermera</t>
  </si>
  <si>
    <t>1. acompañamiento jornada firma de contratos docentes y filtro para sve y pyp</t>
  </si>
  <si>
    <t>Actualización bases de datos para sve y pyp</t>
  </si>
  <si>
    <t>Mediante notificación de calificación de ARL, se procede a diligenciar formato con el trabajador.</t>
  </si>
  <si>
    <t>Revisión de casos de ATEL mensual con médico laboral de ARL.</t>
  </si>
  <si>
    <t>Revisión de casos de ATEL mensual según informes reportados por ARL</t>
  </si>
  <si>
    <t>Revisión y seguimiento de casos encontrados e ingreso a los SVE y PYP</t>
  </si>
  <si>
    <t>Seguimiento y valoraciones a colaboradores con casos especiales</t>
  </si>
  <si>
    <t>Revisión de títulos y programación de esquema de vacunación para personal con riesgo</t>
  </si>
  <si>
    <t>Aprobación de la directiva por parte del Cr. Sanabria, para su posterior ejecución e implementación</t>
  </si>
  <si>
    <t>Seguimiento a indicadores e inspecciones</t>
  </si>
  <si>
    <t>Medico SST 
 Enfermera</t>
  </si>
  <si>
    <t>Implementar producto Colmena</t>
  </si>
  <si>
    <t>Programación de las áreas y aplicación a cada colaborador.</t>
  </si>
  <si>
    <t>Verificación de ausentismo, informes de condiciones de salud, autoreporte</t>
  </si>
  <si>
    <t>Aplicación de herramienta en campo y análisis de resultados</t>
  </si>
  <si>
    <t xml:space="preserve">Prevención del riesgo biomecánico </t>
  </si>
  <si>
    <t>Prevención del riesgo biomecánico, por medio de la revisión ergonómica de los planos de los proyectos de la UMNG</t>
  </si>
  <si>
    <t xml:space="preserve">Valoración de la condición, revisión de recomendaciones a los colaboradores identificados  </t>
  </si>
  <si>
    <t>Estudio de caso para cierre</t>
  </si>
  <si>
    <t>Evaluación integral a casos identificados por medio de citación vía correo electrónico con copia al jefe (correo enviado desde Ofipro)</t>
  </si>
  <si>
    <t>Revisión de indicadores semestral y ajustes pertinentes</t>
  </si>
  <si>
    <t>Envío de documentos y relación de necesidades para su direccionamiento y gestión del Cr.Sanabria</t>
  </si>
  <si>
    <t>Revisión de la documentación existente y actualizaciones o modificaciones necesarias</t>
  </si>
  <si>
    <t>De acuerdo a información base del año inmediatamente anterior (resultado de investigaciones, inspecciones y análisis de accidentalidad). Se realizará la actualización de los peligros biológicos junto con el área SGSST.</t>
  </si>
  <si>
    <t>Medico - Enfermera</t>
  </si>
  <si>
    <t>Reuniones concertadas desde OFIPRO y Facultad de Medicina</t>
  </si>
  <si>
    <t>Según los espacios que la facultad asigne</t>
  </si>
  <si>
    <t>Actividades lúdicas a los diferentes grupos de exposición al riesgo y según programación autorizada</t>
  </si>
  <si>
    <t>Solicitar autorización a las áreas, realizando observación directa y aplicando lista de chequeo</t>
  </si>
  <si>
    <t>De acuerdo al análisis de resultados reportes Cendiatra</t>
  </si>
  <si>
    <t>Reuniones concertadas con el Cr. Sanabria para entrega de resultados</t>
  </si>
  <si>
    <t>Medico
SST</t>
  </si>
  <si>
    <t>Reunión  con el Cr. Sanabria y facultad de medicina para socialización de casos por sobreexposición o casos especiales</t>
  </si>
  <si>
    <t>Actualización y/o modificaciones a las que haya lugar, según resultados</t>
  </si>
  <si>
    <t>Aprobación del documento por parte del Cr. Sanabria, para su posterior ejecución e implementación</t>
  </si>
  <si>
    <t>Medico SST 
Enfermera</t>
  </si>
  <si>
    <t>Solicitud de apoyo a la ARL Colmena, para los recursos necesarios para la actividad de Karaoke que se dirigirá a la población Docente</t>
  </si>
  <si>
    <t>Medico SST  -
 Enfermera</t>
  </si>
  <si>
    <t>Medico SST  - 
Enfermera</t>
  </si>
  <si>
    <t>Solicitud de apoyo a la ARL Colmena, para los recursos necesarios para la actividad de tamizaje visual que se dirigirá a la población Docente</t>
  </si>
  <si>
    <t>Medico SST  -
Enfermera</t>
  </si>
  <si>
    <t>Solicitud de apoyo a la ARL Colmena, para los recursos necesarios para la actividad de Rumboterapia que se dirigirá a los trabajadores</t>
  </si>
  <si>
    <t xml:space="preserve">Asesora APP Colmena </t>
  </si>
  <si>
    <t xml:space="preserve">Verificación documental </t>
  </si>
  <si>
    <t>Seguimiento de las acciones correctivas y preventivas relacionadas con el SG-SST y OHSAS 18001,</t>
  </si>
  <si>
    <t xml:space="preserve">Seguimiento, verificación documental y operacional de los  contratistas y proveedores </t>
  </si>
  <si>
    <t>Auditorías internas SG-SST</t>
  </si>
  <si>
    <t xml:space="preserve">Actualización y divulgación de Matriz de Funciones y Responsabilidades del SG- SST (Hace falta incluir las funciones y responsabilidades de los roles). </t>
  </si>
  <si>
    <t>Eficacia 91%
Cobertura 84%
Efectividad 98%
Impacto : Factor decreciente en accidentalidad al 50%</t>
  </si>
  <si>
    <t xml:space="preserve">Metodología : Con el fin de cubrir cada 15 al personal de mantenimiento en actividades lúdicas teóricas cartas y bimensual al personal de laboratorios con 2 horarios por cada jornada </t>
  </si>
  <si>
    <t xml:space="preserve">Uso de los canales de comunicaciones  con heroicidad mensual </t>
  </si>
  <si>
    <t>Seguimiento y ejecución de Programas de gestión para la prevención de AT (Químico, Mecánico, Operativo y Alturas)</t>
  </si>
  <si>
    <t>Organización técnica de programas</t>
  </si>
  <si>
    <t>Diagnostico inicial de Orden y aseo (Áreas Criticas)</t>
  </si>
  <si>
    <t>Capacitación Programa Orden y Aseo (Áreas Criticas)</t>
  </si>
  <si>
    <t xml:space="preserve">Capacitación Programa Riesgo Químico </t>
  </si>
  <si>
    <t xml:space="preserve">Inspección énfasis  Riesgo Químico </t>
  </si>
  <si>
    <t xml:space="preserve">Capacitación de trabajo en alturas básico, avanzado y coordinador TA </t>
  </si>
  <si>
    <t>Inspección riesgo Eléctrico (Rack, subestaciones, condensadores etc.)</t>
  </si>
  <si>
    <t>Inventario  de  riesgos  mecánico  operativo y trabajo en caliente</t>
  </si>
  <si>
    <t>Priorización de hallazgos riesgos mecánico y trabajo en caliente</t>
  </si>
  <si>
    <t>Intervención en Hallazgos riesgo mecánico y trabajos en caliente</t>
  </si>
  <si>
    <t>Capacitación en operación segura de maquinas y trabajos en caliente</t>
  </si>
  <si>
    <t>Seguimiento plan de acción Mediciones higiénicas (Ruido, Iluminación, Confort térmico)</t>
  </si>
  <si>
    <t>Seguimiento en el cumplimiento del PESV ley 1565 del 2015  apoyo proveedor colmena</t>
  </si>
  <si>
    <t>Capacitación al personal conductor de PESV ley 1565 del 2016</t>
  </si>
  <si>
    <t>Actualización del Profesiograma</t>
  </si>
  <si>
    <t>Actualización y verificación de procedimiento evaluación médico ocupacional</t>
  </si>
  <si>
    <t>Actualización y verificación de procedimiento reincorporación y reubicación por ATEL</t>
  </si>
  <si>
    <t>Realización de exámenes periódicos</t>
  </si>
  <si>
    <t>Realización de exámenes de ingreso masivos</t>
  </si>
  <si>
    <t>Análisis del informe Realización de exámenes médicos generales de ingreso, retiro y reubicación</t>
  </si>
  <si>
    <t>Análisis de Diagnostico anual junto con perfil sociodemográfico</t>
  </si>
  <si>
    <t>Análisis estadístico de Ausentismo y enfermedad laboral (Incidencia y prevalencia)</t>
  </si>
  <si>
    <t>Solicitud mensual base de ausentismo a talento humano y caracterización.</t>
  </si>
  <si>
    <t>Actualización del  procedimiento de Investigación de enfermedad laboral</t>
  </si>
  <si>
    <t xml:space="preserve">Consolidado esquema de vacunación personal expuesto riesgo biológico </t>
  </si>
  <si>
    <t>Aprobación del programa de vacunación personal expuesto a riesgo biológico</t>
  </si>
  <si>
    <t xml:space="preserve">Seguimiento de Sistemas de vigilancia epidemiológica </t>
  </si>
  <si>
    <t xml:space="preserve">Revisión y actualización del documento de los SVE </t>
  </si>
  <si>
    <t xml:space="preserve">Medico
Asesoras APP Biomecánico </t>
  </si>
  <si>
    <t>Planificación de encuestas de morbilidad sentida</t>
  </si>
  <si>
    <t>1. Con  la identificación de áreas de alto riesgo biomecánico de acuerdo con la matriz de peligro de la UMNG.
2. Montar encuesta virtual</t>
  </si>
  <si>
    <t xml:space="preserve">Medico
Asesoras APP Biomecánico
Enfermera </t>
  </si>
  <si>
    <t>Aplicación de encuestas de morbilidad sentida a colaboradores de planta expuestos a alto riesgo según matriz de peligros</t>
  </si>
  <si>
    <t>Medico
Asesoras APP Biomecánico 
Enfermera</t>
  </si>
  <si>
    <t>Tabulación y análisis de resultados Encuesta de Morbilidad Sentida</t>
  </si>
  <si>
    <t>Tabulación automática por medio virtual y presentación de resultados</t>
  </si>
  <si>
    <t>Identificación de colaboradores para ingresar al SVE de origen OM</t>
  </si>
  <si>
    <t>Realización de APT y áreas por solicitud</t>
  </si>
  <si>
    <t xml:space="preserve">Asesoras APP Biomecánico </t>
  </si>
  <si>
    <t>Caracterización de la información en base de datos</t>
  </si>
  <si>
    <t>Solicitudes de revisión de planos de trabajo</t>
  </si>
  <si>
    <t xml:space="preserve">
Asesoras APP Biomecánico </t>
  </si>
  <si>
    <t>Entrega de plan casero  acuerdo a sintomatología de los casos identificados en EMO</t>
  </si>
  <si>
    <t>Identificación de sintomatología de los colaboradores y entrega de los ejercicios correspondientes para prevenir y controlar según su necesidad</t>
  </si>
  <si>
    <t>Charla y evaluación de adherencia al autocuidado de riesgo biomecánico</t>
  </si>
  <si>
    <t>Seguimiento Medico- Ergónomo Administrativo</t>
  </si>
  <si>
    <t>Medico
Asesora APP Biomecánico 
Enfermera</t>
  </si>
  <si>
    <t>Finalización de intervención en el SVE y proceso de promoción y prevención</t>
  </si>
  <si>
    <t>Valoración Física multidisciplinaria (Medico-Ergónoma) a colaboradores a casos identificados</t>
  </si>
  <si>
    <t>Medico
Asesora APP Biomecánico 
Enfermera
Ofipro</t>
  </si>
  <si>
    <t>Socialización de Resultados y necesidades de visitas realizadas a Puesto de Trabajo al Jefe de SST</t>
  </si>
  <si>
    <t xml:space="preserve">
Asesoras APP Biomecánico
Coronel Sanabria </t>
  </si>
  <si>
    <t>Coordinar con proveedor áreas, sedes y necesidades para su ejecución</t>
  </si>
  <si>
    <t xml:space="preserve">
Asesoras APP Biomecánico (Proveedor Zonamedica)</t>
  </si>
  <si>
    <t>Revisión de la documentación existente, manuales y procedimientos</t>
  </si>
  <si>
    <t xml:space="preserve">
Asesoras APP Biológico  -Medico</t>
  </si>
  <si>
    <t>Análisis Documental del Manual de Bioseguridad</t>
  </si>
  <si>
    <t xml:space="preserve">
Asesoras APP Biológico  </t>
  </si>
  <si>
    <t xml:space="preserve">
Asesoras APP Biológico - Medico</t>
  </si>
  <si>
    <t>Programación con los espacios otorgados por la facultad de medicina. 
Semestre 1 al 5 con espacios asignados únicamente para cada semestre y 6 en adelante los espacios que asignen.</t>
  </si>
  <si>
    <t xml:space="preserve">
Asesoras APP Biológico</t>
  </si>
  <si>
    <t>Capacitación en Bioseguridad para personal de salud de los consultorios médicos y odontológico calle 100 y campus Cajicá</t>
  </si>
  <si>
    <t>Según los espacios que la facultad asigne. Se realizaran con actividades lúdicas a través de materiales y temáticas de simulación.</t>
  </si>
  <si>
    <t>Capacitación de Bioseguridad al personal del centro de acopio y mantenimiento de campus Cajicá</t>
  </si>
  <si>
    <t>Capacitación de bioseguridad al personal de los laboratorios de ciencias básicas Cajicá</t>
  </si>
  <si>
    <t>Inspección prácticas seguras de bioseguridad en consultorios médicos y odontológico de las sedes campus Cajicá y calle 100</t>
  </si>
  <si>
    <t>Inspección prácticas seguras de bioseguridad durante las actividades académicas en laboratorios de ciencias básicas de Cajicá PREVIA AUTORIZACION POR PARTE DE LA UMNG</t>
  </si>
  <si>
    <t>Inspección de bioseguridad para el centro de acopio campus Cajicá</t>
  </si>
  <si>
    <t xml:space="preserve">Verificación de Titulación Hb para personal expuesto al riego  según resultados y reportes de CENDIATRA </t>
  </si>
  <si>
    <t xml:space="preserve">
Asesoras APP Biológico  -Medico  - Enfermera</t>
  </si>
  <si>
    <t>Jornada de vacunación Hb-HA-Tétanos personal expuesto a todas las sedes de acuerdo a los resultados y reportes de CENDIATRA</t>
  </si>
  <si>
    <t>Análisis de indicadores</t>
  </si>
  <si>
    <t>Según matriz de indicadores establecidos en el programa y serán evaluados el primer y segundo semestre, con su respectivo informe de resultados.</t>
  </si>
  <si>
    <t>De acuerdo a indicadores y resultados de las actividades del programa, se harán los ajustes y/o modificaciones necesarios</t>
  </si>
  <si>
    <t>Revisión Documento SVE radiaciones</t>
  </si>
  <si>
    <t>Solicitud charla al proveedor de dosímetros.
Revisión del documento y normatividad vigente para actualización y/o modificación</t>
  </si>
  <si>
    <t>Solicitud de estudiantes para entrega de dosímetros, evidencia escrito y soportes</t>
  </si>
  <si>
    <t xml:space="preserve">Análisis de resultados de dosimetría mensual </t>
  </si>
  <si>
    <t>Revisión y cruce de bases de datos mensual y estadísticas</t>
  </si>
  <si>
    <t>Revisión del Documento del  Programa de voz</t>
  </si>
  <si>
    <t>Ejecución de actividad " Escucha tu voz" Karaoke evaluación del  Índice de incapacidad vocal. Tamizaje</t>
  </si>
  <si>
    <t>Análisis de resultados de tamizaje vocal</t>
  </si>
  <si>
    <t>Solicitud de recurso a la ARL (fonoaudiología) como recurso para el análisis  de resultados de índice vocal</t>
  </si>
  <si>
    <t>Ejecución de actividad Taller de Gimnasia Respiratoria " Ejercita tu voz" Tamizaje</t>
  </si>
  <si>
    <t>Solicitud de recurso a la ARL (fonoaudiología) como recurso para la ejecución</t>
  </si>
  <si>
    <t>Solicitud de recurso a la ARL (fonoaudiología) como recurso para el análisis  de resultados de gimnasia respiratoria o uso de la voz</t>
  </si>
  <si>
    <t xml:space="preserve"> Revisión el Documento Programa visual</t>
  </si>
  <si>
    <t>Ejecución de Actividad  " Ojo con tu ojo" Juegos Visuales - Mentales</t>
  </si>
  <si>
    <t>Análisis de resultados de tamizaje visual</t>
  </si>
  <si>
    <t>Solicitud de recurso a la ARL (optómetra) como recurso para el análisis  de resultados de visiometria</t>
  </si>
  <si>
    <t>Revisión documental Programa auditivo</t>
  </si>
  <si>
    <t>Tamizaje Auditivo - actividad "Escuchame sin Ruido"</t>
  </si>
  <si>
    <t>Análisis de resultados de tamizaje auditivo</t>
  </si>
  <si>
    <t>Solicitud de recurso a la ARL (fonoaudiología) como recurso para el análisis  de resultados de índice auditivo</t>
  </si>
  <si>
    <t>Revisión documental del  Programa Cardiovascular</t>
  </si>
  <si>
    <t xml:space="preserve">Análisis de resultados de tamizaje cardiovascular </t>
  </si>
  <si>
    <t>Recepción de informe diagnostico aplicación de batería riesgo psicosocial 2017</t>
  </si>
  <si>
    <t xml:space="preserve">A través de Proveedor </t>
  </si>
  <si>
    <t>Proveedor Psicóloga Ocupacional</t>
  </si>
  <si>
    <t xml:space="preserve">Análisis de diagnostico de condiciones según batería psicosocial </t>
  </si>
  <si>
    <t>Difusión de los resultados diagnósticos Baterías y Planes de Intervención por áreas</t>
  </si>
  <si>
    <r>
      <t xml:space="preserve">Metodología: </t>
    </r>
    <r>
      <rPr>
        <sz val="8"/>
        <rFont val="Arial"/>
        <family val="2"/>
      </rPr>
      <t>A través de reuniones con partes interesadas</t>
    </r>
    <r>
      <rPr>
        <b/>
        <sz val="8"/>
        <rFont val="Arial"/>
        <family val="2"/>
      </rPr>
      <t xml:space="preserve"> </t>
    </r>
  </si>
  <si>
    <t xml:space="preserve">Seguimiento plan de acción . Análisis de vulnerabilidad </t>
  </si>
  <si>
    <r>
      <t>Metodología:</t>
    </r>
    <r>
      <rPr>
        <sz val="8"/>
        <rFont val="Arial"/>
        <family val="2"/>
      </rPr>
      <t xml:space="preserve"> Ejecución atreves de ARL y CORREDOR de seguros</t>
    </r>
  </si>
  <si>
    <r>
      <t xml:space="preserve">Metodología: </t>
    </r>
    <r>
      <rPr>
        <sz val="8"/>
        <rFont val="Arial"/>
        <family val="2"/>
      </rPr>
      <t xml:space="preserve">Capacitación oral </t>
    </r>
  </si>
  <si>
    <r>
      <t xml:space="preserve">Metodología:  </t>
    </r>
    <r>
      <rPr>
        <sz val="8"/>
        <rFont val="Arial"/>
        <family val="2"/>
      </rPr>
      <t xml:space="preserve">Actividad lúdica con recurso ARL COLMENAy CORREDOR </t>
    </r>
  </si>
  <si>
    <r>
      <t xml:space="preserve">Metodología : </t>
    </r>
    <r>
      <rPr>
        <sz val="8"/>
        <rFont val="Arial"/>
        <family val="2"/>
      </rPr>
      <t xml:space="preserve">Integrado UMNG y ARL </t>
    </r>
  </si>
  <si>
    <t xml:space="preserve">Valoración de condiciones físicas para  Brigadistas </t>
  </si>
  <si>
    <r>
      <t xml:space="preserve">Metodología : </t>
    </r>
    <r>
      <rPr>
        <sz val="8"/>
        <rFont val="Arial"/>
        <family val="2"/>
      </rPr>
      <t>A traves de Medicina Preventiva</t>
    </r>
  </si>
  <si>
    <t>Coord. SST (Apoyo asesor biomecánico)</t>
  </si>
  <si>
    <r>
      <t xml:space="preserve">Metodología : </t>
    </r>
    <r>
      <rPr>
        <sz val="8"/>
        <rFont val="Arial"/>
        <family val="2"/>
      </rPr>
      <t xml:space="preserve"> de personal brigadista y coordinador SST </t>
    </r>
  </si>
  <si>
    <t xml:space="preserve">Pruebas sistema hidráulico contraincendios </t>
  </si>
  <si>
    <r>
      <t xml:space="preserve">Metodología : </t>
    </r>
    <r>
      <rPr>
        <sz val="8"/>
        <rFont val="Arial"/>
        <family val="2"/>
      </rPr>
      <t xml:space="preserve"> de  PROVEEDOR con certificación  CPI</t>
    </r>
  </si>
  <si>
    <r>
      <t xml:space="preserve">Metodología : </t>
    </r>
    <r>
      <rPr>
        <sz val="8"/>
        <rFont val="Arial"/>
        <family val="2"/>
      </rPr>
      <t xml:space="preserve"> de  PROVEEDOR </t>
    </r>
  </si>
  <si>
    <r>
      <t xml:space="preserve">Metodología : </t>
    </r>
    <r>
      <rPr>
        <sz val="8"/>
        <rFont val="Arial"/>
        <family val="2"/>
      </rPr>
      <t xml:space="preserve">Según coordinación SST </t>
    </r>
  </si>
  <si>
    <t xml:space="preserve">Se encuentran definidos en el Manual de Gestión Integral de la Universidad Militar Nueva Granada y en el presupuesto asignado. </t>
  </si>
  <si>
    <t xml:space="preserve">Propuesta de ejecución </t>
  </si>
  <si>
    <t xml:space="preserve">Difusión de Política Integral, especialmente con lo relacionado en Seguridad y Salud en el Trabajo </t>
  </si>
  <si>
    <t>Actualización de la documentación relacionada con el SG- SST.</t>
  </si>
  <si>
    <t xml:space="preserve">Seguimiento proceso de señalización de emergencias y seguridad Industrial </t>
  </si>
  <si>
    <t>Implementación y seguimiento de los planes de acción derivados de las inspecciones realizadas en el 2017.</t>
  </si>
  <si>
    <t>Auditorías a Contratistas y Proveedores críticos del SG-SST&amp;A -Acorde plan de acción INCONTEC</t>
  </si>
  <si>
    <t>Revisión y actualización del Manual Integrado de Gestión, en referente a lo relacionado con el SG-SST.</t>
  </si>
  <si>
    <t>Seguimiento a reuniones trimestrales  del Comité de    Convivencia</t>
  </si>
  <si>
    <t>Definir el plan de capacitación anual relacionado con el SG- SST</t>
  </si>
  <si>
    <t xml:space="preserve">Actualización y verificación de Matriz de EPP </t>
  </si>
  <si>
    <t xml:space="preserve">Inspección de seguimiento y control en uso, almacenamiento y estado de EPP </t>
  </si>
  <si>
    <t>Simulacro de Emergencias</t>
  </si>
  <si>
    <t>TAREA</t>
  </si>
  <si>
    <t>Cruce con la matriz de cargos y funciones</t>
  </si>
  <si>
    <t>Verificar continuamente el documento con las ulltimas normas legales</t>
  </si>
  <si>
    <t>Según los tiempos del profesiograma, programar los examenes medicos periodicos</t>
  </si>
  <si>
    <t>Realizar el acompañamiento de la firma del contrato hora catedra para los examenes de ingreso</t>
  </si>
  <si>
    <t>Seleccionar y direccionar a los funcionarios  en los diferentes PYP o SVE</t>
  </si>
  <si>
    <t>Realizacion mensual de caracterizacion de ausentismo</t>
  </si>
  <si>
    <t>En acompañamiento con Miembros del COPASST realizar las investigaciones EL</t>
  </si>
  <si>
    <t>Programacion de mesas laborales con la ARL peridiocidad mensual</t>
  </si>
  <si>
    <t>Revisión, seleccion y seguimiento de casos encontrados e ingreso a los SVE y PYP</t>
  </si>
  <si>
    <t>Valoracion a casos especiales de funcionarios</t>
  </si>
  <si>
    <t>Según resultados de titulos, programacion de vacunacion</t>
  </si>
  <si>
    <t>Pendiente aprobacion de Directiva de Vacunacion</t>
  </si>
  <si>
    <t>Verificacion de Indicadores de los SVE</t>
  </si>
  <si>
    <t>Revisar el producto de Colmena y realizar los ajustes correspondientes para la actualización e implementación del documento guía del SVE para DME, de acuerdo a las necesidades de la UMNG.</t>
  </si>
  <si>
    <t>Revisar matriz de peligros de la UMNG por sedes e identificar las áreas con alto riesgo biomecánico para su intervención.
Montar encuesta virtual y emitir comunicado a los jefes de área donde se indique el propósito de la encuesta.</t>
  </si>
  <si>
    <t>Desarrollar la encuesta en las áreas identificadas con el apoyo de los jefes inmediatos.</t>
  </si>
  <si>
    <t>Analizar los datos obtenidos y desarrollar plan de acción correspondiente.</t>
  </si>
  <si>
    <t>Selección y direccionamiento a SVE de origen OM</t>
  </si>
  <si>
    <t>Revisión diaria de solicitudes enviadas por Salud.ocupacional .
Concertación de cita con el funcionario y/o solicitante</t>
  </si>
  <si>
    <t>Aplicación de lista de chequeo para definir riesgo encointrado. Realizar los ajustes correspondientes y definir condición final del puesto de trabajo para las acciones pertinentes.</t>
  </si>
  <si>
    <t>Caracterizacion mensual  de ausentismo según origen osteomuscular</t>
  </si>
  <si>
    <t>Revisar las solicitudes de revisión de proyectos en los planos suministrados y emitir concepto ergonómico para su implementación.</t>
  </si>
  <si>
    <t>Realizar y enviar rutina de ejercicios de acuerdo a las necesidades del colaborador como apoyo a la prevención de DME</t>
  </si>
  <si>
    <t>Visitar al colaborador en su puesto de trabajo, realizar la sensibilización correspondiente y aplicar evaluación retroalimentando al funcionario en su resultado.</t>
  </si>
  <si>
    <t>Identificar a los colaboradores con recomendaciones, socializarlas con su jefe inmediato y realizar seguimiento para verificación de cumplimiento de las mismas.</t>
  </si>
  <si>
    <t>Verificar evolución de colaboradores y cerrar casos para continuar con programas de PyP
Realizar el registro correspondiente.</t>
  </si>
  <si>
    <t>Identificar y valorar colaboradores con sintomatología OM y tomar las acciones correspondientes de acuerdo a resultado.</t>
  </si>
  <si>
    <t>Verificar semestralmente las actividades realizadas de acuerdo a la meta propuesta</t>
  </si>
  <si>
    <t>Realización y envío mensual  de informes de resultado de las visitas  y de los requerimientos para gestión por parte de la Oficina de Patrimonio.</t>
  </si>
  <si>
    <t>Verificar cumplimiento de cronograma e indicadores propuestos mensulamente</t>
  </si>
  <si>
    <t>Actualizar documento de SVE radiaciones</t>
  </si>
  <si>
    <t>Entrega de Dosimetros , dejando evidencia por escrito</t>
  </si>
  <si>
    <t>Realizar verificacion de resultados mensuales  de dosimetria</t>
  </si>
  <si>
    <t>Socializacion mensual de resultados de dosimetria</t>
  </si>
  <si>
    <t>Ajustes al documento del Progarama de Voz con Visto bueno del Coronel Sanabria.</t>
  </si>
  <si>
    <t xml:space="preserve">Ejecucion de Karaoke  y tamizaje </t>
  </si>
  <si>
    <t>Analisis de Resultados tamizaje vocal</t>
  </si>
  <si>
    <t>Ejecucion de gimnasia respiratoria - tamizaje</t>
  </si>
  <si>
    <t>Analisis y calsificacion de resultados</t>
  </si>
  <si>
    <t>Ajustes al documento del Progarama Visual con Visto bueno del Coronel Sanabria.</t>
  </si>
  <si>
    <t>Ejecucion de actividad ojo con tu ojo- tamizaje</t>
  </si>
  <si>
    <t>Analisis y clasificacion de resultados</t>
  </si>
  <si>
    <t>Ajustes al documento del Progarama auditivo  con Visto bueno del Coronel Sanabria.</t>
  </si>
  <si>
    <t xml:space="preserve">Ejecucion actividad Escuchame sin ruido- tamizaje </t>
  </si>
  <si>
    <t>Ajustes al documento del Progarama cardiovascular  con Visto bueno del Coronel Sanabria.</t>
  </si>
  <si>
    <t>Ejecucion de actividad cardiorumba</t>
  </si>
  <si>
    <t>Revision y Analisis de Informe</t>
  </si>
  <si>
    <t>Verificar seguimiento y ejecucion del plan de accion</t>
  </si>
  <si>
    <t xml:space="preserve">Verificar actualizacion de la Matriz </t>
  </si>
  <si>
    <t>Socializacion de Resultados a las difrentes areas intervenidas</t>
  </si>
  <si>
    <t>Realizacion de boletines mensuales para difundirlos via web</t>
  </si>
  <si>
    <t>Conformación de Brigada de emergencia</t>
  </si>
  <si>
    <t>Entrenamiento Brigada de emergencia</t>
  </si>
  <si>
    <t>Actualización del Inventario de sistemas de emergencias y equipos.</t>
  </si>
  <si>
    <r>
      <t xml:space="preserve">Metodología: </t>
    </r>
    <r>
      <rPr>
        <sz val="8"/>
        <rFont val="Arial"/>
        <family val="2"/>
      </rPr>
      <t xml:space="preserve">Integrada con el sistema integrado e gestión </t>
    </r>
  </si>
  <si>
    <r>
      <t>metodología:</t>
    </r>
    <r>
      <rPr>
        <sz val="8"/>
        <rFont val="Arial"/>
        <family val="2"/>
      </rPr>
      <t xml:space="preserve"> A través de sistema KAWAK y planes de acción </t>
    </r>
  </si>
  <si>
    <r>
      <t>Metodología:</t>
    </r>
    <r>
      <rPr>
        <sz val="8"/>
        <rFont val="Arial"/>
        <family val="2"/>
      </rPr>
      <t xml:space="preserve"> Actualización de documento a partir de normas legales vigentes </t>
    </r>
  </si>
  <si>
    <r>
      <t>Metodología:</t>
    </r>
    <r>
      <rPr>
        <sz val="8"/>
        <rFont val="Arial"/>
        <family val="2"/>
      </rPr>
      <t xml:space="preserve"> control de contratistas a través de verificación documental y requisitos exigidos </t>
    </r>
  </si>
  <si>
    <r>
      <t>Metodología:</t>
    </r>
    <r>
      <rPr>
        <sz val="8"/>
        <rFont val="Arial"/>
        <family val="2"/>
      </rPr>
      <t xml:space="preserve"> Establecer proveedor para el trabajo operacional cumpliendo con los requisitos exigibles </t>
    </r>
  </si>
  <si>
    <r>
      <t>Metodología:</t>
    </r>
    <r>
      <rPr>
        <sz val="8"/>
        <rFont val="Arial"/>
        <family val="2"/>
      </rPr>
      <t xml:space="preserve"> Validar los diferentes canales de comunicación (kawak, boletines info, correo electrónico, PQRS, Pantallas, publicaciones)</t>
    </r>
  </si>
  <si>
    <r>
      <t>Metodología:</t>
    </r>
    <r>
      <rPr>
        <sz val="8"/>
        <rFont val="Arial"/>
        <family val="2"/>
      </rPr>
      <t xml:space="preserve"> Ejecutar los planes de acción derivados de los hallazgos 2017 para la gestión de riesgos laborales. </t>
    </r>
  </si>
  <si>
    <r>
      <t>Metodologia:</t>
    </r>
    <r>
      <rPr>
        <sz val="8"/>
        <rFont val="Arial"/>
        <family val="2"/>
      </rPr>
      <t xml:space="preserve">Realizar un análisis general de la clasificación con TH, de acuerdo a la normatividad vigente </t>
    </r>
  </si>
  <si>
    <r>
      <t xml:space="preserve">Metodología:  </t>
    </r>
    <r>
      <rPr>
        <sz val="8"/>
        <rFont val="Arial"/>
        <family val="2"/>
      </rPr>
      <t>Integrada con la División de Gestión de Calidad</t>
    </r>
  </si>
  <si>
    <r>
      <t xml:space="preserve">Metodología: </t>
    </r>
    <r>
      <rPr>
        <sz val="8"/>
        <rFont val="Arial"/>
        <family val="2"/>
      </rPr>
      <t xml:space="preserve">Con apoyo  del Corredor de Seguros </t>
    </r>
  </si>
  <si>
    <r>
      <t xml:space="preserve">Metodología: </t>
    </r>
    <r>
      <rPr>
        <sz val="8"/>
        <rFont val="Arial"/>
        <family val="2"/>
      </rPr>
      <t>según resolución 2013</t>
    </r>
  </si>
  <si>
    <r>
      <t xml:space="preserve">Metodología: </t>
    </r>
    <r>
      <rPr>
        <sz val="8"/>
        <rFont val="Arial"/>
        <family val="2"/>
      </rPr>
      <t>según resolución 1010</t>
    </r>
  </si>
  <si>
    <r>
      <t xml:space="preserve">Metodología: </t>
    </r>
    <r>
      <rPr>
        <sz val="8"/>
        <rFont val="Arial"/>
        <family val="2"/>
      </rPr>
      <t xml:space="preserve">A través de inspección de campo y reuniones de comité de Obra o HSE </t>
    </r>
  </si>
  <si>
    <r>
      <t xml:space="preserve">Metodología: </t>
    </r>
    <r>
      <rPr>
        <sz val="8"/>
        <rFont val="Arial"/>
        <family val="2"/>
      </rPr>
      <t xml:space="preserve">Según especificaciones de Responsable SST </t>
    </r>
  </si>
  <si>
    <r>
      <t xml:space="preserve">Metodología: </t>
    </r>
    <r>
      <rPr>
        <sz val="8"/>
        <rFont val="Arial"/>
        <family val="2"/>
      </rPr>
      <t xml:space="preserve">A través de actualización legal sistema KAWAK según procedimiento establecido </t>
    </r>
  </si>
  <si>
    <r>
      <t xml:space="preserve">Metodología: </t>
    </r>
    <r>
      <rPr>
        <sz val="8"/>
        <rFont val="Arial"/>
        <family val="2"/>
      </rPr>
      <t>Según resolución 1111 y Norma internacional OSHAS 18001</t>
    </r>
  </si>
  <si>
    <r>
      <t xml:space="preserve">Metodología: </t>
    </r>
    <r>
      <rPr>
        <sz val="8"/>
        <rFont val="Arial"/>
        <family val="2"/>
      </rPr>
      <t xml:space="preserve">según procedimiento metodología gestión del cambio </t>
    </r>
  </si>
  <si>
    <r>
      <t xml:space="preserve">Metodología: </t>
    </r>
    <r>
      <rPr>
        <sz val="8"/>
        <rFont val="Arial"/>
        <family val="2"/>
      </rPr>
      <t xml:space="preserve">Lo que dice NAZARIT </t>
    </r>
  </si>
  <si>
    <r>
      <t xml:space="preserve">Metodología: </t>
    </r>
    <r>
      <rPr>
        <sz val="8"/>
        <rFont val="Arial"/>
        <family val="2"/>
      </rPr>
      <t xml:space="preserve">Integrado con TH y calidad </t>
    </r>
  </si>
  <si>
    <r>
      <t xml:space="preserve">Metodología: </t>
    </r>
    <r>
      <rPr>
        <sz val="8"/>
        <rFont val="Arial"/>
        <family val="2"/>
      </rPr>
      <t xml:space="preserve">Actualización de PPT </t>
    </r>
  </si>
  <si>
    <r>
      <t xml:space="preserve">Metodología: </t>
    </r>
    <r>
      <rPr>
        <sz val="8"/>
        <rFont val="Arial"/>
        <family val="2"/>
      </rPr>
      <t xml:space="preserve">Mantenimiento de Archivo según lineamientos UMNG </t>
    </r>
  </si>
  <si>
    <r>
      <t xml:space="preserve">Metodología: </t>
    </r>
    <r>
      <rPr>
        <sz val="8"/>
        <rFont val="Arial"/>
        <family val="2"/>
      </rPr>
      <t xml:space="preserve">Integrada con ARL </t>
    </r>
  </si>
  <si>
    <r>
      <t xml:space="preserve">Metodología: </t>
    </r>
    <r>
      <rPr>
        <sz val="8"/>
        <rFont val="Arial"/>
        <family val="2"/>
      </rPr>
      <t>Actualización de plan anual de capacitaciones</t>
    </r>
  </si>
  <si>
    <r>
      <t>inicio 2018 Metodología: 
 -</t>
    </r>
    <r>
      <rPr>
        <sz val="8"/>
        <rFont val="Arial"/>
        <family val="2"/>
      </rPr>
      <t xml:space="preserve">Boletines info
- Procesos de inducción
- Publicar en dos lugares visibles de la UMNG  </t>
    </r>
  </si>
  <si>
    <r>
      <t xml:space="preserve">Indicador 100% en actualización 
- </t>
    </r>
    <r>
      <rPr>
        <sz val="8"/>
        <rFont val="Arial"/>
        <family val="2"/>
      </rPr>
      <t xml:space="preserve">Análisis de campo y entrevista a todas las áreas de las instalaciones UMNG </t>
    </r>
  </si>
  <si>
    <r>
      <t xml:space="preserve">Indicador 90% en cierre de hallazgos año 2016 
- </t>
    </r>
    <r>
      <rPr>
        <sz val="8"/>
        <rFont val="Arial"/>
        <family val="2"/>
      </rPr>
      <t xml:space="preserve">Metodología a partir de seguimiento y caneles c comunicación plataforma KAWAK de manera mensual  </t>
    </r>
  </si>
  <si>
    <r>
      <rPr>
        <b/>
        <sz val="8"/>
        <rFont val="Arial"/>
        <family val="2"/>
      </rPr>
      <t>Eficiencia 100%</t>
    </r>
    <r>
      <rPr>
        <sz val="8"/>
        <rFont val="Arial"/>
        <family val="2"/>
      </rPr>
      <t xml:space="preserve">
Capitulo EPP seguir instrucciones manual integrado de SST </t>
    </r>
  </si>
  <si>
    <r>
      <t xml:space="preserve">Eficiencia 100%
</t>
    </r>
    <r>
      <rPr>
        <sz val="8"/>
        <rFont val="Arial"/>
        <family val="2"/>
      </rPr>
      <t xml:space="preserve">Solicitar asesoría Técnica </t>
    </r>
  </si>
  <si>
    <r>
      <t xml:space="preserve">Eficiencia 100% 
</t>
    </r>
    <r>
      <rPr>
        <sz val="8"/>
        <rFont val="Arial"/>
        <family val="2"/>
      </rPr>
      <t xml:space="preserve">Verificación en área </t>
    </r>
  </si>
  <si>
    <r>
      <t xml:space="preserve">Eficiencia 100% 
</t>
    </r>
    <r>
      <rPr>
        <sz val="8"/>
        <rFont val="Arial"/>
        <family val="2"/>
      </rPr>
      <t xml:space="preserve"> Sensibilización en puesto de trabajo con actividad practica </t>
    </r>
  </si>
  <si>
    <r>
      <t xml:space="preserve">Indicador decreciente con disminución de riesgo al 50%
</t>
    </r>
    <r>
      <rPr>
        <sz val="8"/>
        <rFont val="Arial"/>
        <family val="2"/>
      </rPr>
      <t xml:space="preserve">Verificación de proceso de inspección y cruce con gestión condiciones de seguridad riesgo locativo </t>
    </r>
  </si>
  <si>
    <r>
      <t xml:space="preserve">Eficiencia 100% 
Efectividad 50% 
</t>
    </r>
    <r>
      <rPr>
        <sz val="8"/>
        <rFont val="Arial"/>
        <family val="2"/>
      </rPr>
      <t xml:space="preserve">Con capacitación oral a áreas criticas incluido jefe de área  </t>
    </r>
  </si>
  <si>
    <r>
      <t xml:space="preserve">Cobertura 78%
- </t>
    </r>
    <r>
      <rPr>
        <sz val="8"/>
        <rFont val="Arial"/>
        <family val="2"/>
      </rPr>
      <t xml:space="preserve">Mitología actividad lúdica por puesto de trabajo </t>
    </r>
  </si>
  <si>
    <r>
      <t xml:space="preserve">Eficacia 100% 
</t>
    </r>
    <r>
      <rPr>
        <sz val="8"/>
        <rFont val="Arial"/>
        <family val="2"/>
      </rPr>
      <t xml:space="preserve">Planeación y ejecución de cronograma </t>
    </r>
  </si>
  <si>
    <r>
      <t xml:space="preserve">Metodología: </t>
    </r>
    <r>
      <rPr>
        <sz val="8"/>
        <rFont val="Arial"/>
        <family val="2"/>
      </rPr>
      <t xml:space="preserve">Presupuesto UMNG  y ARL  </t>
    </r>
  </si>
  <si>
    <r>
      <t xml:space="preserve">Metodología: </t>
    </r>
    <r>
      <rPr>
        <sz val="8"/>
        <rFont val="Arial"/>
        <family val="2"/>
      </rPr>
      <t xml:space="preserve">A través de coordinador de alturas </t>
    </r>
  </si>
  <si>
    <r>
      <t xml:space="preserve">Metodología: </t>
    </r>
    <r>
      <rPr>
        <sz val="8"/>
        <rFont val="Arial"/>
        <family val="2"/>
      </rPr>
      <t xml:space="preserve">A través de proveedor </t>
    </r>
  </si>
  <si>
    <r>
      <t xml:space="preserve">Metodología: </t>
    </r>
    <r>
      <rPr>
        <sz val="8"/>
        <rFont val="Arial"/>
        <family val="2"/>
      </rPr>
      <t xml:space="preserve">A través de corredor </t>
    </r>
  </si>
  <si>
    <r>
      <t xml:space="preserve">Metodología : </t>
    </r>
    <r>
      <rPr>
        <sz val="8"/>
        <rFont val="Arial"/>
        <family val="2"/>
      </rPr>
      <t xml:space="preserve">Integrado con áreas responsables </t>
    </r>
  </si>
  <si>
    <r>
      <t xml:space="preserve">Metodología : </t>
    </r>
    <r>
      <rPr>
        <sz val="8"/>
        <rFont val="Arial"/>
        <family val="2"/>
      </rPr>
      <t xml:space="preserve">Ejecución a través de proveedor </t>
    </r>
  </si>
  <si>
    <r>
      <t xml:space="preserve">Metodología: </t>
    </r>
    <r>
      <rPr>
        <sz val="8"/>
        <rFont val="Arial"/>
        <family val="2"/>
      </rPr>
      <t xml:space="preserve">A través de ARL COLMENA </t>
    </r>
  </si>
  <si>
    <r>
      <t xml:space="preserve">Mejorar continuamente la gestión y desempeño del </t>
    </r>
    <r>
      <rPr>
        <sz val="10"/>
        <rFont val="Arial"/>
        <family val="2"/>
      </rPr>
      <t>SG-SST, promoviendo la participación de los Grupos de Interés en las actividades del sistema de gestión y el cumplimiento de la legislación aplicable en materia de SST y otros requisitos a los que la Universidad suscriba.</t>
    </r>
  </si>
  <si>
    <r>
      <t xml:space="preserve">Cumplir en un 95% el Plan de Trabajo anual en Seguridad, Salud en el </t>
    </r>
    <r>
      <rPr>
        <sz val="10"/>
        <rFont val="Arial"/>
        <family val="2"/>
      </rPr>
      <t>Trabajo (SST)</t>
    </r>
  </si>
  <si>
    <r>
      <t xml:space="preserve">Efectividad 98% con nota promedio de 4.4 y cobertura del 97% por grupos 
- </t>
    </r>
    <r>
      <rPr>
        <sz val="8"/>
        <rFont val="Arial"/>
        <family val="2"/>
      </rPr>
      <t xml:space="preserve">Metodología actualización plan e capacitaciones año 2018 </t>
    </r>
  </si>
  <si>
    <t xml:space="preserve">Eficiencia 100% verificar impacto 
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</si>
</sst>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2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54">
      <alignment/>
      <protection/>
    </xf>
    <xf numFmtId="0" fontId="69" fillId="36" borderId="12" xfId="54" applyFont="1" applyFill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13" fillId="0" borderId="13" xfId="54" applyFont="1" applyBorder="1" applyAlignment="1">
      <alignment horizontal="center"/>
      <protection/>
    </xf>
    <xf numFmtId="0" fontId="4" fillId="4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9" fontId="9" fillId="41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5" fillId="0" borderId="16" xfId="0" applyFont="1" applyFill="1" applyBorder="1" applyAlignment="1">
      <alignment horizontal="center" vertical="center" wrapText="1"/>
    </xf>
    <xf numFmtId="0" fontId="4" fillId="39" borderId="10" xfId="46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9" fontId="9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9" fillId="42" borderId="10" xfId="0" applyNumberFormat="1" applyFont="1" applyFill="1" applyBorder="1" applyAlignment="1">
      <alignment horizontal="center" vertical="center" wrapText="1"/>
    </xf>
    <xf numFmtId="0" fontId="4" fillId="39" borderId="15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5" fillId="39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1" fontId="17" fillId="35" borderId="15" xfId="0" applyNumberFormat="1" applyFont="1" applyFill="1" applyBorder="1" applyAlignment="1">
      <alignment horizontal="center" vertical="center" wrapText="1"/>
    </xf>
    <xf numFmtId="1" fontId="17" fillId="35" borderId="18" xfId="0" applyNumberFormat="1" applyFont="1" applyFill="1" applyBorder="1" applyAlignment="1">
      <alignment horizontal="center" vertical="center" wrapText="1"/>
    </xf>
    <xf numFmtId="0" fontId="71" fillId="36" borderId="3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1" fillId="36" borderId="31" xfId="0" applyFont="1" applyFill="1" applyBorder="1" applyAlignment="1">
      <alignment horizontal="center" vertical="center" wrapText="1"/>
    </xf>
    <xf numFmtId="0" fontId="71" fillId="3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14" fontId="79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40" xfId="0" applyFont="1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vertical="center" wrapText="1"/>
    </xf>
    <xf numFmtId="0" fontId="80" fillId="0" borderId="30" xfId="0" applyFont="1" applyBorder="1" applyAlignment="1">
      <alignment vertical="center" wrapText="1"/>
    </xf>
    <xf numFmtId="0" fontId="80" fillId="0" borderId="20" xfId="0" applyFont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40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9" fillId="35" borderId="15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9" borderId="16" xfId="46" applyFont="1" applyFill="1" applyBorder="1" applyAlignment="1">
      <alignment horizontal="left" vertical="center" wrapText="1"/>
    </xf>
    <xf numFmtId="0" fontId="4" fillId="39" borderId="18" xfId="46" applyFont="1" applyFill="1" applyBorder="1" applyAlignment="1">
      <alignment horizontal="left" vertical="center" wrapText="1"/>
    </xf>
    <xf numFmtId="0" fontId="54" fillId="44" borderId="18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 wrapText="1"/>
    </xf>
    <xf numFmtId="0" fontId="77" fillId="39" borderId="17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textRotation="90" wrapText="1"/>
    </xf>
    <xf numFmtId="0" fontId="10" fillId="35" borderId="46" xfId="0" applyFont="1" applyFill="1" applyBorder="1" applyAlignment="1">
      <alignment horizontal="center" vertical="center" textRotation="90" wrapText="1"/>
    </xf>
    <xf numFmtId="0" fontId="10" fillId="35" borderId="4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75" fillId="38" borderId="17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75" fillId="39" borderId="41" xfId="0" applyFont="1" applyFill="1" applyBorder="1" applyAlignment="1">
      <alignment horizontal="center" vertical="center" wrapText="1"/>
    </xf>
    <xf numFmtId="0" fontId="75" fillId="39" borderId="23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77" fillId="38" borderId="22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textRotation="90" wrapText="1"/>
    </xf>
    <xf numFmtId="0" fontId="10" fillId="41" borderId="43" xfId="0" applyFont="1" applyFill="1" applyBorder="1" applyAlignment="1">
      <alignment horizontal="center" vertical="center" textRotation="90" wrapText="1"/>
    </xf>
    <xf numFmtId="0" fontId="10" fillId="42" borderId="43" xfId="0" applyFont="1" applyFill="1" applyBorder="1" applyAlignment="1">
      <alignment horizontal="center" vertical="center" textRotation="90" wrapText="1"/>
    </xf>
    <xf numFmtId="0" fontId="10" fillId="42" borderId="4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10" fillId="45" borderId="43" xfId="0" applyFont="1" applyFill="1" applyBorder="1" applyAlignment="1">
      <alignment horizontal="center" vertical="center" textRotation="90" wrapText="1"/>
    </xf>
    <xf numFmtId="0" fontId="4" fillId="46" borderId="10" xfId="0" applyFont="1" applyFill="1" applyBorder="1" applyAlignment="1">
      <alignment horizontal="left" vertical="center" wrapText="1"/>
    </xf>
    <xf numFmtId="0" fontId="75" fillId="46" borderId="10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10" fillId="45" borderId="35" xfId="0" applyFont="1" applyFill="1" applyBorder="1" applyAlignment="1">
      <alignment horizontal="center" vertical="center" textRotation="90" wrapText="1"/>
    </xf>
    <xf numFmtId="0" fontId="75" fillId="38" borderId="41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10" fillId="41" borderId="45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9" fontId="18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9" fontId="18" fillId="42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9" fontId="18" fillId="41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9" fontId="18" fillId="45" borderId="10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textRotation="90" wrapText="1"/>
    </xf>
    <xf numFmtId="0" fontId="12" fillId="35" borderId="50" xfId="0" applyFont="1" applyFill="1" applyBorder="1" applyAlignment="1">
      <alignment horizontal="center" vertical="center" wrapText="1"/>
    </xf>
    <xf numFmtId="9" fontId="18" fillId="35" borderId="50" xfId="0" applyNumberFormat="1" applyFont="1" applyFill="1" applyBorder="1" applyAlignment="1">
      <alignment horizontal="center" vertical="center" wrapText="1"/>
    </xf>
    <xf numFmtId="0" fontId="15" fillId="42" borderId="39" xfId="0" applyFont="1" applyFill="1" applyBorder="1" applyAlignment="1">
      <alignment horizontal="center" vertical="center" textRotation="90" wrapText="1"/>
    </xf>
    <xf numFmtId="9" fontId="18" fillId="42" borderId="50" xfId="0" applyNumberFormat="1" applyFont="1" applyFill="1" applyBorder="1" applyAlignment="1">
      <alignment horizontal="center" vertical="center" wrapText="1"/>
    </xf>
    <xf numFmtId="0" fontId="15" fillId="41" borderId="39" xfId="0" applyFont="1" applyFill="1" applyBorder="1" applyAlignment="1">
      <alignment horizontal="center" vertical="center" textRotation="90" wrapText="1"/>
    </xf>
    <xf numFmtId="9" fontId="18" fillId="41" borderId="50" xfId="0" applyNumberFormat="1" applyFont="1" applyFill="1" applyBorder="1" applyAlignment="1">
      <alignment horizontal="center" vertical="center" wrapText="1"/>
    </xf>
    <xf numFmtId="0" fontId="15" fillId="45" borderId="39" xfId="0" applyFont="1" applyFill="1" applyBorder="1" applyAlignment="1">
      <alignment horizontal="center" vertical="center" textRotation="90" wrapText="1"/>
    </xf>
    <xf numFmtId="9" fontId="18" fillId="45" borderId="50" xfId="0" applyNumberFormat="1" applyFont="1" applyFill="1" applyBorder="1" applyAlignment="1">
      <alignment horizontal="center" vertical="center" wrapText="1"/>
    </xf>
    <xf numFmtId="0" fontId="15" fillId="45" borderId="51" xfId="0" applyFont="1" applyFill="1" applyBorder="1" applyAlignment="1">
      <alignment horizontal="center" vertical="center" textRotation="90" wrapText="1"/>
    </xf>
    <xf numFmtId="9" fontId="18" fillId="45" borderId="15" xfId="0" applyNumberFormat="1" applyFont="1" applyFill="1" applyBorder="1" applyAlignment="1">
      <alignment horizontal="center" vertical="center" wrapText="1"/>
    </xf>
    <xf numFmtId="9" fontId="18" fillId="45" borderId="5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51"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EFECTIVIDAD  PLAN DE TRABAJO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1715"/>
          <c:w val="0.835"/>
          <c:h val="0.7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'Plan de Trabajo'!$E$347:$E$348</c:f>
              <c:numCache/>
            </c:numRef>
          </c:cat>
          <c:val>
            <c:numRef>
              <c:f>'Plan de Trabajo'!$BG$347:$BG$348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25"/>
          <c:y val="0.25175"/>
          <c:w val="0.9065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65"/>
          <c:w val="0.964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Gráficos!$A$4:$A$29</c:f>
              <c:strCache/>
            </c:strRef>
          </c:cat>
          <c:val>
            <c:numRef>
              <c:f>Gráficos!$B$4:$B$29</c:f>
              <c:numCache/>
            </c:numRef>
          </c:val>
          <c:shape val="cylinder"/>
        </c:ser>
        <c:shape val="cylinder"/>
        <c:axId val="32509841"/>
        <c:axId val="24153114"/>
      </c:bar3D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0</xdr:row>
      <xdr:rowOff>57150</xdr:rowOff>
    </xdr:from>
    <xdr:to>
      <xdr:col>3</xdr:col>
      <xdr:colOff>2800350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346</xdr:row>
      <xdr:rowOff>19050</xdr:rowOff>
    </xdr:from>
    <xdr:to>
      <xdr:col>9</xdr:col>
      <xdr:colOff>409575</xdr:colOff>
      <xdr:row>347</xdr:row>
      <xdr:rowOff>1381125</xdr:rowOff>
    </xdr:to>
    <xdr:graphicFrame>
      <xdr:nvGraphicFramePr>
        <xdr:cNvPr id="1" name="3 Gráfico"/>
        <xdr:cNvGraphicFramePr/>
      </xdr:nvGraphicFramePr>
      <xdr:xfrm>
        <a:off x="180975" y="112318800"/>
        <a:ext cx="936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0</xdr:row>
      <xdr:rowOff>47625</xdr:rowOff>
    </xdr:from>
    <xdr:to>
      <xdr:col>21</xdr:col>
      <xdr:colOff>114300</xdr:colOff>
      <xdr:row>0</xdr:row>
      <xdr:rowOff>933450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476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10</xdr:row>
      <xdr:rowOff>104775</xdr:rowOff>
    </xdr:from>
    <xdr:to>
      <xdr:col>12</xdr:col>
      <xdr:colOff>114300</xdr:colOff>
      <xdr:row>25</xdr:row>
      <xdr:rowOff>219075</xdr:rowOff>
    </xdr:to>
    <xdr:graphicFrame>
      <xdr:nvGraphicFramePr>
        <xdr:cNvPr id="1" name="14 Gráfico"/>
        <xdr:cNvGraphicFramePr/>
      </xdr:nvGraphicFramePr>
      <xdr:xfrm>
        <a:off x="4124325" y="2324100"/>
        <a:ext cx="5495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E16"/>
  <sheetViews>
    <sheetView showGridLines="0" zoomScalePageLayoutView="0" workbookViewId="0" topLeftCell="A1">
      <selection activeCell="H7" sqref="H7"/>
    </sheetView>
  </sheetViews>
  <sheetFormatPr defaultColWidth="7.8515625" defaultRowHeight="12.75"/>
  <cols>
    <col min="1" max="1" width="2.00390625" style="25" customWidth="1"/>
    <col min="2" max="2" width="7.8515625" style="25" customWidth="1"/>
    <col min="3" max="3" width="19.7109375" style="25" customWidth="1"/>
    <col min="4" max="4" width="81.57421875" style="25" customWidth="1"/>
    <col min="5" max="5" width="23.00390625" style="25" customWidth="1"/>
    <col min="6" max="6" width="1.7109375" style="25" customWidth="1"/>
    <col min="7" max="254" width="11.421875" style="25" customWidth="1"/>
    <col min="255" max="255" width="2.00390625" style="25" customWidth="1"/>
    <col min="256" max="16384" width="7.8515625" style="25" customWidth="1"/>
  </cols>
  <sheetData>
    <row r="1" spans="2:5" ht="72" customHeight="1">
      <c r="B1" s="85" t="s">
        <v>71</v>
      </c>
      <c r="C1" s="85"/>
      <c r="D1" s="85"/>
      <c r="E1" s="85"/>
    </row>
    <row r="2" spans="2:5" ht="12.75">
      <c r="B2" s="26" t="s">
        <v>72</v>
      </c>
      <c r="C2" s="26" t="s">
        <v>73</v>
      </c>
      <c r="D2" s="26" t="s">
        <v>74</v>
      </c>
      <c r="E2" s="26" t="s">
        <v>75</v>
      </c>
    </row>
    <row r="3" spans="2:5" ht="43.5" customHeight="1">
      <c r="B3" s="27">
        <v>1</v>
      </c>
      <c r="C3" s="28"/>
      <c r="D3" s="32"/>
      <c r="E3" s="33"/>
    </row>
    <row r="4" spans="2:5" ht="30" customHeight="1">
      <c r="B4" s="27">
        <v>1</v>
      </c>
      <c r="C4" s="28"/>
      <c r="D4" s="32"/>
      <c r="E4" s="33"/>
    </row>
    <row r="5" spans="2:5" ht="90.75" customHeight="1">
      <c r="B5" s="27">
        <v>2</v>
      </c>
      <c r="C5" s="28"/>
      <c r="D5" s="32"/>
      <c r="E5" s="33"/>
    </row>
    <row r="6" spans="2:5" ht="30" customHeight="1">
      <c r="B6" s="27">
        <v>3</v>
      </c>
      <c r="C6" s="28"/>
      <c r="D6" s="32"/>
      <c r="E6" s="33"/>
    </row>
    <row r="7" spans="2:5" ht="180" customHeight="1">
      <c r="B7" s="27">
        <v>4</v>
      </c>
      <c r="C7" s="42"/>
      <c r="D7" s="32"/>
      <c r="E7" s="33"/>
    </row>
    <row r="8" spans="2:5" ht="30" customHeight="1">
      <c r="B8" s="27">
        <v>5</v>
      </c>
      <c r="C8" s="28"/>
      <c r="D8" s="32"/>
      <c r="E8" s="33"/>
    </row>
    <row r="9" spans="2:5" ht="30" customHeight="1">
      <c r="B9" s="27">
        <v>6</v>
      </c>
      <c r="C9" s="28"/>
      <c r="D9" s="29"/>
      <c r="E9" s="27"/>
    </row>
    <row r="10" spans="2:5" ht="30" customHeight="1">
      <c r="B10" s="27">
        <v>7</v>
      </c>
      <c r="C10" s="28"/>
      <c r="D10" s="29"/>
      <c r="E10" s="27"/>
    </row>
    <row r="11" spans="2:5" ht="30" customHeight="1">
      <c r="B11" s="27">
        <v>8</v>
      </c>
      <c r="C11" s="28"/>
      <c r="D11" s="29"/>
      <c r="E11" s="27"/>
    </row>
    <row r="12" spans="2:5" ht="30" customHeight="1">
      <c r="B12" s="27">
        <v>9</v>
      </c>
      <c r="C12" s="28"/>
      <c r="D12" s="29"/>
      <c r="E12" s="27"/>
    </row>
    <row r="13" spans="2:5" ht="30" customHeight="1">
      <c r="B13" s="30">
        <v>10</v>
      </c>
      <c r="C13" s="30"/>
      <c r="D13" s="31"/>
      <c r="E13" s="30"/>
    </row>
    <row r="14" spans="2:5" ht="30" customHeight="1">
      <c r="B14" s="30">
        <v>11</v>
      </c>
      <c r="C14" s="30"/>
      <c r="D14" s="31"/>
      <c r="E14" s="30"/>
    </row>
    <row r="15" spans="2:5" ht="30" customHeight="1">
      <c r="B15" s="30">
        <v>12</v>
      </c>
      <c r="C15" s="30"/>
      <c r="D15" s="31"/>
      <c r="E15" s="30"/>
    </row>
    <row r="16" spans="2:5" ht="30" customHeight="1">
      <c r="B16" s="30">
        <v>13</v>
      </c>
      <c r="C16" s="30"/>
      <c r="D16" s="31"/>
      <c r="E16" s="30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U352"/>
  <sheetViews>
    <sheetView showGridLines="0" tabSelected="1" zoomScale="90" zoomScaleNormal="90" zoomScaleSheetLayoutView="85" zoomScalePageLayoutView="0" workbookViewId="0" topLeftCell="A3">
      <pane xSplit="10" ySplit="10" topLeftCell="K67" activePane="bottomRight" state="frozen"/>
      <selection pane="topLeft" activeCell="A3" sqref="A3"/>
      <selection pane="topRight" activeCell="J3" sqref="J3"/>
      <selection pane="bottomLeft" activeCell="A13" sqref="A13"/>
      <selection pane="bottomRight" activeCell="Z345" sqref="Z345"/>
    </sheetView>
  </sheetViews>
  <sheetFormatPr defaultColWidth="11.421875" defaultRowHeight="44.25" customHeight="1"/>
  <cols>
    <col min="1" max="1" width="2.57421875" style="48" customWidth="1"/>
    <col min="2" max="3" width="11.7109375" style="48" customWidth="1"/>
    <col min="4" max="4" width="6.00390625" style="48" customWidth="1"/>
    <col min="5" max="5" width="33.421875" style="48" customWidth="1"/>
    <col min="6" max="6" width="16.421875" style="54" bestFit="1" customWidth="1"/>
    <col min="7" max="7" width="31.28125" style="54" customWidth="1"/>
    <col min="8" max="8" width="31.28125" style="54" hidden="1" customWidth="1"/>
    <col min="9" max="9" width="23.8515625" style="49" customWidth="1"/>
    <col min="10" max="10" width="6.421875" style="48" customWidth="1"/>
    <col min="11" max="11" width="4.7109375" style="54" customWidth="1"/>
    <col min="12" max="21" width="3.7109375" style="48" customWidth="1"/>
    <col min="22" max="22" width="3.8515625" style="48" customWidth="1"/>
    <col min="23" max="34" width="3.7109375" style="48" customWidth="1"/>
    <col min="35" max="35" width="4.7109375" style="48" customWidth="1"/>
    <col min="36" max="45" width="3.7109375" style="48" customWidth="1"/>
    <col min="46" max="46" width="3.8515625" style="48" customWidth="1"/>
    <col min="47" max="58" width="3.7109375" style="48" customWidth="1"/>
    <col min="59" max="59" width="2.8515625" style="48" bestFit="1" customWidth="1"/>
    <col min="60" max="60" width="6.8515625" style="48" customWidth="1"/>
    <col min="61" max="61" width="5.28125" style="48" customWidth="1"/>
    <col min="62" max="62" width="6.00390625" style="48" customWidth="1"/>
    <col min="63" max="63" width="5.28125" style="48" customWidth="1"/>
    <col min="64" max="64" width="6.00390625" style="48" customWidth="1"/>
    <col min="65" max="201" width="11.421875" style="48" customWidth="1"/>
    <col min="202" max="202" width="16.8515625" style="48" customWidth="1"/>
    <col min="203" max="16384" width="11.421875" style="48" customWidth="1"/>
  </cols>
  <sheetData>
    <row r="1" spans="2:64" ht="90" customHeight="1" thickBot="1">
      <c r="B1" s="130" t="s">
        <v>52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2:64" ht="44.25" customHeight="1">
      <c r="B2" s="136" t="s">
        <v>188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2:65" ht="44.25" customHeight="1" thickBo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  <c r="BM3" s="39"/>
    </row>
    <row r="4" spans="1:65" ht="19.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16"/>
      <c r="BM4" s="39"/>
    </row>
    <row r="5" spans="2:65" s="24" customFormat="1" ht="44.25" customHeight="1" thickBot="1">
      <c r="B5" s="66" t="s">
        <v>48</v>
      </c>
      <c r="C5" s="142">
        <v>2018</v>
      </c>
      <c r="D5" s="142"/>
      <c r="E5" s="65" t="s">
        <v>49</v>
      </c>
      <c r="F5" s="143">
        <v>43095</v>
      </c>
      <c r="G5" s="143"/>
      <c r="H5" s="143"/>
      <c r="I5" s="143"/>
      <c r="J5" s="64"/>
      <c r="AA5" s="128" t="s">
        <v>76</v>
      </c>
      <c r="AB5" s="126"/>
      <c r="AC5" s="126"/>
      <c r="AD5" s="126"/>
      <c r="AE5" s="126"/>
      <c r="AF5" s="126"/>
      <c r="AG5" s="129"/>
      <c r="AH5" s="144" t="s">
        <v>120</v>
      </c>
      <c r="AI5" s="145"/>
      <c r="AJ5" s="145"/>
      <c r="AK5" s="145"/>
      <c r="AL5" s="145"/>
      <c r="AM5" s="145"/>
      <c r="AN5" s="145"/>
      <c r="AO5" s="145"/>
      <c r="AP5" s="145"/>
      <c r="AQ5" s="126" t="s">
        <v>70</v>
      </c>
      <c r="AR5" s="126"/>
      <c r="AS5" s="126"/>
      <c r="AT5" s="126"/>
      <c r="AU5" s="126"/>
      <c r="AV5" s="126"/>
      <c r="AW5" s="126"/>
      <c r="AX5" s="126"/>
      <c r="AY5" s="152" t="s">
        <v>187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4"/>
      <c r="BM5" s="41"/>
    </row>
    <row r="6" spans="2:65" s="24" customFormat="1" ht="15" customHeight="1">
      <c r="B6" s="34"/>
      <c r="C6" s="61"/>
      <c r="D6" s="22"/>
      <c r="E6" s="22"/>
      <c r="F6" s="35"/>
      <c r="G6" s="35"/>
      <c r="H6" s="3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41"/>
    </row>
    <row r="7" spans="2:65" ht="21.75" customHeight="1" thickBot="1">
      <c r="B7" s="115"/>
      <c r="C7" s="116"/>
      <c r="D7" s="117"/>
      <c r="E7" s="37" t="s">
        <v>61</v>
      </c>
      <c r="F7" s="149" t="s">
        <v>62</v>
      </c>
      <c r="G7" s="150"/>
      <c r="H7" s="150"/>
      <c r="I7" s="151"/>
      <c r="J7" s="155" t="s">
        <v>69</v>
      </c>
      <c r="K7" s="156"/>
      <c r="L7" s="156"/>
      <c r="M7" s="157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39"/>
    </row>
    <row r="8" spans="2:64" ht="23.25" customHeight="1">
      <c r="B8" s="146" t="s">
        <v>54</v>
      </c>
      <c r="C8" s="147"/>
      <c r="D8" s="147"/>
      <c r="E8" s="147"/>
      <c r="F8" s="147"/>
      <c r="G8" s="147"/>
      <c r="H8" s="77"/>
      <c r="I8" s="237" t="s">
        <v>514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8"/>
    </row>
    <row r="9" spans="2:64" ht="23.25" customHeight="1">
      <c r="B9" s="148" t="s">
        <v>77</v>
      </c>
      <c r="C9" s="134"/>
      <c r="D9" s="134"/>
      <c r="E9" s="134"/>
      <c r="F9" s="134"/>
      <c r="G9" s="134"/>
      <c r="H9" s="78"/>
      <c r="I9" s="224" t="s">
        <v>515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39"/>
    </row>
    <row r="10" spans="2:64" ht="23.25" customHeight="1">
      <c r="B10" s="148" t="s">
        <v>78</v>
      </c>
      <c r="C10" s="134"/>
      <c r="D10" s="134"/>
      <c r="E10" s="134"/>
      <c r="F10" s="134"/>
      <c r="G10" s="134"/>
      <c r="H10" s="78"/>
      <c r="I10" s="224" t="s">
        <v>405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39"/>
    </row>
    <row r="11" spans="2:64" ht="24.75" customHeight="1">
      <c r="B11" s="240" t="s">
        <v>128</v>
      </c>
      <c r="C11" s="134" t="s">
        <v>229</v>
      </c>
      <c r="D11" s="134" t="s">
        <v>0</v>
      </c>
      <c r="E11" s="225" t="s">
        <v>1</v>
      </c>
      <c r="F11" s="225" t="s">
        <v>121</v>
      </c>
      <c r="G11" s="134" t="s">
        <v>406</v>
      </c>
      <c r="H11" s="78" t="s">
        <v>418</v>
      </c>
      <c r="I11" s="225" t="s">
        <v>53</v>
      </c>
      <c r="J11" s="225" t="s">
        <v>82</v>
      </c>
      <c r="K11" s="226" t="s">
        <v>81</v>
      </c>
      <c r="L11" s="226"/>
      <c r="M11" s="226"/>
      <c r="N11" s="226"/>
      <c r="O11" s="226" t="s">
        <v>38</v>
      </c>
      <c r="P11" s="226"/>
      <c r="Q11" s="226"/>
      <c r="R11" s="226"/>
      <c r="S11" s="226" t="s">
        <v>39</v>
      </c>
      <c r="T11" s="226"/>
      <c r="U11" s="226"/>
      <c r="V11" s="226"/>
      <c r="W11" s="226" t="s">
        <v>40</v>
      </c>
      <c r="X11" s="226"/>
      <c r="Y11" s="226"/>
      <c r="Z11" s="226"/>
      <c r="AA11" s="226" t="s">
        <v>41</v>
      </c>
      <c r="AB11" s="226"/>
      <c r="AC11" s="226"/>
      <c r="AD11" s="226"/>
      <c r="AE11" s="226" t="s">
        <v>42</v>
      </c>
      <c r="AF11" s="226"/>
      <c r="AG11" s="226"/>
      <c r="AH11" s="226"/>
      <c r="AI11" s="226" t="s">
        <v>43</v>
      </c>
      <c r="AJ11" s="226"/>
      <c r="AK11" s="226"/>
      <c r="AL11" s="226"/>
      <c r="AM11" s="226" t="s">
        <v>44</v>
      </c>
      <c r="AN11" s="226"/>
      <c r="AO11" s="226"/>
      <c r="AP11" s="226"/>
      <c r="AQ11" s="226" t="s">
        <v>45</v>
      </c>
      <c r="AR11" s="226"/>
      <c r="AS11" s="226"/>
      <c r="AT11" s="226"/>
      <c r="AU11" s="226" t="s">
        <v>46</v>
      </c>
      <c r="AV11" s="226"/>
      <c r="AW11" s="226"/>
      <c r="AX11" s="226"/>
      <c r="AY11" s="226" t="s">
        <v>47</v>
      </c>
      <c r="AZ11" s="226"/>
      <c r="BA11" s="226"/>
      <c r="BB11" s="226"/>
      <c r="BC11" s="226" t="s">
        <v>50</v>
      </c>
      <c r="BD11" s="226"/>
      <c r="BE11" s="226"/>
      <c r="BF11" s="226"/>
      <c r="BG11" s="134" t="s">
        <v>2</v>
      </c>
      <c r="BH11" s="134"/>
      <c r="BI11" s="227" t="s">
        <v>3</v>
      </c>
      <c r="BJ11" s="227"/>
      <c r="BK11" s="227" t="s">
        <v>83</v>
      </c>
      <c r="BL11" s="241"/>
    </row>
    <row r="12" spans="2:64" ht="12.75">
      <c r="B12" s="240"/>
      <c r="C12" s="134"/>
      <c r="D12" s="134"/>
      <c r="E12" s="225"/>
      <c r="F12" s="225"/>
      <c r="G12" s="134"/>
      <c r="H12" s="78"/>
      <c r="I12" s="225"/>
      <c r="J12" s="225"/>
      <c r="K12" s="21">
        <v>1</v>
      </c>
      <c r="L12" s="21">
        <f aca="true" t="shared" si="0" ref="L12:BF12">+K12+1</f>
        <v>2</v>
      </c>
      <c r="M12" s="21">
        <f t="shared" si="0"/>
        <v>3</v>
      </c>
      <c r="N12" s="21">
        <f t="shared" si="0"/>
        <v>4</v>
      </c>
      <c r="O12" s="21">
        <f t="shared" si="0"/>
        <v>5</v>
      </c>
      <c r="P12" s="21">
        <f t="shared" si="0"/>
        <v>6</v>
      </c>
      <c r="Q12" s="21">
        <f t="shared" si="0"/>
        <v>7</v>
      </c>
      <c r="R12" s="21">
        <f t="shared" si="0"/>
        <v>8</v>
      </c>
      <c r="S12" s="21">
        <f t="shared" si="0"/>
        <v>9</v>
      </c>
      <c r="T12" s="21">
        <f t="shared" si="0"/>
        <v>10</v>
      </c>
      <c r="U12" s="21">
        <f t="shared" si="0"/>
        <v>11</v>
      </c>
      <c r="V12" s="21">
        <f t="shared" si="0"/>
        <v>12</v>
      </c>
      <c r="W12" s="21">
        <f t="shared" si="0"/>
        <v>13</v>
      </c>
      <c r="X12" s="21">
        <f t="shared" si="0"/>
        <v>14</v>
      </c>
      <c r="Y12" s="21">
        <f t="shared" si="0"/>
        <v>15</v>
      </c>
      <c r="Z12" s="21">
        <f t="shared" si="0"/>
        <v>16</v>
      </c>
      <c r="AA12" s="21">
        <f t="shared" si="0"/>
        <v>17</v>
      </c>
      <c r="AB12" s="21">
        <f t="shared" si="0"/>
        <v>18</v>
      </c>
      <c r="AC12" s="21">
        <f t="shared" si="0"/>
        <v>19</v>
      </c>
      <c r="AD12" s="21">
        <f t="shared" si="0"/>
        <v>20</v>
      </c>
      <c r="AE12" s="21">
        <f t="shared" si="0"/>
        <v>21</v>
      </c>
      <c r="AF12" s="21">
        <f t="shared" si="0"/>
        <v>22</v>
      </c>
      <c r="AG12" s="21">
        <f t="shared" si="0"/>
        <v>23</v>
      </c>
      <c r="AH12" s="21">
        <f t="shared" si="0"/>
        <v>24</v>
      </c>
      <c r="AI12" s="21">
        <f t="shared" si="0"/>
        <v>25</v>
      </c>
      <c r="AJ12" s="21">
        <f t="shared" si="0"/>
        <v>26</v>
      </c>
      <c r="AK12" s="21">
        <f t="shared" si="0"/>
        <v>27</v>
      </c>
      <c r="AL12" s="21">
        <f t="shared" si="0"/>
        <v>28</v>
      </c>
      <c r="AM12" s="21">
        <f t="shared" si="0"/>
        <v>29</v>
      </c>
      <c r="AN12" s="21">
        <f t="shared" si="0"/>
        <v>30</v>
      </c>
      <c r="AO12" s="21">
        <f t="shared" si="0"/>
        <v>31</v>
      </c>
      <c r="AP12" s="21">
        <f t="shared" si="0"/>
        <v>32</v>
      </c>
      <c r="AQ12" s="21">
        <f t="shared" si="0"/>
        <v>33</v>
      </c>
      <c r="AR12" s="21">
        <f t="shared" si="0"/>
        <v>34</v>
      </c>
      <c r="AS12" s="21">
        <f t="shared" si="0"/>
        <v>35</v>
      </c>
      <c r="AT12" s="21">
        <f t="shared" si="0"/>
        <v>36</v>
      </c>
      <c r="AU12" s="21">
        <f t="shared" si="0"/>
        <v>37</v>
      </c>
      <c r="AV12" s="21">
        <f t="shared" si="0"/>
        <v>38</v>
      </c>
      <c r="AW12" s="21">
        <f t="shared" si="0"/>
        <v>39</v>
      </c>
      <c r="AX12" s="21">
        <f t="shared" si="0"/>
        <v>40</v>
      </c>
      <c r="AY12" s="21">
        <f t="shared" si="0"/>
        <v>41</v>
      </c>
      <c r="AZ12" s="21">
        <f t="shared" si="0"/>
        <v>42</v>
      </c>
      <c r="BA12" s="21">
        <f t="shared" si="0"/>
        <v>43</v>
      </c>
      <c r="BB12" s="21">
        <f t="shared" si="0"/>
        <v>44</v>
      </c>
      <c r="BC12" s="21">
        <f t="shared" si="0"/>
        <v>45</v>
      </c>
      <c r="BD12" s="21">
        <f t="shared" si="0"/>
        <v>46</v>
      </c>
      <c r="BE12" s="21">
        <f t="shared" si="0"/>
        <v>47</v>
      </c>
      <c r="BF12" s="21">
        <f t="shared" si="0"/>
        <v>48</v>
      </c>
      <c r="BG12" s="134"/>
      <c r="BH12" s="134"/>
      <c r="BI12" s="227"/>
      <c r="BJ12" s="227"/>
      <c r="BK12" s="227"/>
      <c r="BL12" s="241"/>
    </row>
    <row r="13" spans="2:64" ht="20.25" customHeight="1">
      <c r="B13" s="240"/>
      <c r="C13" s="134" t="s">
        <v>230</v>
      </c>
      <c r="D13" s="89">
        <v>1</v>
      </c>
      <c r="E13" s="95" t="s">
        <v>407</v>
      </c>
      <c r="F13" s="208" t="s">
        <v>126</v>
      </c>
      <c r="G13" s="208" t="s">
        <v>473</v>
      </c>
      <c r="H13" s="82"/>
      <c r="I13" s="89" t="s">
        <v>122</v>
      </c>
      <c r="J13" s="55" t="s">
        <v>10</v>
      </c>
      <c r="K13" s="14"/>
      <c r="L13" s="16"/>
      <c r="M13" s="16"/>
      <c r="N13" s="16" t="s">
        <v>10</v>
      </c>
      <c r="O13" s="16" t="s">
        <v>10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 t="s">
        <v>10</v>
      </c>
      <c r="AM13" s="16" t="s">
        <v>10</v>
      </c>
      <c r="AN13" s="16"/>
      <c r="AO13" s="16"/>
      <c r="AP13" s="16"/>
      <c r="AQ13" s="16"/>
      <c r="AR13" s="16"/>
      <c r="AS13" s="16"/>
      <c r="AT13" s="16"/>
      <c r="AU13" s="16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00">
        <f>COUNTIF(K13:BF13,"P")</f>
        <v>4</v>
      </c>
      <c r="BH13" s="100"/>
      <c r="BI13" s="106">
        <f>IF(BG13=0,"N.A.",(BG14/BG13))</f>
        <v>0</v>
      </c>
      <c r="BJ13" s="106"/>
      <c r="BK13" s="228">
        <f>AVERAGE(BI13:BJ80)</f>
        <v>0</v>
      </c>
      <c r="BL13" s="242"/>
    </row>
    <row r="14" spans="2:64" ht="20.25" customHeight="1">
      <c r="B14" s="240"/>
      <c r="C14" s="134"/>
      <c r="D14" s="89"/>
      <c r="E14" s="95"/>
      <c r="F14" s="208"/>
      <c r="G14" s="208"/>
      <c r="H14" s="82"/>
      <c r="I14" s="89"/>
      <c r="J14" s="55" t="s">
        <v>37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4"/>
      <c r="AW14" s="14"/>
      <c r="AX14" s="16"/>
      <c r="AY14" s="16"/>
      <c r="AZ14" s="16"/>
      <c r="BA14" s="16"/>
      <c r="BB14" s="16"/>
      <c r="BC14" s="16"/>
      <c r="BD14" s="16"/>
      <c r="BE14" s="16"/>
      <c r="BF14" s="16"/>
      <c r="BG14" s="100">
        <f>COUNTIF(K14:BF14,"E")</f>
        <v>0</v>
      </c>
      <c r="BH14" s="100"/>
      <c r="BI14" s="106"/>
      <c r="BJ14" s="106"/>
      <c r="BK14" s="228"/>
      <c r="BL14" s="242"/>
    </row>
    <row r="15" spans="2:64" ht="12.75">
      <c r="B15" s="240"/>
      <c r="C15" s="134" t="s">
        <v>231</v>
      </c>
      <c r="D15" s="89">
        <v>2</v>
      </c>
      <c r="E15" s="95" t="s">
        <v>84</v>
      </c>
      <c r="F15" s="208" t="s">
        <v>126</v>
      </c>
      <c r="G15" s="208" t="s">
        <v>473</v>
      </c>
      <c r="H15" s="82"/>
      <c r="I15" s="89" t="s">
        <v>120</v>
      </c>
      <c r="J15" s="55" t="s">
        <v>10</v>
      </c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2"/>
      <c r="X15" s="21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12"/>
      <c r="AL15" s="16" t="s">
        <v>10</v>
      </c>
      <c r="AM15" s="16" t="s">
        <v>10</v>
      </c>
      <c r="AN15" s="16"/>
      <c r="AO15" s="16"/>
      <c r="AP15" s="16"/>
      <c r="AQ15" s="16"/>
      <c r="AR15" s="16"/>
      <c r="AS15" s="16"/>
      <c r="AT15" s="16"/>
      <c r="AU15" s="16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00">
        <f>COUNTIF(K15:BF15,"P")</f>
        <v>2</v>
      </c>
      <c r="BH15" s="100"/>
      <c r="BI15" s="106">
        <f>IF(BG15=0,"N.A.",(BG16/BG15))</f>
        <v>0</v>
      </c>
      <c r="BJ15" s="106"/>
      <c r="BK15" s="228"/>
      <c r="BL15" s="242"/>
    </row>
    <row r="16" spans="2:64" ht="15" customHeight="1">
      <c r="B16" s="240"/>
      <c r="C16" s="134"/>
      <c r="D16" s="89"/>
      <c r="E16" s="95"/>
      <c r="F16" s="208"/>
      <c r="G16" s="208"/>
      <c r="H16" s="82"/>
      <c r="I16" s="89"/>
      <c r="J16" s="55" t="s">
        <v>37</v>
      </c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4"/>
      <c r="BG16" s="100">
        <f>COUNTIF(K16:BF16,"E")</f>
        <v>0</v>
      </c>
      <c r="BH16" s="100"/>
      <c r="BI16" s="106"/>
      <c r="BJ16" s="106"/>
      <c r="BK16" s="228"/>
      <c r="BL16" s="242"/>
    </row>
    <row r="17" spans="2:64" ht="12.75">
      <c r="B17" s="240"/>
      <c r="C17" s="134" t="s">
        <v>231</v>
      </c>
      <c r="D17" s="89">
        <v>3</v>
      </c>
      <c r="E17" s="95" t="s">
        <v>97</v>
      </c>
      <c r="F17" s="208" t="s">
        <v>126</v>
      </c>
      <c r="G17" s="208" t="s">
        <v>473</v>
      </c>
      <c r="H17" s="82"/>
      <c r="I17" s="89" t="s">
        <v>120</v>
      </c>
      <c r="J17" s="55" t="s">
        <v>10</v>
      </c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2"/>
      <c r="W17" s="16"/>
      <c r="X17" s="16" t="s">
        <v>10</v>
      </c>
      <c r="Y17" s="16"/>
      <c r="Z17" s="16"/>
      <c r="AA17" s="16"/>
      <c r="AB17" s="16"/>
      <c r="AC17" s="16"/>
      <c r="AD17" s="16"/>
      <c r="AE17" s="16"/>
      <c r="AF17" s="212"/>
      <c r="AG17" s="16"/>
      <c r="AH17" s="16"/>
      <c r="AI17" s="16"/>
      <c r="AJ17" s="212"/>
      <c r="AK17" s="16"/>
      <c r="AL17" s="16"/>
      <c r="AM17" s="16"/>
      <c r="AN17" s="16"/>
      <c r="AO17" s="16"/>
      <c r="AP17" s="16"/>
      <c r="AQ17" s="16" t="s">
        <v>10</v>
      </c>
      <c r="AR17" s="16"/>
      <c r="AS17" s="16"/>
      <c r="AT17" s="16"/>
      <c r="AU17" s="16"/>
      <c r="AV17" s="212"/>
      <c r="AW17" s="16"/>
      <c r="AX17" s="16"/>
      <c r="AY17" s="16"/>
      <c r="AZ17" s="16"/>
      <c r="BA17" s="16"/>
      <c r="BB17" s="16"/>
      <c r="BC17" s="212"/>
      <c r="BD17" s="16"/>
      <c r="BE17" s="16"/>
      <c r="BF17" s="14"/>
      <c r="BG17" s="100">
        <f>COUNTIF(K17:BF17,"P")</f>
        <v>2</v>
      </c>
      <c r="BH17" s="100"/>
      <c r="BI17" s="106">
        <f>IF(BG17=0,"N.A.",(BG18/BG17))</f>
        <v>0</v>
      </c>
      <c r="BJ17" s="106"/>
      <c r="BK17" s="228"/>
      <c r="BL17" s="242"/>
    </row>
    <row r="18" spans="2:64" ht="15" customHeight="1">
      <c r="B18" s="240"/>
      <c r="C18" s="134"/>
      <c r="D18" s="89"/>
      <c r="E18" s="95"/>
      <c r="F18" s="208"/>
      <c r="G18" s="208"/>
      <c r="H18" s="82"/>
      <c r="I18" s="89"/>
      <c r="J18" s="55" t="s">
        <v>37</v>
      </c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4"/>
      <c r="BG18" s="100">
        <f>COUNTIF(K18:BF18,"E")</f>
        <v>0</v>
      </c>
      <c r="BH18" s="100"/>
      <c r="BI18" s="106"/>
      <c r="BJ18" s="106"/>
      <c r="BK18" s="228"/>
      <c r="BL18" s="242"/>
    </row>
    <row r="19" spans="2:64" ht="20.25" customHeight="1">
      <c r="B19" s="240"/>
      <c r="C19" s="134" t="s">
        <v>232</v>
      </c>
      <c r="D19" s="89">
        <v>4</v>
      </c>
      <c r="E19" s="104" t="s">
        <v>282</v>
      </c>
      <c r="F19" s="208" t="s">
        <v>126</v>
      </c>
      <c r="G19" s="208" t="s">
        <v>474</v>
      </c>
      <c r="H19" s="82"/>
      <c r="I19" s="89" t="s">
        <v>120</v>
      </c>
      <c r="J19" s="55" t="s">
        <v>10</v>
      </c>
      <c r="K19" s="14"/>
      <c r="L19" s="16" t="s">
        <v>10</v>
      </c>
      <c r="M19" s="16" t="s">
        <v>10</v>
      </c>
      <c r="N19" s="16" t="s">
        <v>10</v>
      </c>
      <c r="O19" s="16" t="s">
        <v>10</v>
      </c>
      <c r="P19" s="16" t="s">
        <v>10</v>
      </c>
      <c r="Q19" s="16" t="s">
        <v>10</v>
      </c>
      <c r="R19" s="16" t="s">
        <v>10</v>
      </c>
      <c r="S19" s="16" t="s">
        <v>10</v>
      </c>
      <c r="T19" s="16" t="s">
        <v>10</v>
      </c>
      <c r="U19" s="16" t="s">
        <v>10</v>
      </c>
      <c r="V19" s="16" t="s">
        <v>10</v>
      </c>
      <c r="W19" s="16" t="s">
        <v>10</v>
      </c>
      <c r="X19" s="16" t="s">
        <v>10</v>
      </c>
      <c r="Y19" s="16" t="s">
        <v>10</v>
      </c>
      <c r="Z19" s="16" t="s">
        <v>10</v>
      </c>
      <c r="AA19" s="16" t="s">
        <v>10</v>
      </c>
      <c r="AB19" s="16" t="s">
        <v>10</v>
      </c>
      <c r="AC19" s="16" t="s">
        <v>10</v>
      </c>
      <c r="AD19" s="16" t="s">
        <v>10</v>
      </c>
      <c r="AE19" s="16" t="s">
        <v>10</v>
      </c>
      <c r="AF19" s="16" t="s">
        <v>10</v>
      </c>
      <c r="AG19" s="16" t="s">
        <v>10</v>
      </c>
      <c r="AH19" s="16" t="s">
        <v>10</v>
      </c>
      <c r="AI19" s="16" t="s">
        <v>10</v>
      </c>
      <c r="AJ19" s="16" t="s">
        <v>10</v>
      </c>
      <c r="AK19" s="16" t="s">
        <v>10</v>
      </c>
      <c r="AL19" s="16" t="s">
        <v>10</v>
      </c>
      <c r="AM19" s="16" t="s">
        <v>10</v>
      </c>
      <c r="AN19" s="16" t="s">
        <v>10</v>
      </c>
      <c r="AO19" s="16" t="s">
        <v>10</v>
      </c>
      <c r="AP19" s="16" t="s">
        <v>10</v>
      </c>
      <c r="AQ19" s="16" t="s">
        <v>10</v>
      </c>
      <c r="AR19" s="16" t="s">
        <v>10</v>
      </c>
      <c r="AS19" s="16" t="s">
        <v>10</v>
      </c>
      <c r="AT19" s="16" t="s">
        <v>10</v>
      </c>
      <c r="AU19" s="16" t="s">
        <v>10</v>
      </c>
      <c r="AV19" s="16" t="s">
        <v>10</v>
      </c>
      <c r="AW19" s="16" t="s">
        <v>10</v>
      </c>
      <c r="AX19" s="16" t="s">
        <v>10</v>
      </c>
      <c r="AY19" s="16" t="s">
        <v>10</v>
      </c>
      <c r="AZ19" s="16" t="s">
        <v>10</v>
      </c>
      <c r="BA19" s="16" t="s">
        <v>10</v>
      </c>
      <c r="BB19" s="16" t="s">
        <v>10</v>
      </c>
      <c r="BC19" s="16" t="s">
        <v>10</v>
      </c>
      <c r="BD19" s="16" t="s">
        <v>10</v>
      </c>
      <c r="BE19" s="16" t="s">
        <v>10</v>
      </c>
      <c r="BF19" s="14"/>
      <c r="BG19" s="100">
        <f>COUNTIF(K19:BF19,"P")</f>
        <v>46</v>
      </c>
      <c r="BH19" s="100"/>
      <c r="BI19" s="106">
        <f>IF(BG19=0,"N.A.",(BG20/BG19))</f>
        <v>0</v>
      </c>
      <c r="BJ19" s="106"/>
      <c r="BK19" s="228"/>
      <c r="BL19" s="242"/>
    </row>
    <row r="20" spans="2:64" ht="23.25" customHeight="1">
      <c r="B20" s="240"/>
      <c r="C20" s="134"/>
      <c r="D20" s="89"/>
      <c r="E20" s="104"/>
      <c r="F20" s="208"/>
      <c r="G20" s="208"/>
      <c r="H20" s="82"/>
      <c r="I20" s="89"/>
      <c r="J20" s="55" t="s">
        <v>37</v>
      </c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4"/>
      <c r="BG20" s="100">
        <f>COUNTIF(K20:BF20,"E")</f>
        <v>0</v>
      </c>
      <c r="BH20" s="100"/>
      <c r="BI20" s="106"/>
      <c r="BJ20" s="106"/>
      <c r="BK20" s="228"/>
      <c r="BL20" s="242"/>
    </row>
    <row r="21" spans="2:64" ht="21.75" customHeight="1">
      <c r="B21" s="240"/>
      <c r="C21" s="134" t="s">
        <v>230</v>
      </c>
      <c r="D21" s="89">
        <v>5</v>
      </c>
      <c r="E21" s="104" t="s">
        <v>408</v>
      </c>
      <c r="F21" s="208" t="s">
        <v>126</v>
      </c>
      <c r="G21" s="208" t="s">
        <v>475</v>
      </c>
      <c r="H21" s="82"/>
      <c r="I21" s="89" t="s">
        <v>120</v>
      </c>
      <c r="J21" s="55" t="s">
        <v>10</v>
      </c>
      <c r="K21" s="14"/>
      <c r="L21" s="16"/>
      <c r="M21" s="16"/>
      <c r="N21" s="16" t="s">
        <v>10</v>
      </c>
      <c r="O21" s="16" t="s">
        <v>10</v>
      </c>
      <c r="P21" s="16" t="s">
        <v>10</v>
      </c>
      <c r="Q21" s="16" t="s">
        <v>10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00">
        <f>COUNTIF(K21:BF21,"P")</f>
        <v>4</v>
      </c>
      <c r="BH21" s="100"/>
      <c r="BI21" s="106">
        <f>IF(BG21=0,"N.A.",(BG22/BG21))</f>
        <v>0</v>
      </c>
      <c r="BJ21" s="106"/>
      <c r="BK21" s="228"/>
      <c r="BL21" s="242"/>
    </row>
    <row r="22" spans="2:64" ht="17.25" customHeight="1">
      <c r="B22" s="240"/>
      <c r="C22" s="134"/>
      <c r="D22" s="89"/>
      <c r="E22" s="104"/>
      <c r="F22" s="208"/>
      <c r="G22" s="208"/>
      <c r="H22" s="82"/>
      <c r="I22" s="89"/>
      <c r="J22" s="55" t="s">
        <v>37</v>
      </c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00">
        <f>COUNTIF(K22:BF22,"E")</f>
        <v>0</v>
      </c>
      <c r="BH22" s="100"/>
      <c r="BI22" s="106"/>
      <c r="BJ22" s="106"/>
      <c r="BK22" s="228"/>
      <c r="BL22" s="242"/>
    </row>
    <row r="23" spans="2:64" ht="18.75" customHeight="1">
      <c r="B23" s="240"/>
      <c r="C23" s="134" t="s">
        <v>231</v>
      </c>
      <c r="D23" s="89">
        <v>6</v>
      </c>
      <c r="E23" s="104" t="s">
        <v>283</v>
      </c>
      <c r="F23" s="208" t="s">
        <v>126</v>
      </c>
      <c r="G23" s="208" t="s">
        <v>476</v>
      </c>
      <c r="H23" s="82"/>
      <c r="I23" s="89" t="s">
        <v>120</v>
      </c>
      <c r="J23" s="55" t="s">
        <v>10</v>
      </c>
      <c r="K23" s="14"/>
      <c r="L23" s="16" t="s">
        <v>10</v>
      </c>
      <c r="M23" s="16" t="s">
        <v>10</v>
      </c>
      <c r="N23" s="16" t="s">
        <v>10</v>
      </c>
      <c r="O23" s="16" t="s">
        <v>10</v>
      </c>
      <c r="P23" s="16" t="s">
        <v>10</v>
      </c>
      <c r="Q23" s="16" t="s">
        <v>10</v>
      </c>
      <c r="R23" s="16" t="s">
        <v>10</v>
      </c>
      <c r="S23" s="16" t="s">
        <v>10</v>
      </c>
      <c r="T23" s="16" t="s">
        <v>10</v>
      </c>
      <c r="U23" s="16" t="s">
        <v>10</v>
      </c>
      <c r="V23" s="16" t="s">
        <v>10</v>
      </c>
      <c r="W23" s="16" t="s">
        <v>10</v>
      </c>
      <c r="X23" s="16" t="s">
        <v>10</v>
      </c>
      <c r="Y23" s="16" t="s">
        <v>10</v>
      </c>
      <c r="Z23" s="16" t="s">
        <v>10</v>
      </c>
      <c r="AA23" s="16" t="s">
        <v>10</v>
      </c>
      <c r="AB23" s="16" t="s">
        <v>10</v>
      </c>
      <c r="AC23" s="16" t="s">
        <v>10</v>
      </c>
      <c r="AD23" s="16" t="s">
        <v>10</v>
      </c>
      <c r="AE23" s="16" t="s">
        <v>10</v>
      </c>
      <c r="AF23" s="16" t="s">
        <v>10</v>
      </c>
      <c r="AG23" s="16" t="s">
        <v>10</v>
      </c>
      <c r="AH23" s="16" t="s">
        <v>10</v>
      </c>
      <c r="AI23" s="16" t="s">
        <v>10</v>
      </c>
      <c r="AJ23" s="16" t="s">
        <v>10</v>
      </c>
      <c r="AK23" s="16" t="s">
        <v>10</v>
      </c>
      <c r="AL23" s="16" t="s">
        <v>10</v>
      </c>
      <c r="AM23" s="16" t="s">
        <v>10</v>
      </c>
      <c r="AN23" s="16" t="s">
        <v>10</v>
      </c>
      <c r="AO23" s="16" t="s">
        <v>10</v>
      </c>
      <c r="AP23" s="16" t="s">
        <v>10</v>
      </c>
      <c r="AQ23" s="16" t="s">
        <v>10</v>
      </c>
      <c r="AR23" s="16" t="s">
        <v>10</v>
      </c>
      <c r="AS23" s="16" t="s">
        <v>10</v>
      </c>
      <c r="AT23" s="16" t="s">
        <v>10</v>
      </c>
      <c r="AU23" s="16" t="s">
        <v>10</v>
      </c>
      <c r="AV23" s="16" t="s">
        <v>10</v>
      </c>
      <c r="AW23" s="16" t="s">
        <v>10</v>
      </c>
      <c r="AX23" s="16" t="s">
        <v>10</v>
      </c>
      <c r="AY23" s="16" t="s">
        <v>10</v>
      </c>
      <c r="AZ23" s="16" t="s">
        <v>10</v>
      </c>
      <c r="BA23" s="16" t="s">
        <v>10</v>
      </c>
      <c r="BB23" s="16" t="s">
        <v>10</v>
      </c>
      <c r="BC23" s="16" t="s">
        <v>10</v>
      </c>
      <c r="BD23" s="16" t="s">
        <v>10</v>
      </c>
      <c r="BE23" s="16" t="s">
        <v>10</v>
      </c>
      <c r="BF23" s="14"/>
      <c r="BG23" s="100">
        <f>COUNTIF(K23:BF23,"P")</f>
        <v>46</v>
      </c>
      <c r="BH23" s="100"/>
      <c r="BI23" s="106">
        <f>IF(BG23=0,"N.A.",(BG24/BG23))</f>
        <v>0</v>
      </c>
      <c r="BJ23" s="106"/>
      <c r="BK23" s="228"/>
      <c r="BL23" s="242"/>
    </row>
    <row r="24" spans="2:64" ht="27.75" customHeight="1">
      <c r="B24" s="240"/>
      <c r="C24" s="134"/>
      <c r="D24" s="89"/>
      <c r="E24" s="104"/>
      <c r="F24" s="208"/>
      <c r="G24" s="208"/>
      <c r="H24" s="82"/>
      <c r="I24" s="89"/>
      <c r="J24" s="55" t="s">
        <v>37</v>
      </c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00">
        <f>COUNTIF(K24:BF24,"E")</f>
        <v>0</v>
      </c>
      <c r="BH24" s="100"/>
      <c r="BI24" s="106"/>
      <c r="BJ24" s="106"/>
      <c r="BK24" s="228"/>
      <c r="BL24" s="242"/>
    </row>
    <row r="25" spans="2:64" ht="33.75" customHeight="1">
      <c r="B25" s="240"/>
      <c r="C25" s="134" t="s">
        <v>232</v>
      </c>
      <c r="D25" s="89">
        <v>7</v>
      </c>
      <c r="E25" s="104" t="s">
        <v>409</v>
      </c>
      <c r="F25" s="208" t="s">
        <v>126</v>
      </c>
      <c r="G25" s="208" t="s">
        <v>477</v>
      </c>
      <c r="H25" s="82"/>
      <c r="I25" s="89" t="s">
        <v>120</v>
      </c>
      <c r="J25" s="55" t="s">
        <v>10</v>
      </c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10</v>
      </c>
      <c r="AD25" s="16" t="s">
        <v>10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00">
        <f>COUNTIF(K25:BF25,"P")</f>
        <v>2</v>
      </c>
      <c r="BH25" s="100"/>
      <c r="BI25" s="106">
        <f>IF(BG25=0,"N.A.",(BG26/BG25))</f>
        <v>0</v>
      </c>
      <c r="BJ25" s="106"/>
      <c r="BK25" s="228"/>
      <c r="BL25" s="242"/>
    </row>
    <row r="26" spans="2:64" ht="22.5" customHeight="1">
      <c r="B26" s="240"/>
      <c r="C26" s="134"/>
      <c r="D26" s="89"/>
      <c r="E26" s="104"/>
      <c r="F26" s="208"/>
      <c r="G26" s="208"/>
      <c r="H26" s="82"/>
      <c r="I26" s="89"/>
      <c r="J26" s="55" t="s">
        <v>37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16">
        <f>COUNTIF(K26:BF26,"E")</f>
        <v>0</v>
      </c>
      <c r="BH26" s="216"/>
      <c r="BI26" s="106"/>
      <c r="BJ26" s="106"/>
      <c r="BK26" s="228"/>
      <c r="BL26" s="242"/>
    </row>
    <row r="27" spans="2:64" ht="33.75" customHeight="1">
      <c r="B27" s="240"/>
      <c r="C27" s="134" t="s">
        <v>231</v>
      </c>
      <c r="D27" s="89">
        <v>8</v>
      </c>
      <c r="E27" s="104" t="s">
        <v>151</v>
      </c>
      <c r="F27" s="208" t="s">
        <v>126</v>
      </c>
      <c r="G27" s="208" t="s">
        <v>478</v>
      </c>
      <c r="H27" s="82"/>
      <c r="I27" s="89" t="s">
        <v>120</v>
      </c>
      <c r="J27" s="55" t="s">
        <v>10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 t="s">
        <v>10</v>
      </c>
      <c r="Z27" s="16" t="s">
        <v>10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 t="s">
        <v>10</v>
      </c>
      <c r="AT27" s="16" t="s">
        <v>10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216">
        <f>COUNTIF(K27:BF27,"P")</f>
        <v>4</v>
      </c>
      <c r="BH27" s="216"/>
      <c r="BI27" s="106">
        <f>IF(BG27=0,"N.A.",(BG28/BG27))</f>
        <v>0</v>
      </c>
      <c r="BJ27" s="106"/>
      <c r="BK27" s="228"/>
      <c r="BL27" s="242"/>
    </row>
    <row r="28" spans="2:64" ht="20.25" customHeight="1">
      <c r="B28" s="240"/>
      <c r="C28" s="134"/>
      <c r="D28" s="89"/>
      <c r="E28" s="104"/>
      <c r="F28" s="208"/>
      <c r="G28" s="208"/>
      <c r="H28" s="82"/>
      <c r="I28" s="89"/>
      <c r="J28" s="55" t="s">
        <v>37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216">
        <f>COUNTIF(K28:BF28,"E")</f>
        <v>0</v>
      </c>
      <c r="BH28" s="216"/>
      <c r="BI28" s="106"/>
      <c r="BJ28" s="106"/>
      <c r="BK28" s="228"/>
      <c r="BL28" s="242"/>
    </row>
    <row r="29" spans="2:64" ht="17.25" customHeight="1">
      <c r="B29" s="240"/>
      <c r="C29" s="134" t="s">
        <v>232</v>
      </c>
      <c r="D29" s="89">
        <v>9</v>
      </c>
      <c r="E29" s="104" t="s">
        <v>410</v>
      </c>
      <c r="F29" s="208" t="s">
        <v>126</v>
      </c>
      <c r="G29" s="208" t="s">
        <v>479</v>
      </c>
      <c r="H29" s="82"/>
      <c r="I29" s="89" t="s">
        <v>120</v>
      </c>
      <c r="J29" s="55" t="s">
        <v>10</v>
      </c>
      <c r="K29" s="16"/>
      <c r="L29" s="16"/>
      <c r="M29" s="16" t="s">
        <v>10</v>
      </c>
      <c r="N29" s="16" t="s">
        <v>10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216">
        <f>COUNTIF(K29:BF29,"P")</f>
        <v>2</v>
      </c>
      <c r="BH29" s="216"/>
      <c r="BI29" s="106">
        <f>IF(BG29=0,"N.A.",(BG30/BG29))</f>
        <v>0</v>
      </c>
      <c r="BJ29" s="106"/>
      <c r="BK29" s="228"/>
      <c r="BL29" s="242"/>
    </row>
    <row r="30" spans="2:64" ht="24.75" customHeight="1">
      <c r="B30" s="240"/>
      <c r="C30" s="134"/>
      <c r="D30" s="89"/>
      <c r="E30" s="104"/>
      <c r="F30" s="208"/>
      <c r="G30" s="208"/>
      <c r="H30" s="82"/>
      <c r="I30" s="89"/>
      <c r="J30" s="55" t="s">
        <v>37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216">
        <f>COUNTIF(K30:BF30,"E")</f>
        <v>0</v>
      </c>
      <c r="BH30" s="216"/>
      <c r="BI30" s="106"/>
      <c r="BJ30" s="106"/>
      <c r="BK30" s="228"/>
      <c r="BL30" s="242"/>
    </row>
    <row r="31" spans="2:64" ht="27.75" customHeight="1">
      <c r="B31" s="240"/>
      <c r="C31" s="134" t="s">
        <v>231</v>
      </c>
      <c r="D31" s="89">
        <v>10</v>
      </c>
      <c r="E31" s="104" t="s">
        <v>189</v>
      </c>
      <c r="F31" s="208" t="s">
        <v>126</v>
      </c>
      <c r="G31" s="208" t="s">
        <v>480</v>
      </c>
      <c r="H31" s="82"/>
      <c r="I31" s="89" t="s">
        <v>120</v>
      </c>
      <c r="J31" s="55" t="s">
        <v>10</v>
      </c>
      <c r="K31" s="16"/>
      <c r="L31" s="16"/>
      <c r="M31" s="16"/>
      <c r="N31" s="16"/>
      <c r="O31" s="16" t="s">
        <v>10</v>
      </c>
      <c r="P31" s="16" t="s">
        <v>10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 t="s">
        <v>10</v>
      </c>
      <c r="AP31" s="16" t="s">
        <v>10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216">
        <f>COUNTIF(K31:BF31,"P")</f>
        <v>4</v>
      </c>
      <c r="BH31" s="216"/>
      <c r="BI31" s="106">
        <f>IF(BG31=0,"N.A.",(BG32/BG31))</f>
        <v>0</v>
      </c>
      <c r="BJ31" s="106"/>
      <c r="BK31" s="228"/>
      <c r="BL31" s="242"/>
    </row>
    <row r="32" spans="2:64" ht="15" customHeight="1">
      <c r="B32" s="240"/>
      <c r="C32" s="134"/>
      <c r="D32" s="89"/>
      <c r="E32" s="104"/>
      <c r="F32" s="208"/>
      <c r="G32" s="208"/>
      <c r="H32" s="82"/>
      <c r="I32" s="89"/>
      <c r="J32" s="55" t="s">
        <v>37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216">
        <f>COUNTIF(K32:BF32,"E")</f>
        <v>0</v>
      </c>
      <c r="BH32" s="216"/>
      <c r="BI32" s="106"/>
      <c r="BJ32" s="106"/>
      <c r="BK32" s="228"/>
      <c r="BL32" s="242"/>
    </row>
    <row r="33" spans="2:64" ht="12.75">
      <c r="B33" s="240"/>
      <c r="C33" s="134" t="s">
        <v>231</v>
      </c>
      <c r="D33" s="89">
        <v>11</v>
      </c>
      <c r="E33" s="95" t="s">
        <v>284</v>
      </c>
      <c r="F33" s="208" t="s">
        <v>126</v>
      </c>
      <c r="G33" s="208" t="s">
        <v>481</v>
      </c>
      <c r="H33" s="83"/>
      <c r="I33" s="89" t="s">
        <v>196</v>
      </c>
      <c r="J33" s="55" t="s">
        <v>10</v>
      </c>
      <c r="K33" s="16"/>
      <c r="L33" s="16"/>
      <c r="M33" s="16"/>
      <c r="N33" s="16"/>
      <c r="O33" s="16"/>
      <c r="P33" s="16"/>
      <c r="Q33" s="16" t="s">
        <v>10</v>
      </c>
      <c r="R33" s="16" t="s">
        <v>10</v>
      </c>
      <c r="S33" s="16" t="s">
        <v>10</v>
      </c>
      <c r="T33" s="16" t="s">
        <v>10</v>
      </c>
      <c r="U33" s="16" t="s">
        <v>10</v>
      </c>
      <c r="V33" s="16" t="s">
        <v>10</v>
      </c>
      <c r="W33" s="16" t="s">
        <v>10</v>
      </c>
      <c r="X33" s="16" t="s">
        <v>10</v>
      </c>
      <c r="Y33" s="16" t="s">
        <v>10</v>
      </c>
      <c r="Z33" s="16" t="s">
        <v>10</v>
      </c>
      <c r="AA33" s="16" t="s">
        <v>10</v>
      </c>
      <c r="AB33" s="16" t="s">
        <v>10</v>
      </c>
      <c r="AC33" s="16" t="s">
        <v>10</v>
      </c>
      <c r="AD33" s="16" t="s">
        <v>10</v>
      </c>
      <c r="AE33" s="16" t="s">
        <v>10</v>
      </c>
      <c r="AF33" s="16" t="s">
        <v>10</v>
      </c>
      <c r="AG33" s="16"/>
      <c r="AH33" s="16"/>
      <c r="AI33" s="223"/>
      <c r="AJ33" s="223"/>
      <c r="AK33" s="223"/>
      <c r="AL33" s="22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216">
        <f>COUNTIF(K33:BF33,"P")</f>
        <v>16</v>
      </c>
      <c r="BH33" s="216"/>
      <c r="BI33" s="106">
        <f>IF(BG33=0,"N.A.",(BG34/BG33))</f>
        <v>0</v>
      </c>
      <c r="BJ33" s="106"/>
      <c r="BK33" s="228"/>
      <c r="BL33" s="242"/>
    </row>
    <row r="34" spans="2:64" ht="23.25" customHeight="1">
      <c r="B34" s="240"/>
      <c r="C34" s="134"/>
      <c r="D34" s="89"/>
      <c r="E34" s="95"/>
      <c r="F34" s="208"/>
      <c r="G34" s="208"/>
      <c r="H34" s="83"/>
      <c r="I34" s="89"/>
      <c r="J34" s="55" t="s">
        <v>37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216">
        <f>COUNTIF(K34:BF34,"E")</f>
        <v>0</v>
      </c>
      <c r="BH34" s="216"/>
      <c r="BI34" s="106"/>
      <c r="BJ34" s="106"/>
      <c r="BK34" s="228"/>
      <c r="BL34" s="242"/>
    </row>
    <row r="35" spans="2:64" ht="24" customHeight="1">
      <c r="B35" s="240"/>
      <c r="C35" s="134" t="s">
        <v>231</v>
      </c>
      <c r="D35" s="89">
        <v>12</v>
      </c>
      <c r="E35" s="95" t="s">
        <v>411</v>
      </c>
      <c r="F35" s="208" t="s">
        <v>126</v>
      </c>
      <c r="G35" s="208" t="s">
        <v>482</v>
      </c>
      <c r="H35" s="82"/>
      <c r="I35" s="89" t="s">
        <v>195</v>
      </c>
      <c r="J35" s="55" t="s">
        <v>10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 t="s">
        <v>10</v>
      </c>
      <c r="AC35" s="16" t="s">
        <v>10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10</v>
      </c>
      <c r="BB35" s="16" t="s">
        <v>10</v>
      </c>
      <c r="BC35" s="16"/>
      <c r="BD35" s="16"/>
      <c r="BE35" s="16"/>
      <c r="BF35" s="16"/>
      <c r="BG35" s="216">
        <f aca="true" t="shared" si="1" ref="BG35:BG41">COUNTIF(K35:BF35,"P")</f>
        <v>4</v>
      </c>
      <c r="BH35" s="216"/>
      <c r="BI35" s="106">
        <f>IF(BG35=0,"N.A.",(BG36/BG35))</f>
        <v>0</v>
      </c>
      <c r="BJ35" s="106"/>
      <c r="BK35" s="228"/>
      <c r="BL35" s="242"/>
    </row>
    <row r="36" spans="2:64" ht="19.5" customHeight="1">
      <c r="B36" s="240"/>
      <c r="C36" s="134"/>
      <c r="D36" s="89"/>
      <c r="E36" s="95"/>
      <c r="F36" s="208"/>
      <c r="G36" s="208"/>
      <c r="H36" s="82"/>
      <c r="I36" s="89"/>
      <c r="J36" s="55" t="s">
        <v>37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216">
        <f t="shared" si="1"/>
        <v>0</v>
      </c>
      <c r="BH36" s="216"/>
      <c r="BI36" s="106"/>
      <c r="BJ36" s="106"/>
      <c r="BK36" s="228"/>
      <c r="BL36" s="242"/>
    </row>
    <row r="37" spans="2:64" ht="26.25" customHeight="1">
      <c r="B37" s="240"/>
      <c r="C37" s="134" t="s">
        <v>232</v>
      </c>
      <c r="D37" s="89">
        <v>13</v>
      </c>
      <c r="E37" s="95" t="s">
        <v>197</v>
      </c>
      <c r="F37" s="208" t="s">
        <v>126</v>
      </c>
      <c r="G37" s="208" t="s">
        <v>473</v>
      </c>
      <c r="H37" s="82"/>
      <c r="I37" s="89" t="s">
        <v>195</v>
      </c>
      <c r="J37" s="55" t="s">
        <v>10</v>
      </c>
      <c r="K37" s="16"/>
      <c r="L37" s="16"/>
      <c r="M37" s="16"/>
      <c r="N37" s="16"/>
      <c r="O37" s="16"/>
      <c r="P37" s="16"/>
      <c r="Q37" s="16"/>
      <c r="R37" s="16" t="s">
        <v>66</v>
      </c>
      <c r="S37" s="16"/>
      <c r="T37" s="16"/>
      <c r="U37" s="16"/>
      <c r="V37" s="16" t="s">
        <v>66</v>
      </c>
      <c r="W37" s="16"/>
      <c r="X37" s="16"/>
      <c r="Y37" s="16"/>
      <c r="Z37" s="16" t="s">
        <v>66</v>
      </c>
      <c r="AA37" s="16"/>
      <c r="AB37" s="16"/>
      <c r="AC37" s="16"/>
      <c r="AD37" s="16" t="s">
        <v>66</v>
      </c>
      <c r="AE37" s="16"/>
      <c r="AF37" s="16"/>
      <c r="AG37" s="16"/>
      <c r="AH37" s="16" t="s">
        <v>66</v>
      </c>
      <c r="AI37" s="16"/>
      <c r="AJ37" s="16"/>
      <c r="AK37" s="16"/>
      <c r="AL37" s="16" t="s">
        <v>66</v>
      </c>
      <c r="AM37" s="16"/>
      <c r="AN37" s="16"/>
      <c r="AO37" s="16"/>
      <c r="AP37" s="16" t="s">
        <v>10</v>
      </c>
      <c r="AQ37" s="16"/>
      <c r="AR37" s="16"/>
      <c r="AS37" s="16"/>
      <c r="AT37" s="16" t="s">
        <v>10</v>
      </c>
      <c r="AU37" s="16"/>
      <c r="AV37" s="16"/>
      <c r="AW37" s="16"/>
      <c r="AX37" s="16" t="s">
        <v>10</v>
      </c>
      <c r="AY37" s="16"/>
      <c r="AZ37" s="16"/>
      <c r="BA37" s="16"/>
      <c r="BB37" s="16" t="s">
        <v>10</v>
      </c>
      <c r="BC37" s="16"/>
      <c r="BD37" s="16"/>
      <c r="BE37" s="16"/>
      <c r="BF37" s="16"/>
      <c r="BG37" s="216">
        <f t="shared" si="1"/>
        <v>10</v>
      </c>
      <c r="BH37" s="216"/>
      <c r="BI37" s="106">
        <f>IF(BG37=0,"N.A.",(BG38/BG37))</f>
        <v>0</v>
      </c>
      <c r="BJ37" s="106"/>
      <c r="BK37" s="228"/>
      <c r="BL37" s="242"/>
    </row>
    <row r="38" spans="2:64" ht="28.5" customHeight="1">
      <c r="B38" s="240"/>
      <c r="C38" s="134"/>
      <c r="D38" s="89"/>
      <c r="E38" s="95"/>
      <c r="F38" s="208"/>
      <c r="G38" s="208"/>
      <c r="H38" s="82"/>
      <c r="I38" s="89"/>
      <c r="J38" s="55" t="s">
        <v>37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216">
        <f t="shared" si="1"/>
        <v>0</v>
      </c>
      <c r="BH38" s="216"/>
      <c r="BI38" s="106"/>
      <c r="BJ38" s="106"/>
      <c r="BK38" s="228"/>
      <c r="BL38" s="242"/>
    </row>
    <row r="39" spans="2:64" ht="15.75" customHeight="1">
      <c r="B39" s="240"/>
      <c r="C39" s="134" t="s">
        <v>230</v>
      </c>
      <c r="D39" s="89">
        <v>14</v>
      </c>
      <c r="E39" s="95" t="s">
        <v>191</v>
      </c>
      <c r="F39" s="208" t="s">
        <v>126</v>
      </c>
      <c r="G39" s="208" t="s">
        <v>483</v>
      </c>
      <c r="H39" s="82"/>
      <c r="I39" s="89" t="s">
        <v>120</v>
      </c>
      <c r="J39" s="55" t="s">
        <v>10</v>
      </c>
      <c r="K39" s="213"/>
      <c r="L39" s="213"/>
      <c r="M39" s="213"/>
      <c r="N39" s="213"/>
      <c r="O39" s="213"/>
      <c r="P39" s="16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6">
        <f t="shared" si="1"/>
        <v>0</v>
      </c>
      <c r="BH39" s="216"/>
      <c r="BI39" s="106" t="str">
        <f>IF(BG39=0,"N.A.",(BG40/BG39))</f>
        <v>N.A.</v>
      </c>
      <c r="BJ39" s="106"/>
      <c r="BK39" s="228"/>
      <c r="BL39" s="242"/>
    </row>
    <row r="40" spans="2:64" ht="15.75" customHeight="1">
      <c r="B40" s="240"/>
      <c r="C40" s="134"/>
      <c r="D40" s="89"/>
      <c r="E40" s="95"/>
      <c r="F40" s="208"/>
      <c r="G40" s="208"/>
      <c r="H40" s="82"/>
      <c r="I40" s="89"/>
      <c r="J40" s="55" t="s">
        <v>37</v>
      </c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6">
        <f t="shared" si="1"/>
        <v>0</v>
      </c>
      <c r="BH40" s="216"/>
      <c r="BI40" s="106"/>
      <c r="BJ40" s="106"/>
      <c r="BK40" s="228"/>
      <c r="BL40" s="242"/>
    </row>
    <row r="41" spans="2:64" ht="20.25" customHeight="1">
      <c r="B41" s="240"/>
      <c r="C41" s="134" t="s">
        <v>66</v>
      </c>
      <c r="D41" s="89">
        <v>15</v>
      </c>
      <c r="E41" s="95" t="s">
        <v>412</v>
      </c>
      <c r="F41" s="208" t="s">
        <v>126</v>
      </c>
      <c r="G41" s="208" t="s">
        <v>473</v>
      </c>
      <c r="H41" s="82"/>
      <c r="I41" s="89" t="s">
        <v>120</v>
      </c>
      <c r="J41" s="55" t="s">
        <v>10</v>
      </c>
      <c r="K41" s="16"/>
      <c r="L41" s="16"/>
      <c r="M41" s="16"/>
      <c r="N41" s="16"/>
      <c r="O41" s="16"/>
      <c r="P41" s="16"/>
      <c r="Q41" s="16" t="s">
        <v>10</v>
      </c>
      <c r="R41" s="16" t="s">
        <v>10</v>
      </c>
      <c r="S41" s="16"/>
      <c r="T41" s="16"/>
      <c r="U41" s="16"/>
      <c r="V41" s="213"/>
      <c r="W41" s="21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216">
        <f t="shared" si="1"/>
        <v>2</v>
      </c>
      <c r="BH41" s="216"/>
      <c r="BI41" s="106">
        <f>IF(BG41=0,"N.A.",(BG42/BG41))</f>
        <v>0</v>
      </c>
      <c r="BJ41" s="106"/>
      <c r="BK41" s="228"/>
      <c r="BL41" s="242"/>
    </row>
    <row r="42" spans="2:64" ht="20.25" customHeight="1">
      <c r="B42" s="240"/>
      <c r="C42" s="134"/>
      <c r="D42" s="89"/>
      <c r="E42" s="95"/>
      <c r="F42" s="208"/>
      <c r="G42" s="208"/>
      <c r="H42" s="82"/>
      <c r="I42" s="89"/>
      <c r="J42" s="55" t="s">
        <v>37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216">
        <f>COUNTIF(K42:BF42,"E")</f>
        <v>0</v>
      </c>
      <c r="BH42" s="216"/>
      <c r="BI42" s="106"/>
      <c r="BJ42" s="106"/>
      <c r="BK42" s="228"/>
      <c r="BL42" s="242"/>
    </row>
    <row r="43" spans="2:64" ht="12.75">
      <c r="B43" s="240"/>
      <c r="C43" s="134" t="s">
        <v>230</v>
      </c>
      <c r="D43" s="89">
        <v>16</v>
      </c>
      <c r="E43" s="95" t="s">
        <v>51</v>
      </c>
      <c r="F43" s="208" t="s">
        <v>126</v>
      </c>
      <c r="G43" s="208" t="s">
        <v>483</v>
      </c>
      <c r="H43" s="82"/>
      <c r="I43" s="89" t="s">
        <v>122</v>
      </c>
      <c r="J43" s="55" t="s">
        <v>10</v>
      </c>
      <c r="K43" s="16"/>
      <c r="L43" s="16"/>
      <c r="M43" s="16"/>
      <c r="N43" s="16" t="s">
        <v>10</v>
      </c>
      <c r="O43" s="16"/>
      <c r="P43" s="16"/>
      <c r="Q43" s="16"/>
      <c r="R43" s="16" t="s">
        <v>10</v>
      </c>
      <c r="S43" s="16"/>
      <c r="T43" s="16"/>
      <c r="U43" s="16"/>
      <c r="V43" s="16" t="s">
        <v>10</v>
      </c>
      <c r="W43" s="16"/>
      <c r="X43" s="16"/>
      <c r="Y43" s="223"/>
      <c r="Z43" s="16" t="s">
        <v>10</v>
      </c>
      <c r="AA43" s="223"/>
      <c r="AB43" s="16"/>
      <c r="AC43" s="16" t="s">
        <v>10</v>
      </c>
      <c r="AD43" s="16"/>
      <c r="AE43" s="16"/>
      <c r="AF43" s="16"/>
      <c r="AG43" s="16" t="s">
        <v>10</v>
      </c>
      <c r="AH43" s="16"/>
      <c r="AI43" s="16"/>
      <c r="AJ43" s="16"/>
      <c r="AK43" s="16" t="s">
        <v>10</v>
      </c>
      <c r="AL43" s="16"/>
      <c r="AM43" s="16"/>
      <c r="AN43" s="16"/>
      <c r="AO43" s="16" t="s">
        <v>10</v>
      </c>
      <c r="AP43" s="16"/>
      <c r="AQ43" s="16"/>
      <c r="AR43" s="16"/>
      <c r="AS43" s="16" t="s">
        <v>10</v>
      </c>
      <c r="AT43" s="16"/>
      <c r="AU43" s="16"/>
      <c r="AV43" s="16"/>
      <c r="AW43" s="16" t="s">
        <v>10</v>
      </c>
      <c r="AX43" s="16"/>
      <c r="AY43" s="16"/>
      <c r="AZ43" s="16"/>
      <c r="BA43" s="16" t="s">
        <v>10</v>
      </c>
      <c r="BB43" s="16"/>
      <c r="BC43" s="16"/>
      <c r="BD43" s="16"/>
      <c r="BE43" s="16" t="s">
        <v>10</v>
      </c>
      <c r="BF43" s="16"/>
      <c r="BG43" s="216">
        <f>COUNTIF(K43:BF43,"P")</f>
        <v>12</v>
      </c>
      <c r="BH43" s="216"/>
      <c r="BI43" s="106">
        <f>IF(BG43=0,"N.A.",(BG44/BG43))</f>
        <v>0</v>
      </c>
      <c r="BJ43" s="106"/>
      <c r="BK43" s="228"/>
      <c r="BL43" s="242"/>
    </row>
    <row r="44" spans="2:64" ht="12" customHeight="1">
      <c r="B44" s="240"/>
      <c r="C44" s="134"/>
      <c r="D44" s="89"/>
      <c r="E44" s="95"/>
      <c r="F44" s="208"/>
      <c r="G44" s="208"/>
      <c r="H44" s="82"/>
      <c r="I44" s="89"/>
      <c r="J44" s="55" t="s">
        <v>37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216">
        <f>COUNTIF(K44:BF44,"E")</f>
        <v>0</v>
      </c>
      <c r="BH44" s="216"/>
      <c r="BI44" s="106"/>
      <c r="BJ44" s="106"/>
      <c r="BK44" s="228"/>
      <c r="BL44" s="242"/>
    </row>
    <row r="45" spans="2:64" ht="33.75" customHeight="1">
      <c r="B45" s="240"/>
      <c r="C45" s="134" t="s">
        <v>230</v>
      </c>
      <c r="D45" s="89">
        <v>17</v>
      </c>
      <c r="E45" s="95" t="s">
        <v>192</v>
      </c>
      <c r="F45" s="208" t="s">
        <v>126</v>
      </c>
      <c r="G45" s="208" t="s">
        <v>484</v>
      </c>
      <c r="H45" s="82"/>
      <c r="I45" s="89" t="s">
        <v>120</v>
      </c>
      <c r="J45" s="55" t="s">
        <v>10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223"/>
      <c r="AC45" s="16"/>
      <c r="AD45" s="16"/>
      <c r="AE45" s="16"/>
      <c r="AF45" s="214" t="s">
        <v>10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216">
        <f>COUNTIF(K45:BF45,"P")</f>
        <v>1</v>
      </c>
      <c r="BH45" s="216"/>
      <c r="BI45" s="106">
        <f>IF(BG45=0,"N.A.",(BG46/BG45))</f>
        <v>0</v>
      </c>
      <c r="BJ45" s="106"/>
      <c r="BK45" s="228"/>
      <c r="BL45" s="242"/>
    </row>
    <row r="46" spans="2:64" ht="12" customHeight="1">
      <c r="B46" s="240"/>
      <c r="C46" s="134"/>
      <c r="D46" s="89"/>
      <c r="E46" s="95"/>
      <c r="F46" s="208"/>
      <c r="G46" s="208"/>
      <c r="H46" s="82"/>
      <c r="I46" s="89"/>
      <c r="J46" s="55" t="s">
        <v>37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216">
        <f>COUNTIF(K46:BF46,"E")</f>
        <v>0</v>
      </c>
      <c r="BH46" s="216"/>
      <c r="BI46" s="106"/>
      <c r="BJ46" s="106"/>
      <c r="BK46" s="228"/>
      <c r="BL46" s="242"/>
    </row>
    <row r="47" spans="2:64" ht="33.75" customHeight="1">
      <c r="B47" s="240"/>
      <c r="C47" s="134" t="s">
        <v>231</v>
      </c>
      <c r="D47" s="89">
        <v>18</v>
      </c>
      <c r="E47" s="95" t="s">
        <v>413</v>
      </c>
      <c r="F47" s="208" t="s">
        <v>126</v>
      </c>
      <c r="G47" s="208" t="s">
        <v>484</v>
      </c>
      <c r="H47" s="82"/>
      <c r="I47" s="89" t="s">
        <v>120</v>
      </c>
      <c r="J47" s="55" t="s">
        <v>10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223"/>
      <c r="AC47" s="16"/>
      <c r="AD47" s="16"/>
      <c r="AE47" s="16"/>
      <c r="AF47" s="2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214" t="s">
        <v>10</v>
      </c>
      <c r="AS47" s="16"/>
      <c r="AT47" s="16"/>
      <c r="AU47" s="16"/>
      <c r="AV47" s="16"/>
      <c r="AW47" s="16"/>
      <c r="AX47" s="16"/>
      <c r="AY47" s="16"/>
      <c r="AZ47" s="16"/>
      <c r="BA47" s="214" t="s">
        <v>10</v>
      </c>
      <c r="BB47" s="16"/>
      <c r="BC47" s="16"/>
      <c r="BD47" s="16"/>
      <c r="BE47" s="16"/>
      <c r="BF47" s="16"/>
      <c r="BG47" s="216">
        <f>COUNTIF(K47:BF47,"P")</f>
        <v>2</v>
      </c>
      <c r="BH47" s="216"/>
      <c r="BI47" s="106">
        <f>IF(BG47=0,"N.A.",(BG48/BG47))</f>
        <v>0</v>
      </c>
      <c r="BJ47" s="106"/>
      <c r="BK47" s="228"/>
      <c r="BL47" s="242"/>
    </row>
    <row r="48" spans="2:64" ht="12" customHeight="1">
      <c r="B48" s="240"/>
      <c r="C48" s="134"/>
      <c r="D48" s="89"/>
      <c r="E48" s="95"/>
      <c r="F48" s="208"/>
      <c r="G48" s="208"/>
      <c r="H48" s="82"/>
      <c r="I48" s="89"/>
      <c r="J48" s="55" t="s">
        <v>37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216">
        <f>COUNTIF(K48:BF48,"E")</f>
        <v>0</v>
      </c>
      <c r="BH48" s="216"/>
      <c r="BI48" s="106"/>
      <c r="BJ48" s="106"/>
      <c r="BK48" s="228"/>
      <c r="BL48" s="242"/>
    </row>
    <row r="49" spans="2:64" ht="18" customHeight="1">
      <c r="B49" s="240"/>
      <c r="C49" s="134" t="s">
        <v>231</v>
      </c>
      <c r="D49" s="89">
        <v>19</v>
      </c>
      <c r="E49" s="95" t="s">
        <v>85</v>
      </c>
      <c r="F49" s="208" t="s">
        <v>126</v>
      </c>
      <c r="G49" s="208" t="s">
        <v>485</v>
      </c>
      <c r="H49" s="82"/>
      <c r="I49" s="89" t="s">
        <v>120</v>
      </c>
      <c r="J49" s="55" t="s">
        <v>10</v>
      </c>
      <c r="K49" s="16"/>
      <c r="L49" s="16"/>
      <c r="M49" s="16"/>
      <c r="N49" s="16"/>
      <c r="O49" s="16"/>
      <c r="P49" s="16"/>
      <c r="Q49" s="16"/>
      <c r="R49" s="16" t="s">
        <v>10</v>
      </c>
      <c r="S49" s="16"/>
      <c r="T49" s="16"/>
      <c r="U49" s="16"/>
      <c r="V49" s="16" t="s">
        <v>10</v>
      </c>
      <c r="W49" s="16"/>
      <c r="X49" s="16"/>
      <c r="Y49" s="16"/>
      <c r="Z49" s="16" t="s">
        <v>10</v>
      </c>
      <c r="AA49" s="16"/>
      <c r="AB49" s="16"/>
      <c r="AC49" s="16"/>
      <c r="AD49" s="16" t="s">
        <v>10</v>
      </c>
      <c r="AE49" s="16"/>
      <c r="AF49" s="16"/>
      <c r="AG49" s="16"/>
      <c r="AH49" s="16" t="s">
        <v>10</v>
      </c>
      <c r="AI49" s="16"/>
      <c r="AJ49" s="16"/>
      <c r="AK49" s="16"/>
      <c r="AL49" s="16" t="s">
        <v>10</v>
      </c>
      <c r="AM49" s="16"/>
      <c r="AN49" s="16"/>
      <c r="AO49" s="16"/>
      <c r="AP49" s="16" t="s">
        <v>10</v>
      </c>
      <c r="AQ49" s="16"/>
      <c r="AR49" s="16"/>
      <c r="AS49" s="16"/>
      <c r="AT49" s="16" t="s">
        <v>10</v>
      </c>
      <c r="AU49" s="16"/>
      <c r="AV49" s="16"/>
      <c r="AW49" s="16"/>
      <c r="AX49" s="16" t="s">
        <v>10</v>
      </c>
      <c r="AY49" s="16"/>
      <c r="AZ49" s="16"/>
      <c r="BA49" s="16"/>
      <c r="BB49" s="16" t="s">
        <v>10</v>
      </c>
      <c r="BC49" s="16"/>
      <c r="BD49" s="16"/>
      <c r="BE49" s="16"/>
      <c r="BF49" s="16" t="s">
        <v>10</v>
      </c>
      <c r="BG49" s="216">
        <f>COUNTIF(K49:BF49,"P")</f>
        <v>11</v>
      </c>
      <c r="BH49" s="216"/>
      <c r="BI49" s="106">
        <f>IF(BG49=0,"N.A.",(BG50/BG49))</f>
        <v>0</v>
      </c>
      <c r="BJ49" s="106"/>
      <c r="BK49" s="228"/>
      <c r="BL49" s="242"/>
    </row>
    <row r="50" spans="2:64" ht="18" customHeight="1">
      <c r="B50" s="240"/>
      <c r="C50" s="134"/>
      <c r="D50" s="89"/>
      <c r="E50" s="95"/>
      <c r="F50" s="208"/>
      <c r="G50" s="208"/>
      <c r="H50" s="82"/>
      <c r="I50" s="89"/>
      <c r="J50" s="55" t="s">
        <v>37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216">
        <f>COUNTIF(K50:BF50,"E")</f>
        <v>0</v>
      </c>
      <c r="BH50" s="216"/>
      <c r="BI50" s="106"/>
      <c r="BJ50" s="106"/>
      <c r="BK50" s="228"/>
      <c r="BL50" s="242"/>
    </row>
    <row r="51" spans="2:64" ht="33.75" customHeight="1">
      <c r="B51" s="240"/>
      <c r="C51" s="134" t="s">
        <v>10</v>
      </c>
      <c r="D51" s="89">
        <v>20</v>
      </c>
      <c r="E51" s="95" t="s">
        <v>178</v>
      </c>
      <c r="F51" s="208" t="s">
        <v>126</v>
      </c>
      <c r="G51" s="208" t="s">
        <v>486</v>
      </c>
      <c r="H51" s="82"/>
      <c r="I51" s="89" t="s">
        <v>120</v>
      </c>
      <c r="J51" s="55" t="s">
        <v>10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 t="s">
        <v>10</v>
      </c>
      <c r="AR51" s="16" t="s">
        <v>10</v>
      </c>
      <c r="AS51" s="16" t="s">
        <v>10</v>
      </c>
      <c r="AT51" s="16" t="s">
        <v>10</v>
      </c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216">
        <f>COUNTIF(K51:BF51,"P")</f>
        <v>4</v>
      </c>
      <c r="BH51" s="216"/>
      <c r="BI51" s="106">
        <f>IF(BG51=0,"N.A.",(BG52/BG51))</f>
        <v>0</v>
      </c>
      <c r="BJ51" s="106"/>
      <c r="BK51" s="228"/>
      <c r="BL51" s="242"/>
    </row>
    <row r="52" spans="2:64" ht="12" customHeight="1">
      <c r="B52" s="240"/>
      <c r="C52" s="134"/>
      <c r="D52" s="89"/>
      <c r="E52" s="95"/>
      <c r="F52" s="208"/>
      <c r="G52" s="208"/>
      <c r="H52" s="82"/>
      <c r="I52" s="89"/>
      <c r="J52" s="55" t="s">
        <v>37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216">
        <f>COUNTIF(K52:BF52,"E")</f>
        <v>0</v>
      </c>
      <c r="BH52" s="216"/>
      <c r="BI52" s="106"/>
      <c r="BJ52" s="106"/>
      <c r="BK52" s="228"/>
      <c r="BL52" s="242"/>
    </row>
    <row r="53" spans="2:64" ht="33.75" customHeight="1">
      <c r="B53" s="240"/>
      <c r="C53" s="134" t="s">
        <v>230</v>
      </c>
      <c r="D53" s="89">
        <v>21</v>
      </c>
      <c r="E53" s="95" t="s">
        <v>149</v>
      </c>
      <c r="F53" s="208" t="s">
        <v>126</v>
      </c>
      <c r="G53" s="208" t="s">
        <v>487</v>
      </c>
      <c r="H53" s="82"/>
      <c r="I53" s="89" t="s">
        <v>137</v>
      </c>
      <c r="J53" s="55" t="s">
        <v>10</v>
      </c>
      <c r="K53" s="16"/>
      <c r="L53" s="16"/>
      <c r="M53" s="16"/>
      <c r="N53" s="16"/>
      <c r="O53" s="16"/>
      <c r="P53" s="16"/>
      <c r="Q53" s="16"/>
      <c r="R53" s="16" t="s">
        <v>10</v>
      </c>
      <c r="S53" s="16"/>
      <c r="T53" s="16"/>
      <c r="U53" s="16"/>
      <c r="V53" s="16" t="s">
        <v>10</v>
      </c>
      <c r="W53" s="16"/>
      <c r="X53" s="16"/>
      <c r="Y53" s="16"/>
      <c r="Z53" s="16" t="s">
        <v>10</v>
      </c>
      <c r="AA53" s="223"/>
      <c r="AB53" s="16"/>
      <c r="AC53" s="16"/>
      <c r="AD53" s="16" t="s">
        <v>10</v>
      </c>
      <c r="AE53" s="16"/>
      <c r="AF53" s="16"/>
      <c r="AG53" s="16"/>
      <c r="AH53" s="16" t="s">
        <v>10</v>
      </c>
      <c r="AI53" s="16"/>
      <c r="AJ53" s="16"/>
      <c r="AK53" s="16"/>
      <c r="AL53" s="16"/>
      <c r="AM53" s="16" t="s">
        <v>10</v>
      </c>
      <c r="AN53" s="16"/>
      <c r="AO53" s="16"/>
      <c r="AP53" s="16"/>
      <c r="AQ53" s="16" t="s">
        <v>10</v>
      </c>
      <c r="AR53" s="16"/>
      <c r="AS53" s="16"/>
      <c r="AT53" s="16"/>
      <c r="AU53" s="16" t="s">
        <v>10</v>
      </c>
      <c r="AV53" s="16"/>
      <c r="AW53" s="16"/>
      <c r="AX53" s="16" t="s">
        <v>10</v>
      </c>
      <c r="AY53" s="16"/>
      <c r="AZ53" s="16"/>
      <c r="BA53" s="16"/>
      <c r="BB53" s="16"/>
      <c r="BC53" s="16" t="s">
        <v>10</v>
      </c>
      <c r="BD53" s="16"/>
      <c r="BE53" s="16"/>
      <c r="BF53" s="16"/>
      <c r="BG53" s="216">
        <f>COUNTIF(K53:BF53,"P")</f>
        <v>10</v>
      </c>
      <c r="BH53" s="216"/>
      <c r="BI53" s="106">
        <f>IF(BG53=0,"N.A.",(BG54/BG53))</f>
        <v>0</v>
      </c>
      <c r="BJ53" s="106"/>
      <c r="BK53" s="228"/>
      <c r="BL53" s="242"/>
    </row>
    <row r="54" spans="2:64" ht="17.25" customHeight="1">
      <c r="B54" s="240"/>
      <c r="C54" s="134"/>
      <c r="D54" s="89"/>
      <c r="E54" s="95"/>
      <c r="F54" s="208"/>
      <c r="G54" s="208"/>
      <c r="H54" s="82"/>
      <c r="I54" s="89"/>
      <c r="J54" s="55" t="s">
        <v>37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216">
        <f>COUNTIF(K54:BF54,"E")</f>
        <v>0</v>
      </c>
      <c r="BH54" s="216"/>
      <c r="BI54" s="106"/>
      <c r="BJ54" s="106"/>
      <c r="BK54" s="228"/>
      <c r="BL54" s="242"/>
    </row>
    <row r="55" spans="2:64" ht="33.75" customHeight="1">
      <c r="B55" s="240"/>
      <c r="C55" s="134" t="s">
        <v>66</v>
      </c>
      <c r="D55" s="89">
        <v>22</v>
      </c>
      <c r="E55" s="95" t="s">
        <v>124</v>
      </c>
      <c r="F55" s="208" t="s">
        <v>126</v>
      </c>
      <c r="G55" s="208" t="s">
        <v>488</v>
      </c>
      <c r="H55" s="82"/>
      <c r="I55" s="89" t="s">
        <v>137</v>
      </c>
      <c r="J55" s="55" t="s">
        <v>10</v>
      </c>
      <c r="K55" s="16" t="s">
        <v>10</v>
      </c>
      <c r="L55" s="16" t="s">
        <v>10</v>
      </c>
      <c r="M55" s="16"/>
      <c r="N55" s="16"/>
      <c r="O55" s="16"/>
      <c r="P55" s="16"/>
      <c r="Q55" s="223"/>
      <c r="R55" s="223"/>
      <c r="S55" s="16"/>
      <c r="T55" s="16"/>
      <c r="U55" s="16"/>
      <c r="V55" s="16"/>
      <c r="W55" s="16"/>
      <c r="X55" s="16"/>
      <c r="Y55" s="16"/>
      <c r="Z55" s="16"/>
      <c r="AA55" s="223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216">
        <f>COUNTIF(K55:BF55,"P")</f>
        <v>2</v>
      </c>
      <c r="BH55" s="216"/>
      <c r="BI55" s="106">
        <f>IF(BG55=0,"N.A.",(BG56/BG55))</f>
        <v>0</v>
      </c>
      <c r="BJ55" s="106"/>
      <c r="BK55" s="228"/>
      <c r="BL55" s="242"/>
    </row>
    <row r="56" spans="2:64" ht="12" customHeight="1">
      <c r="B56" s="240"/>
      <c r="C56" s="134"/>
      <c r="D56" s="89"/>
      <c r="E56" s="95"/>
      <c r="F56" s="208"/>
      <c r="G56" s="208"/>
      <c r="H56" s="82"/>
      <c r="I56" s="89"/>
      <c r="J56" s="55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216">
        <f>COUNTIF(K56:BF56,"E")</f>
        <v>0</v>
      </c>
      <c r="BH56" s="216"/>
      <c r="BI56" s="106"/>
      <c r="BJ56" s="106"/>
      <c r="BK56" s="228"/>
      <c r="BL56" s="242"/>
    </row>
    <row r="57" spans="2:64" ht="33.75" customHeight="1">
      <c r="B57" s="240"/>
      <c r="C57" s="134" t="s">
        <v>232</v>
      </c>
      <c r="D57" s="89">
        <v>23</v>
      </c>
      <c r="E57" s="211" t="s">
        <v>125</v>
      </c>
      <c r="F57" s="208" t="s">
        <v>126</v>
      </c>
      <c r="G57" s="208" t="s">
        <v>489</v>
      </c>
      <c r="H57" s="82"/>
      <c r="I57" s="89" t="s">
        <v>137</v>
      </c>
      <c r="J57" s="55" t="s">
        <v>10</v>
      </c>
      <c r="K57" s="16"/>
      <c r="L57" s="16"/>
      <c r="M57" s="16"/>
      <c r="N57" s="223"/>
      <c r="O57" s="16"/>
      <c r="P57" s="16"/>
      <c r="Q57" s="16"/>
      <c r="R57" s="223"/>
      <c r="S57" s="16"/>
      <c r="T57" s="16"/>
      <c r="U57" s="16"/>
      <c r="V57" s="223"/>
      <c r="W57" s="16"/>
      <c r="X57" s="16"/>
      <c r="Y57" s="16"/>
      <c r="Z57" s="223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216">
        <f>COUNTIF(K57:BF57,"P")</f>
        <v>0</v>
      </c>
      <c r="BH57" s="216"/>
      <c r="BI57" s="106" t="str">
        <f>IF(BG57=0,"N.A.",(BG58/BG57))</f>
        <v>N.A.</v>
      </c>
      <c r="BJ57" s="106"/>
      <c r="BK57" s="228"/>
      <c r="BL57" s="242"/>
    </row>
    <row r="58" spans="2:64" ht="12" customHeight="1">
      <c r="B58" s="240"/>
      <c r="C58" s="134"/>
      <c r="D58" s="89"/>
      <c r="E58" s="211"/>
      <c r="F58" s="208"/>
      <c r="G58" s="208"/>
      <c r="H58" s="82"/>
      <c r="I58" s="89"/>
      <c r="J58" s="55" t="s">
        <v>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216">
        <f>COUNTIF(K58:BF58,"E")</f>
        <v>0</v>
      </c>
      <c r="BH58" s="216"/>
      <c r="BI58" s="106"/>
      <c r="BJ58" s="106"/>
      <c r="BK58" s="228"/>
      <c r="BL58" s="242"/>
    </row>
    <row r="59" spans="2:64" ht="33.75" customHeight="1">
      <c r="B59" s="240"/>
      <c r="C59" s="134" t="s">
        <v>230</v>
      </c>
      <c r="D59" s="89">
        <v>24</v>
      </c>
      <c r="E59" s="95" t="s">
        <v>86</v>
      </c>
      <c r="F59" s="208" t="s">
        <v>126</v>
      </c>
      <c r="G59" s="208" t="s">
        <v>490</v>
      </c>
      <c r="H59" s="82"/>
      <c r="I59" s="89" t="s">
        <v>137</v>
      </c>
      <c r="J59" s="55" t="s">
        <v>10</v>
      </c>
      <c r="K59" s="16"/>
      <c r="L59" s="16"/>
      <c r="M59" s="16"/>
      <c r="N59" s="16"/>
      <c r="O59" s="16"/>
      <c r="P59" s="16"/>
      <c r="Q59" s="16"/>
      <c r="R59" s="16"/>
      <c r="S59" s="16" t="s">
        <v>10</v>
      </c>
      <c r="T59" s="16"/>
      <c r="U59" s="16"/>
      <c r="V59" s="16"/>
      <c r="W59" s="16"/>
      <c r="X59" s="16"/>
      <c r="Y59" s="16"/>
      <c r="Z59" s="16"/>
      <c r="AA59" s="223"/>
      <c r="AB59" s="16"/>
      <c r="AC59" s="16"/>
      <c r="AD59" s="16"/>
      <c r="AE59" s="16"/>
      <c r="AF59" s="16"/>
      <c r="AG59" s="16"/>
      <c r="AH59" s="16"/>
      <c r="AI59" s="16" t="s">
        <v>10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 t="s">
        <v>66</v>
      </c>
      <c r="BD59" s="16"/>
      <c r="BE59" s="16"/>
      <c r="BF59" s="16"/>
      <c r="BG59" s="216">
        <f>COUNTIF(K59:BF59,"P")</f>
        <v>3</v>
      </c>
      <c r="BH59" s="216"/>
      <c r="BI59" s="106">
        <f>IF(BG59=0,"N.A.",(BG60/BG59))</f>
        <v>0</v>
      </c>
      <c r="BJ59" s="106"/>
      <c r="BK59" s="228"/>
      <c r="BL59" s="242"/>
    </row>
    <row r="60" spans="2:64" ht="12" customHeight="1">
      <c r="B60" s="240"/>
      <c r="C60" s="134"/>
      <c r="D60" s="89"/>
      <c r="E60" s="95"/>
      <c r="F60" s="208"/>
      <c r="G60" s="208"/>
      <c r="H60" s="82"/>
      <c r="I60" s="89"/>
      <c r="J60" s="55" t="s">
        <v>37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216">
        <f>COUNTIF(K60:BF60,"E")</f>
        <v>0</v>
      </c>
      <c r="BH60" s="216"/>
      <c r="BI60" s="106"/>
      <c r="BJ60" s="106"/>
      <c r="BK60" s="228"/>
      <c r="BL60" s="242"/>
    </row>
    <row r="61" spans="2:64" ht="33.75" customHeight="1">
      <c r="B61" s="240"/>
      <c r="C61" s="134" t="s">
        <v>230</v>
      </c>
      <c r="D61" s="89">
        <v>25</v>
      </c>
      <c r="E61" s="104" t="s">
        <v>285</v>
      </c>
      <c r="F61" s="208" t="s">
        <v>126</v>
      </c>
      <c r="G61" s="208" t="s">
        <v>491</v>
      </c>
      <c r="H61" s="82"/>
      <c r="I61" s="89" t="s">
        <v>137</v>
      </c>
      <c r="J61" s="55" t="s">
        <v>10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 t="s">
        <v>10</v>
      </c>
      <c r="AB61" s="16" t="s">
        <v>10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216">
        <f>COUNTIF(K61:BF61,"P")</f>
        <v>2</v>
      </c>
      <c r="BH61" s="216"/>
      <c r="BI61" s="106">
        <f>IF(BG61=0,"N.A.",(BG62/BG61))</f>
        <v>0</v>
      </c>
      <c r="BJ61" s="106"/>
      <c r="BK61" s="228"/>
      <c r="BL61" s="242"/>
    </row>
    <row r="62" spans="2:64" ht="12" customHeight="1">
      <c r="B62" s="240"/>
      <c r="C62" s="134"/>
      <c r="D62" s="89"/>
      <c r="E62" s="104"/>
      <c r="F62" s="208"/>
      <c r="G62" s="208"/>
      <c r="H62" s="82"/>
      <c r="I62" s="89"/>
      <c r="J62" s="55" t="s">
        <v>37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23"/>
      <c r="AB62" s="223"/>
      <c r="AC62" s="223"/>
      <c r="AD62" s="223"/>
      <c r="AE62" s="223"/>
      <c r="AF62" s="223"/>
      <c r="AG62" s="223"/>
      <c r="AH62" s="223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216">
        <f>COUNTIF(K62:BF62,"E")</f>
        <v>0</v>
      </c>
      <c r="BH62" s="216"/>
      <c r="BI62" s="106"/>
      <c r="BJ62" s="106"/>
      <c r="BK62" s="228"/>
      <c r="BL62" s="242"/>
    </row>
    <row r="63" spans="2:64" ht="33.75" customHeight="1">
      <c r="B63" s="240"/>
      <c r="C63" s="134" t="s">
        <v>230</v>
      </c>
      <c r="D63" s="89">
        <v>26</v>
      </c>
      <c r="E63" s="104" t="s">
        <v>57</v>
      </c>
      <c r="F63" s="208" t="s">
        <v>126</v>
      </c>
      <c r="G63" s="208" t="s">
        <v>473</v>
      </c>
      <c r="H63" s="82"/>
      <c r="I63" s="89" t="s">
        <v>137</v>
      </c>
      <c r="J63" s="55" t="s">
        <v>10</v>
      </c>
      <c r="K63" s="16"/>
      <c r="L63" s="16"/>
      <c r="M63" s="16" t="s">
        <v>10</v>
      </c>
      <c r="N63" s="16" t="s">
        <v>10</v>
      </c>
      <c r="O63" s="16" t="s">
        <v>10</v>
      </c>
      <c r="P63" s="16" t="s">
        <v>10</v>
      </c>
      <c r="Q63" s="16" t="s">
        <v>10</v>
      </c>
      <c r="R63" s="16" t="s">
        <v>10</v>
      </c>
      <c r="S63" s="16" t="s">
        <v>10</v>
      </c>
      <c r="T63" s="16" t="s">
        <v>10</v>
      </c>
      <c r="U63" s="16" t="s">
        <v>10</v>
      </c>
      <c r="V63" s="16" t="s">
        <v>10</v>
      </c>
      <c r="W63" s="16" t="s">
        <v>10</v>
      </c>
      <c r="X63" s="16" t="s">
        <v>10</v>
      </c>
      <c r="Y63" s="16" t="s">
        <v>10</v>
      </c>
      <c r="Z63" s="16" t="s">
        <v>10</v>
      </c>
      <c r="AA63" s="16" t="s">
        <v>10</v>
      </c>
      <c r="AB63" s="16" t="s">
        <v>10</v>
      </c>
      <c r="AC63" s="16" t="s">
        <v>10</v>
      </c>
      <c r="AD63" s="16" t="s">
        <v>10</v>
      </c>
      <c r="AE63" s="16" t="s">
        <v>10</v>
      </c>
      <c r="AF63" s="16" t="s">
        <v>10</v>
      </c>
      <c r="AG63" s="16" t="s">
        <v>10</v>
      </c>
      <c r="AH63" s="16" t="s">
        <v>10</v>
      </c>
      <c r="AI63" s="16" t="s">
        <v>10</v>
      </c>
      <c r="AJ63" s="16" t="s">
        <v>10</v>
      </c>
      <c r="AK63" s="16" t="s">
        <v>10</v>
      </c>
      <c r="AL63" s="16" t="s">
        <v>10</v>
      </c>
      <c r="AM63" s="16" t="s">
        <v>10</v>
      </c>
      <c r="AN63" s="16" t="s">
        <v>10</v>
      </c>
      <c r="AO63" s="16" t="s">
        <v>10</v>
      </c>
      <c r="AP63" s="16" t="s">
        <v>10</v>
      </c>
      <c r="AQ63" s="16" t="s">
        <v>10</v>
      </c>
      <c r="AR63" s="16" t="s">
        <v>10</v>
      </c>
      <c r="AS63" s="16" t="s">
        <v>10</v>
      </c>
      <c r="AT63" s="16" t="s">
        <v>10</v>
      </c>
      <c r="AU63" s="16" t="s">
        <v>10</v>
      </c>
      <c r="AV63" s="16" t="s">
        <v>10</v>
      </c>
      <c r="AW63" s="16" t="s">
        <v>10</v>
      </c>
      <c r="AX63" s="16" t="s">
        <v>10</v>
      </c>
      <c r="AY63" s="16" t="s">
        <v>10</v>
      </c>
      <c r="AZ63" s="16" t="s">
        <v>10</v>
      </c>
      <c r="BA63" s="16" t="s">
        <v>10</v>
      </c>
      <c r="BB63" s="16" t="s">
        <v>10</v>
      </c>
      <c r="BC63" s="16" t="s">
        <v>10</v>
      </c>
      <c r="BD63" s="16" t="s">
        <v>10</v>
      </c>
      <c r="BE63" s="16" t="s">
        <v>10</v>
      </c>
      <c r="BF63" s="16" t="s">
        <v>10</v>
      </c>
      <c r="BG63" s="216">
        <f>COUNTIF(K63:BF63,"P")</f>
        <v>46</v>
      </c>
      <c r="BH63" s="216"/>
      <c r="BI63" s="106">
        <f>IF(BG63=0,"N.A.",(BG64/BG63))</f>
        <v>0</v>
      </c>
      <c r="BJ63" s="106"/>
      <c r="BK63" s="228"/>
      <c r="BL63" s="242"/>
    </row>
    <row r="64" spans="2:64" ht="12" customHeight="1">
      <c r="B64" s="240"/>
      <c r="C64" s="134"/>
      <c r="D64" s="89"/>
      <c r="E64" s="104"/>
      <c r="F64" s="208"/>
      <c r="G64" s="208"/>
      <c r="H64" s="82"/>
      <c r="I64" s="89"/>
      <c r="J64" s="55" t="s">
        <v>37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223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216">
        <f>COUNTIF(K64:BF64,"E")</f>
        <v>0</v>
      </c>
      <c r="BH64" s="216"/>
      <c r="BI64" s="106"/>
      <c r="BJ64" s="106"/>
      <c r="BK64" s="228"/>
      <c r="BL64" s="242"/>
    </row>
    <row r="65" spans="2:64" ht="33.75" customHeight="1">
      <c r="B65" s="240"/>
      <c r="C65" s="134" t="s">
        <v>230</v>
      </c>
      <c r="D65" s="89">
        <v>27</v>
      </c>
      <c r="E65" s="95" t="s">
        <v>89</v>
      </c>
      <c r="F65" s="208" t="s">
        <v>126</v>
      </c>
      <c r="G65" s="208" t="s">
        <v>492</v>
      </c>
      <c r="H65" s="82"/>
      <c r="I65" s="89" t="s">
        <v>137</v>
      </c>
      <c r="J65" s="55" t="s">
        <v>10</v>
      </c>
      <c r="K65" s="16"/>
      <c r="L65" s="16"/>
      <c r="M65" s="16" t="s">
        <v>10</v>
      </c>
      <c r="N65" s="16" t="s">
        <v>10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216">
        <f>COUNTIF(K65:BF65,"P")</f>
        <v>2</v>
      </c>
      <c r="BH65" s="216"/>
      <c r="BI65" s="106">
        <f>IF(BG65=0,"N.A.",(BG66/BG65))</f>
        <v>0</v>
      </c>
      <c r="BJ65" s="106"/>
      <c r="BK65" s="228"/>
      <c r="BL65" s="242"/>
    </row>
    <row r="66" spans="2:64" ht="18" customHeight="1">
      <c r="B66" s="240"/>
      <c r="C66" s="134"/>
      <c r="D66" s="89"/>
      <c r="E66" s="95"/>
      <c r="F66" s="208"/>
      <c r="G66" s="208"/>
      <c r="H66" s="82"/>
      <c r="I66" s="89"/>
      <c r="J66" s="55" t="s">
        <v>37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216">
        <f>COUNTIF(K66:BF66,"E")</f>
        <v>0</v>
      </c>
      <c r="BH66" s="216"/>
      <c r="BI66" s="106"/>
      <c r="BJ66" s="106"/>
      <c r="BK66" s="228"/>
      <c r="BL66" s="242"/>
    </row>
    <row r="67" spans="2:64" ht="33.75" customHeight="1">
      <c r="B67" s="240"/>
      <c r="C67" s="134" t="s">
        <v>230</v>
      </c>
      <c r="D67" s="89">
        <v>28</v>
      </c>
      <c r="E67" s="95" t="s">
        <v>59</v>
      </c>
      <c r="F67" s="208" t="s">
        <v>126</v>
      </c>
      <c r="G67" s="208" t="s">
        <v>493</v>
      </c>
      <c r="H67" s="82"/>
      <c r="I67" s="89" t="s">
        <v>137</v>
      </c>
      <c r="J67" s="55" t="s">
        <v>10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 t="s">
        <v>10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 t="s">
        <v>66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216">
        <f>COUNTIF(K67:BF67,"P")</f>
        <v>2</v>
      </c>
      <c r="BH67" s="216"/>
      <c r="BI67" s="106">
        <f>IF(BG67=0,"N.A.",(BG68/BG67))</f>
        <v>0</v>
      </c>
      <c r="BJ67" s="106"/>
      <c r="BK67" s="228"/>
      <c r="BL67" s="242"/>
    </row>
    <row r="68" spans="2:64" ht="15.75" customHeight="1">
      <c r="B68" s="240"/>
      <c r="C68" s="134"/>
      <c r="D68" s="89"/>
      <c r="E68" s="95"/>
      <c r="F68" s="208"/>
      <c r="G68" s="208"/>
      <c r="H68" s="82"/>
      <c r="I68" s="89"/>
      <c r="J68" s="55" t="s">
        <v>37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216">
        <f>COUNTIF(K68:BF68,"E")</f>
        <v>0</v>
      </c>
      <c r="BH68" s="216"/>
      <c r="BI68" s="106"/>
      <c r="BJ68" s="106"/>
      <c r="BK68" s="228"/>
      <c r="BL68" s="242"/>
    </row>
    <row r="69" spans="2:64" ht="12.75">
      <c r="B69" s="240"/>
      <c r="C69" s="134" t="s">
        <v>230</v>
      </c>
      <c r="D69" s="89">
        <v>29</v>
      </c>
      <c r="E69" s="95" t="s">
        <v>58</v>
      </c>
      <c r="F69" s="208" t="s">
        <v>126</v>
      </c>
      <c r="G69" s="208" t="s">
        <v>473</v>
      </c>
      <c r="H69" s="82"/>
      <c r="I69" s="89" t="s">
        <v>137</v>
      </c>
      <c r="J69" s="55" t="s">
        <v>10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 t="s">
        <v>10</v>
      </c>
      <c r="X69" s="16" t="s">
        <v>10</v>
      </c>
      <c r="Y69" s="16" t="s">
        <v>10</v>
      </c>
      <c r="Z69" s="16" t="s">
        <v>10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216">
        <f>COUNTIF(K69:BF69,"P")</f>
        <v>4</v>
      </c>
      <c r="BH69" s="216"/>
      <c r="BI69" s="106">
        <f>IF(BG69=0,"N.A.",(BG70/BG69))</f>
        <v>0</v>
      </c>
      <c r="BJ69" s="106"/>
      <c r="BK69" s="228"/>
      <c r="BL69" s="242"/>
    </row>
    <row r="70" spans="2:64" ht="12.75">
      <c r="B70" s="240"/>
      <c r="C70" s="134"/>
      <c r="D70" s="89"/>
      <c r="E70" s="95"/>
      <c r="F70" s="208"/>
      <c r="G70" s="208"/>
      <c r="H70" s="82"/>
      <c r="I70" s="89"/>
      <c r="J70" s="55" t="s">
        <v>37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216">
        <f>COUNTIF(K70:BF70,"E")</f>
        <v>0</v>
      </c>
      <c r="BH70" s="216"/>
      <c r="BI70" s="106"/>
      <c r="BJ70" s="106"/>
      <c r="BK70" s="228"/>
      <c r="BL70" s="242"/>
    </row>
    <row r="71" spans="2:64" ht="12.75">
      <c r="B71" s="240"/>
      <c r="C71" s="134" t="s">
        <v>230</v>
      </c>
      <c r="D71" s="89">
        <v>30</v>
      </c>
      <c r="E71" s="95" t="s">
        <v>56</v>
      </c>
      <c r="F71" s="208" t="s">
        <v>126</v>
      </c>
      <c r="G71" s="208" t="s">
        <v>473</v>
      </c>
      <c r="H71" s="82"/>
      <c r="I71" s="89" t="s">
        <v>120</v>
      </c>
      <c r="J71" s="55" t="s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 t="s">
        <v>10</v>
      </c>
      <c r="W71" s="16"/>
      <c r="X71" s="16"/>
      <c r="Y71" s="16"/>
      <c r="Z71" s="16"/>
      <c r="AA71" s="16"/>
      <c r="AB71" s="16"/>
      <c r="AC71" s="16"/>
      <c r="AD71" s="22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216">
        <f>COUNTIF(K71:BF71,"P")</f>
        <v>1</v>
      </c>
      <c r="BH71" s="216"/>
      <c r="BI71" s="106">
        <f>IF(BG71=0,"N.A.",(BG72/BG71))</f>
        <v>0</v>
      </c>
      <c r="BJ71" s="106"/>
      <c r="BK71" s="228"/>
      <c r="BL71" s="242"/>
    </row>
    <row r="72" spans="2:64" ht="18" customHeight="1">
      <c r="B72" s="240"/>
      <c r="C72" s="134"/>
      <c r="D72" s="89"/>
      <c r="E72" s="95"/>
      <c r="F72" s="208"/>
      <c r="G72" s="208"/>
      <c r="H72" s="82"/>
      <c r="I72" s="89"/>
      <c r="J72" s="55" t="s">
        <v>37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216">
        <f>COUNTIF(K72:BF72,"E")</f>
        <v>0</v>
      </c>
      <c r="BH72" s="216"/>
      <c r="BI72" s="106"/>
      <c r="BJ72" s="106"/>
      <c r="BK72" s="228"/>
      <c r="BL72" s="242"/>
    </row>
    <row r="73" spans="2:64" ht="33.75" customHeight="1">
      <c r="B73" s="240"/>
      <c r="C73" s="134" t="s">
        <v>10</v>
      </c>
      <c r="D73" s="89">
        <v>31</v>
      </c>
      <c r="E73" s="95" t="s">
        <v>87</v>
      </c>
      <c r="F73" s="208" t="s">
        <v>126</v>
      </c>
      <c r="G73" s="208" t="s">
        <v>494</v>
      </c>
      <c r="H73" s="82"/>
      <c r="I73" s="89" t="s">
        <v>64</v>
      </c>
      <c r="J73" s="55" t="s">
        <v>10</v>
      </c>
      <c r="K73" s="16"/>
      <c r="L73" s="16"/>
      <c r="M73" s="16"/>
      <c r="N73" s="16"/>
      <c r="O73" s="16" t="s">
        <v>10</v>
      </c>
      <c r="P73" s="16"/>
      <c r="Q73" s="16"/>
      <c r="R73" s="16"/>
      <c r="S73" s="16" t="s">
        <v>10</v>
      </c>
      <c r="T73" s="16"/>
      <c r="U73" s="16"/>
      <c r="V73" s="16"/>
      <c r="W73" s="16" t="s">
        <v>10</v>
      </c>
      <c r="X73" s="16"/>
      <c r="Y73" s="16"/>
      <c r="Z73" s="16"/>
      <c r="AA73" s="16" t="s">
        <v>10</v>
      </c>
      <c r="AB73" s="16"/>
      <c r="AC73" s="16"/>
      <c r="AD73" s="16"/>
      <c r="AE73" s="16" t="s">
        <v>10</v>
      </c>
      <c r="AF73" s="16"/>
      <c r="AG73" s="16"/>
      <c r="AH73" s="16"/>
      <c r="AI73" s="16" t="s">
        <v>10</v>
      </c>
      <c r="AJ73" s="16"/>
      <c r="AK73" s="16"/>
      <c r="AL73" s="16"/>
      <c r="AM73" s="16" t="s">
        <v>10</v>
      </c>
      <c r="AN73" s="16"/>
      <c r="AO73" s="16"/>
      <c r="AP73" s="16"/>
      <c r="AQ73" s="16" t="s">
        <v>10</v>
      </c>
      <c r="AR73" s="16"/>
      <c r="AS73" s="16"/>
      <c r="AT73" s="16"/>
      <c r="AU73" s="16" t="s">
        <v>10</v>
      </c>
      <c r="AV73" s="16"/>
      <c r="AW73" s="16"/>
      <c r="AX73" s="16"/>
      <c r="AY73" s="16" t="s">
        <v>10</v>
      </c>
      <c r="AZ73" s="16"/>
      <c r="BA73" s="16"/>
      <c r="BB73" s="16"/>
      <c r="BC73" s="16" t="s">
        <v>10</v>
      </c>
      <c r="BD73" s="16"/>
      <c r="BE73" s="16"/>
      <c r="BF73" s="16"/>
      <c r="BG73" s="216">
        <f>COUNTIF(K73:BF73,"P")</f>
        <v>11</v>
      </c>
      <c r="BH73" s="216"/>
      <c r="BI73" s="106">
        <f>IF(BG73=0,"N.A.",(BG74/BG73))</f>
        <v>0</v>
      </c>
      <c r="BJ73" s="106"/>
      <c r="BK73" s="228"/>
      <c r="BL73" s="242"/>
    </row>
    <row r="74" spans="2:64" ht="18" customHeight="1">
      <c r="B74" s="240"/>
      <c r="C74" s="134"/>
      <c r="D74" s="89"/>
      <c r="E74" s="95"/>
      <c r="F74" s="208"/>
      <c r="G74" s="208"/>
      <c r="H74" s="82"/>
      <c r="I74" s="89"/>
      <c r="J74" s="55" t="s">
        <v>37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216">
        <f>COUNTIF(K74:BF74,"E")</f>
        <v>0</v>
      </c>
      <c r="BH74" s="216"/>
      <c r="BI74" s="106"/>
      <c r="BJ74" s="106"/>
      <c r="BK74" s="228"/>
      <c r="BL74" s="242"/>
    </row>
    <row r="75" spans="2:64" s="67" customFormat="1" ht="12.75" customHeight="1">
      <c r="B75" s="240"/>
      <c r="C75" s="229" t="s">
        <v>10</v>
      </c>
      <c r="D75" s="89">
        <v>32</v>
      </c>
      <c r="E75" s="95" t="s">
        <v>414</v>
      </c>
      <c r="F75" s="208" t="s">
        <v>126</v>
      </c>
      <c r="G75" s="208" t="s">
        <v>495</v>
      </c>
      <c r="H75" s="83"/>
      <c r="I75" s="119" t="s">
        <v>120</v>
      </c>
      <c r="J75" s="68" t="s">
        <v>10</v>
      </c>
      <c r="K75" s="16" t="s">
        <v>10</v>
      </c>
      <c r="L75" s="16" t="s">
        <v>10</v>
      </c>
      <c r="M75" s="16"/>
      <c r="N75" s="16"/>
      <c r="O75" s="16"/>
      <c r="P75" s="16"/>
      <c r="Q75" s="16"/>
      <c r="R75" s="223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223"/>
      <c r="AX75" s="16"/>
      <c r="AY75" s="16"/>
      <c r="AZ75" s="16"/>
      <c r="BA75" s="16"/>
      <c r="BB75" s="16"/>
      <c r="BC75" s="16"/>
      <c r="BD75" s="16"/>
      <c r="BE75" s="16"/>
      <c r="BF75" s="16"/>
      <c r="BG75" s="216">
        <f>COUNTIF(K75:BF75,"P")</f>
        <v>2</v>
      </c>
      <c r="BH75" s="216"/>
      <c r="BI75" s="106">
        <f>IF(BG75=0,"N.A.",(BG76/BG75))</f>
        <v>0</v>
      </c>
      <c r="BJ75" s="106"/>
      <c r="BK75" s="228"/>
      <c r="BL75" s="242"/>
    </row>
    <row r="76" spans="2:64" s="67" customFormat="1" ht="17.25" customHeight="1">
      <c r="B76" s="240"/>
      <c r="C76" s="229"/>
      <c r="D76" s="89"/>
      <c r="E76" s="95"/>
      <c r="F76" s="208"/>
      <c r="G76" s="208"/>
      <c r="H76" s="83"/>
      <c r="I76" s="119"/>
      <c r="J76" s="68" t="s">
        <v>37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216">
        <f>COUNTIF(K76:BF76,"E")</f>
        <v>0</v>
      </c>
      <c r="BH76" s="216"/>
      <c r="BI76" s="106"/>
      <c r="BJ76" s="106"/>
      <c r="BK76" s="228"/>
      <c r="BL76" s="242"/>
    </row>
    <row r="77" spans="2:64" ht="23.25" customHeight="1">
      <c r="B77" s="240"/>
      <c r="C77" s="134" t="s">
        <v>231</v>
      </c>
      <c r="D77" s="89">
        <v>33</v>
      </c>
      <c r="E77" s="95" t="s">
        <v>90</v>
      </c>
      <c r="F77" s="208" t="s">
        <v>126</v>
      </c>
      <c r="G77" s="208" t="s">
        <v>495</v>
      </c>
      <c r="H77" s="82"/>
      <c r="I77" s="89" t="s">
        <v>120</v>
      </c>
      <c r="J77" s="55" t="s">
        <v>10</v>
      </c>
      <c r="K77" s="16"/>
      <c r="L77" s="16"/>
      <c r="M77" s="16"/>
      <c r="N77" s="16"/>
      <c r="O77" s="16"/>
      <c r="P77" s="16"/>
      <c r="Q77" s="16"/>
      <c r="R77" s="16" t="s">
        <v>10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 t="s">
        <v>66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216">
        <f>COUNTIF(K77:BF77,"P")</f>
        <v>2</v>
      </c>
      <c r="BH77" s="216"/>
      <c r="BI77" s="106">
        <f>IF(BG77=0,"N.A.",(BG78/BG77))</f>
        <v>0</v>
      </c>
      <c r="BJ77" s="106"/>
      <c r="BK77" s="228"/>
      <c r="BL77" s="242"/>
    </row>
    <row r="78" spans="2:64" ht="17.25" customHeight="1">
      <c r="B78" s="240"/>
      <c r="C78" s="134"/>
      <c r="D78" s="89"/>
      <c r="E78" s="95"/>
      <c r="F78" s="208"/>
      <c r="G78" s="208"/>
      <c r="H78" s="82"/>
      <c r="I78" s="89"/>
      <c r="J78" s="55" t="s">
        <v>37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216">
        <f>COUNTIF(K78:BF78,"E")</f>
        <v>0</v>
      </c>
      <c r="BH78" s="216"/>
      <c r="BI78" s="106"/>
      <c r="BJ78" s="106"/>
      <c r="BK78" s="228"/>
      <c r="BL78" s="242"/>
    </row>
    <row r="79" spans="2:64" ht="21" customHeight="1">
      <c r="B79" s="240"/>
      <c r="C79" s="134" t="s">
        <v>66</v>
      </c>
      <c r="D79" s="89">
        <v>34</v>
      </c>
      <c r="E79" s="95" t="s">
        <v>88</v>
      </c>
      <c r="F79" s="208" t="s">
        <v>126</v>
      </c>
      <c r="G79" s="208" t="s">
        <v>494</v>
      </c>
      <c r="H79" s="82"/>
      <c r="I79" s="89" t="s">
        <v>60</v>
      </c>
      <c r="J79" s="55" t="s">
        <v>10</v>
      </c>
      <c r="K79" s="16"/>
      <c r="L79" s="16"/>
      <c r="M79" s="16"/>
      <c r="N79" s="16"/>
      <c r="O79" s="16" t="s">
        <v>10</v>
      </c>
      <c r="P79" s="16"/>
      <c r="Q79" s="16"/>
      <c r="R79" s="16"/>
      <c r="S79" s="16" t="s">
        <v>10</v>
      </c>
      <c r="T79" s="16"/>
      <c r="U79" s="16"/>
      <c r="V79" s="16"/>
      <c r="W79" s="16" t="s">
        <v>10</v>
      </c>
      <c r="X79" s="16"/>
      <c r="Y79" s="16"/>
      <c r="Z79" s="16"/>
      <c r="AA79" s="16" t="s">
        <v>10</v>
      </c>
      <c r="AB79" s="16"/>
      <c r="AC79" s="16"/>
      <c r="AD79" s="16"/>
      <c r="AE79" s="16" t="s">
        <v>10</v>
      </c>
      <c r="AF79" s="16"/>
      <c r="AG79" s="16"/>
      <c r="AH79" s="16"/>
      <c r="AI79" s="16" t="s">
        <v>10</v>
      </c>
      <c r="AJ79" s="16"/>
      <c r="AK79" s="16"/>
      <c r="AL79" s="16"/>
      <c r="AM79" s="16" t="s">
        <v>10</v>
      </c>
      <c r="AN79" s="16"/>
      <c r="AO79" s="16"/>
      <c r="AP79" s="16"/>
      <c r="AQ79" s="16" t="s">
        <v>10</v>
      </c>
      <c r="AR79" s="16"/>
      <c r="AS79" s="16"/>
      <c r="AT79" s="16"/>
      <c r="AU79" s="16" t="s">
        <v>10</v>
      </c>
      <c r="AV79" s="16"/>
      <c r="AW79" s="16"/>
      <c r="AX79" s="16"/>
      <c r="AY79" s="16" t="s">
        <v>10</v>
      </c>
      <c r="AZ79" s="16"/>
      <c r="BA79" s="16"/>
      <c r="BB79" s="16"/>
      <c r="BC79" s="16" t="s">
        <v>10</v>
      </c>
      <c r="BD79" s="16"/>
      <c r="BE79" s="16"/>
      <c r="BF79" s="16"/>
      <c r="BG79" s="216">
        <f>COUNTIF(K79:BF79,"P")</f>
        <v>11</v>
      </c>
      <c r="BH79" s="216"/>
      <c r="BI79" s="106">
        <f>IF(BG79=0,"N.A.",(BG80/BG79))</f>
        <v>0</v>
      </c>
      <c r="BJ79" s="106"/>
      <c r="BK79" s="228"/>
      <c r="BL79" s="242"/>
    </row>
    <row r="80" spans="2:64" ht="23.25" customHeight="1">
      <c r="B80" s="240"/>
      <c r="C80" s="134"/>
      <c r="D80" s="89"/>
      <c r="E80" s="95"/>
      <c r="F80" s="208"/>
      <c r="G80" s="208"/>
      <c r="H80" s="82"/>
      <c r="I80" s="89"/>
      <c r="J80" s="55" t="s">
        <v>37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216">
        <f>COUNTIF(K80:BF80,"E")</f>
        <v>0</v>
      </c>
      <c r="BH80" s="216"/>
      <c r="BI80" s="106"/>
      <c r="BJ80" s="106"/>
      <c r="BK80" s="228"/>
      <c r="BL80" s="242"/>
    </row>
    <row r="81" spans="2:64" ht="27.75" customHeight="1">
      <c r="B81" s="243" t="s">
        <v>129</v>
      </c>
      <c r="C81" s="230" t="s">
        <v>230</v>
      </c>
      <c r="D81" s="89">
        <v>1</v>
      </c>
      <c r="E81" s="95" t="s">
        <v>123</v>
      </c>
      <c r="F81" s="112" t="s">
        <v>127</v>
      </c>
      <c r="G81" s="112" t="s">
        <v>496</v>
      </c>
      <c r="H81" s="81"/>
      <c r="I81" s="89" t="s">
        <v>122</v>
      </c>
      <c r="J81" s="15" t="s">
        <v>10</v>
      </c>
      <c r="K81" s="16"/>
      <c r="L81" s="16"/>
      <c r="M81" s="16"/>
      <c r="N81" s="16"/>
      <c r="O81" s="16"/>
      <c r="P81" s="16" t="s">
        <v>10</v>
      </c>
      <c r="Q81" s="16" t="s">
        <v>10</v>
      </c>
      <c r="R81" s="16" t="s">
        <v>10</v>
      </c>
      <c r="S81" s="16"/>
      <c r="T81" s="16"/>
      <c r="U81" s="16"/>
      <c r="V81" s="16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223"/>
      <c r="BA81" s="223"/>
      <c r="BB81" s="223"/>
      <c r="BC81" s="16"/>
      <c r="BD81" s="16"/>
      <c r="BE81" s="16"/>
      <c r="BF81" s="16"/>
      <c r="BG81" s="216">
        <f>COUNTIF(K81:BF81,"P")</f>
        <v>3</v>
      </c>
      <c r="BH81" s="216"/>
      <c r="BI81" s="110">
        <f>IF(BG81=0,"N.A.",(BG82/BG81))</f>
        <v>0</v>
      </c>
      <c r="BJ81" s="110"/>
      <c r="BK81" s="231">
        <f>AVERAGE(BI81:BJ146)</f>
        <v>0</v>
      </c>
      <c r="BL81" s="244"/>
    </row>
    <row r="82" spans="2:64" ht="38.25" customHeight="1">
      <c r="B82" s="243"/>
      <c r="C82" s="230"/>
      <c r="D82" s="89"/>
      <c r="E82" s="95"/>
      <c r="F82" s="112"/>
      <c r="G82" s="112"/>
      <c r="H82" s="81"/>
      <c r="I82" s="89"/>
      <c r="J82" s="15" t="s">
        <v>37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216">
        <f>COUNTIF(K82:BF82,"E")</f>
        <v>0</v>
      </c>
      <c r="BH82" s="216"/>
      <c r="BI82" s="110"/>
      <c r="BJ82" s="110"/>
      <c r="BK82" s="231"/>
      <c r="BL82" s="244"/>
    </row>
    <row r="83" spans="2:64" ht="22.5" customHeight="1">
      <c r="B83" s="243"/>
      <c r="C83" s="230" t="s">
        <v>230</v>
      </c>
      <c r="D83" s="89">
        <v>2</v>
      </c>
      <c r="E83" s="95" t="s">
        <v>67</v>
      </c>
      <c r="F83" s="112" t="s">
        <v>127</v>
      </c>
      <c r="G83" s="112" t="s">
        <v>497</v>
      </c>
      <c r="H83" s="81"/>
      <c r="I83" s="89" t="s">
        <v>122</v>
      </c>
      <c r="J83" s="15" t="s">
        <v>10</v>
      </c>
      <c r="K83" s="16"/>
      <c r="L83" s="16"/>
      <c r="M83" s="16" t="s">
        <v>10</v>
      </c>
      <c r="N83" s="223"/>
      <c r="O83" s="16"/>
      <c r="P83" s="16"/>
      <c r="Q83" s="16" t="s">
        <v>10</v>
      </c>
      <c r="R83" s="223"/>
      <c r="S83" s="16"/>
      <c r="T83" s="16"/>
      <c r="U83" s="16" t="s">
        <v>10</v>
      </c>
      <c r="V83" s="223"/>
      <c r="W83" s="16"/>
      <c r="X83" s="16"/>
      <c r="Y83" s="16" t="s">
        <v>10</v>
      </c>
      <c r="Z83" s="223"/>
      <c r="AA83" s="16"/>
      <c r="AB83" s="16"/>
      <c r="AC83" s="16" t="s">
        <v>10</v>
      </c>
      <c r="AD83" s="16"/>
      <c r="AE83" s="16"/>
      <c r="AF83" s="16"/>
      <c r="AG83" s="16" t="s">
        <v>10</v>
      </c>
      <c r="AH83" s="16"/>
      <c r="AI83" s="16"/>
      <c r="AJ83" s="16"/>
      <c r="AK83" s="16" t="s">
        <v>10</v>
      </c>
      <c r="AL83" s="16"/>
      <c r="AM83" s="16"/>
      <c r="AN83" s="16"/>
      <c r="AO83" s="16" t="s">
        <v>10</v>
      </c>
      <c r="AP83" s="16"/>
      <c r="AQ83" s="16"/>
      <c r="AR83" s="16"/>
      <c r="AS83" s="16" t="s">
        <v>10</v>
      </c>
      <c r="AT83" s="16"/>
      <c r="AU83" s="16"/>
      <c r="AV83" s="16"/>
      <c r="AW83" s="16" t="s">
        <v>10</v>
      </c>
      <c r="AX83" s="16"/>
      <c r="AY83" s="16"/>
      <c r="AZ83" s="16"/>
      <c r="BA83" s="16" t="s">
        <v>10</v>
      </c>
      <c r="BB83" s="16"/>
      <c r="BC83" s="16"/>
      <c r="BD83" s="16"/>
      <c r="BE83" s="16" t="s">
        <v>10</v>
      </c>
      <c r="BF83" s="16"/>
      <c r="BG83" s="216">
        <f>COUNTIF(K83:BF83,"P")</f>
        <v>12</v>
      </c>
      <c r="BH83" s="216"/>
      <c r="BI83" s="110">
        <f>IF(BG83=0,"N.A.",(BG84/BG83))</f>
        <v>0</v>
      </c>
      <c r="BJ83" s="110"/>
      <c r="BK83" s="231"/>
      <c r="BL83" s="244"/>
    </row>
    <row r="84" spans="2:64" ht="33" customHeight="1">
      <c r="B84" s="243"/>
      <c r="C84" s="230"/>
      <c r="D84" s="89"/>
      <c r="E84" s="95"/>
      <c r="F84" s="112"/>
      <c r="G84" s="112"/>
      <c r="H84" s="81"/>
      <c r="I84" s="89"/>
      <c r="J84" s="15" t="s">
        <v>37</v>
      </c>
      <c r="K84" s="16"/>
      <c r="L84" s="16"/>
      <c r="M84" s="16"/>
      <c r="N84" s="16"/>
      <c r="O84" s="16"/>
      <c r="P84" s="16"/>
      <c r="Q84" s="16"/>
      <c r="R84" s="223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216">
        <f>COUNTIF(K84:BF84,"E")</f>
        <v>0</v>
      </c>
      <c r="BH84" s="216"/>
      <c r="BI84" s="110"/>
      <c r="BJ84" s="110"/>
      <c r="BK84" s="231"/>
      <c r="BL84" s="244"/>
    </row>
    <row r="85" spans="2:64" ht="27" customHeight="1">
      <c r="B85" s="243"/>
      <c r="C85" s="230" t="s">
        <v>231</v>
      </c>
      <c r="D85" s="89">
        <v>3</v>
      </c>
      <c r="E85" s="95" t="s">
        <v>193</v>
      </c>
      <c r="F85" s="112" t="s">
        <v>127</v>
      </c>
      <c r="G85" s="112" t="s">
        <v>498</v>
      </c>
      <c r="H85" s="81"/>
      <c r="I85" s="89" t="s">
        <v>122</v>
      </c>
      <c r="J85" s="15" t="s">
        <v>10</v>
      </c>
      <c r="K85" s="16"/>
      <c r="L85" s="16"/>
      <c r="M85" s="16" t="s">
        <v>10</v>
      </c>
      <c r="N85" s="223"/>
      <c r="O85" s="16"/>
      <c r="P85" s="16"/>
      <c r="Q85" s="16" t="s">
        <v>10</v>
      </c>
      <c r="R85" s="223"/>
      <c r="S85" s="16"/>
      <c r="T85" s="16"/>
      <c r="U85" s="16" t="s">
        <v>10</v>
      </c>
      <c r="V85" s="223"/>
      <c r="W85" s="16"/>
      <c r="X85" s="16"/>
      <c r="Y85" s="16" t="s">
        <v>10</v>
      </c>
      <c r="Z85" s="223"/>
      <c r="AA85" s="16"/>
      <c r="AB85" s="16"/>
      <c r="AC85" s="16" t="s">
        <v>10</v>
      </c>
      <c r="AD85" s="16"/>
      <c r="AE85" s="16"/>
      <c r="AF85" s="16"/>
      <c r="AG85" s="16" t="s">
        <v>10</v>
      </c>
      <c r="AH85" s="16"/>
      <c r="AI85" s="16"/>
      <c r="AJ85" s="16"/>
      <c r="AK85" s="16" t="s">
        <v>10</v>
      </c>
      <c r="AL85" s="16"/>
      <c r="AM85" s="16"/>
      <c r="AN85" s="16"/>
      <c r="AO85" s="16" t="s">
        <v>10</v>
      </c>
      <c r="AP85" s="16"/>
      <c r="AQ85" s="16"/>
      <c r="AR85" s="16"/>
      <c r="AS85" s="16" t="s">
        <v>10</v>
      </c>
      <c r="AT85" s="16"/>
      <c r="AU85" s="16"/>
      <c r="AV85" s="16"/>
      <c r="AW85" s="16" t="s">
        <v>10</v>
      </c>
      <c r="AX85" s="16"/>
      <c r="AY85" s="16"/>
      <c r="AZ85" s="16"/>
      <c r="BA85" s="16" t="s">
        <v>10</v>
      </c>
      <c r="BB85" s="16"/>
      <c r="BC85" s="16"/>
      <c r="BD85" s="16"/>
      <c r="BE85" s="16" t="s">
        <v>10</v>
      </c>
      <c r="BF85" s="16"/>
      <c r="BG85" s="216">
        <f>COUNTIF(K85:BF85,"P")</f>
        <v>12</v>
      </c>
      <c r="BH85" s="216"/>
      <c r="BI85" s="110">
        <f>IF(BG85=0,"N.A.",(BG86/BG85))</f>
        <v>0</v>
      </c>
      <c r="BJ85" s="110"/>
      <c r="BK85" s="231"/>
      <c r="BL85" s="244"/>
    </row>
    <row r="86" spans="2:64" ht="39.75" customHeight="1">
      <c r="B86" s="243"/>
      <c r="C86" s="230"/>
      <c r="D86" s="89"/>
      <c r="E86" s="95"/>
      <c r="F86" s="112"/>
      <c r="G86" s="112"/>
      <c r="H86" s="81"/>
      <c r="I86" s="89"/>
      <c r="J86" s="15" t="s">
        <v>37</v>
      </c>
      <c r="K86" s="16"/>
      <c r="L86" s="16"/>
      <c r="M86" s="16"/>
      <c r="N86" s="16"/>
      <c r="O86" s="16"/>
      <c r="P86" s="16"/>
      <c r="Q86" s="16"/>
      <c r="R86" s="22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216">
        <f>COUNTIF(K86:BF86,"E")</f>
        <v>0</v>
      </c>
      <c r="BH86" s="216"/>
      <c r="BI86" s="110"/>
      <c r="BJ86" s="110"/>
      <c r="BK86" s="231"/>
      <c r="BL86" s="244"/>
    </row>
    <row r="87" spans="2:64" ht="65.25" customHeight="1">
      <c r="B87" s="243"/>
      <c r="C87" s="230" t="s">
        <v>230</v>
      </c>
      <c r="D87" s="89">
        <v>4</v>
      </c>
      <c r="E87" s="97" t="s">
        <v>79</v>
      </c>
      <c r="F87" s="112" t="s">
        <v>127</v>
      </c>
      <c r="G87" s="63" t="s">
        <v>286</v>
      </c>
      <c r="H87" s="81"/>
      <c r="I87" s="89" t="s">
        <v>122</v>
      </c>
      <c r="J87" s="15" t="s">
        <v>10</v>
      </c>
      <c r="K87" s="16"/>
      <c r="L87" s="16" t="s">
        <v>10</v>
      </c>
      <c r="M87" s="16"/>
      <c r="N87" s="16" t="s">
        <v>10</v>
      </c>
      <c r="O87" s="16"/>
      <c r="P87" s="16" t="s">
        <v>10</v>
      </c>
      <c r="Q87" s="16"/>
      <c r="R87" s="16" t="s">
        <v>10</v>
      </c>
      <c r="S87" s="16"/>
      <c r="T87" s="16" t="s">
        <v>10</v>
      </c>
      <c r="U87" s="16"/>
      <c r="V87" s="16" t="s">
        <v>10</v>
      </c>
      <c r="W87" s="16"/>
      <c r="X87" s="16" t="s">
        <v>10</v>
      </c>
      <c r="Y87" s="16"/>
      <c r="Z87" s="16" t="s">
        <v>10</v>
      </c>
      <c r="AA87" s="16"/>
      <c r="AB87" s="16" t="s">
        <v>10</v>
      </c>
      <c r="AC87" s="16"/>
      <c r="AD87" s="16" t="s">
        <v>10</v>
      </c>
      <c r="AE87" s="16"/>
      <c r="AF87" s="16" t="s">
        <v>10</v>
      </c>
      <c r="AG87" s="16"/>
      <c r="AH87" s="16" t="s">
        <v>10</v>
      </c>
      <c r="AI87" s="16"/>
      <c r="AJ87" s="16" t="s">
        <v>10</v>
      </c>
      <c r="AK87" s="16"/>
      <c r="AL87" s="16" t="s">
        <v>10</v>
      </c>
      <c r="AM87" s="16"/>
      <c r="AN87" s="16" t="s">
        <v>10</v>
      </c>
      <c r="AO87" s="16"/>
      <c r="AP87" s="16" t="s">
        <v>10</v>
      </c>
      <c r="AQ87" s="16"/>
      <c r="AR87" s="16" t="s">
        <v>10</v>
      </c>
      <c r="AS87" s="16"/>
      <c r="AT87" s="16" t="s">
        <v>10</v>
      </c>
      <c r="AU87" s="16"/>
      <c r="AV87" s="16" t="s">
        <v>10</v>
      </c>
      <c r="AW87" s="16"/>
      <c r="AX87" s="16" t="s">
        <v>10</v>
      </c>
      <c r="AY87" s="16"/>
      <c r="AZ87" s="16" t="s">
        <v>10</v>
      </c>
      <c r="BA87" s="16"/>
      <c r="BB87" s="16" t="s">
        <v>10</v>
      </c>
      <c r="BC87" s="16"/>
      <c r="BD87" s="16" t="s">
        <v>10</v>
      </c>
      <c r="BE87" s="16"/>
      <c r="BF87" s="16" t="s">
        <v>10</v>
      </c>
      <c r="BG87" s="216">
        <f>COUNTIF(K87:BF87,"P")</f>
        <v>24</v>
      </c>
      <c r="BH87" s="216"/>
      <c r="BI87" s="110">
        <f>IF(BG87=0,"N.A.",(BG88/BG87))</f>
        <v>0</v>
      </c>
      <c r="BJ87" s="110"/>
      <c r="BK87" s="231"/>
      <c r="BL87" s="244"/>
    </row>
    <row r="88" spans="2:64" ht="63" customHeight="1">
      <c r="B88" s="243"/>
      <c r="C88" s="230"/>
      <c r="D88" s="89"/>
      <c r="E88" s="97"/>
      <c r="F88" s="112"/>
      <c r="G88" s="209" t="s">
        <v>287</v>
      </c>
      <c r="H88" s="79"/>
      <c r="I88" s="89"/>
      <c r="J88" s="15" t="s">
        <v>37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216">
        <f>COUNTIF(K88:BF88,"E")</f>
        <v>0</v>
      </c>
      <c r="BH88" s="216"/>
      <c r="BI88" s="110"/>
      <c r="BJ88" s="110"/>
      <c r="BK88" s="231"/>
      <c r="BL88" s="244"/>
    </row>
    <row r="89" spans="2:64" s="60" customFormat="1" ht="35.25" customHeight="1">
      <c r="B89" s="243"/>
      <c r="C89" s="230" t="s">
        <v>231</v>
      </c>
      <c r="D89" s="89">
        <v>5</v>
      </c>
      <c r="E89" s="104" t="s">
        <v>63</v>
      </c>
      <c r="F89" s="112" t="s">
        <v>127</v>
      </c>
      <c r="G89" s="252" t="s">
        <v>516</v>
      </c>
      <c r="H89" s="81"/>
      <c r="I89" s="89" t="s">
        <v>122</v>
      </c>
      <c r="J89" s="15" t="s">
        <v>10</v>
      </c>
      <c r="K89" s="16"/>
      <c r="L89" s="16"/>
      <c r="M89" s="16"/>
      <c r="N89" s="16" t="s">
        <v>10</v>
      </c>
      <c r="O89" s="16"/>
      <c r="P89" s="16"/>
      <c r="Q89" s="16"/>
      <c r="R89" s="16" t="s">
        <v>10</v>
      </c>
      <c r="S89" s="16"/>
      <c r="T89" s="16"/>
      <c r="U89" s="16"/>
      <c r="V89" s="16" t="s">
        <v>10</v>
      </c>
      <c r="W89" s="16"/>
      <c r="X89" s="16"/>
      <c r="Y89" s="16"/>
      <c r="Z89" s="16" t="s">
        <v>10</v>
      </c>
      <c r="AA89" s="16"/>
      <c r="AB89" s="16"/>
      <c r="AC89" s="16"/>
      <c r="AD89" s="16" t="s">
        <v>10</v>
      </c>
      <c r="AE89" s="16"/>
      <c r="AF89" s="16"/>
      <c r="AG89" s="16"/>
      <c r="AH89" s="16" t="s">
        <v>10</v>
      </c>
      <c r="AI89" s="16"/>
      <c r="AJ89" s="16"/>
      <c r="AK89" s="16"/>
      <c r="AL89" s="16" t="s">
        <v>10</v>
      </c>
      <c r="AM89" s="16"/>
      <c r="AN89" s="16"/>
      <c r="AO89" s="16"/>
      <c r="AP89" s="16" t="s">
        <v>10</v>
      </c>
      <c r="AQ89" s="16"/>
      <c r="AR89" s="16"/>
      <c r="AS89" s="16"/>
      <c r="AT89" s="16" t="s">
        <v>10</v>
      </c>
      <c r="AU89" s="16"/>
      <c r="AV89" s="16"/>
      <c r="AW89" s="16"/>
      <c r="AX89" s="16" t="s">
        <v>10</v>
      </c>
      <c r="AY89" s="16"/>
      <c r="AZ89" s="16"/>
      <c r="BA89" s="16"/>
      <c r="BB89" s="16" t="s">
        <v>10</v>
      </c>
      <c r="BC89" s="16"/>
      <c r="BD89" s="16"/>
      <c r="BE89" s="16"/>
      <c r="BF89" s="16"/>
      <c r="BG89" s="218">
        <f>COUNTIF(K89:BF89,"P")</f>
        <v>11</v>
      </c>
      <c r="BH89" s="218"/>
      <c r="BI89" s="110">
        <f>IF(BG89=0,"N.A.",(BG90/BG89))</f>
        <v>0</v>
      </c>
      <c r="BJ89" s="110"/>
      <c r="BK89" s="231"/>
      <c r="BL89" s="244"/>
    </row>
    <row r="90" spans="2:64" s="60" customFormat="1" ht="35.25" customHeight="1">
      <c r="B90" s="243"/>
      <c r="C90" s="230"/>
      <c r="D90" s="89"/>
      <c r="E90" s="104"/>
      <c r="F90" s="112"/>
      <c r="G90" s="252"/>
      <c r="H90" s="81"/>
      <c r="I90" s="89"/>
      <c r="J90" s="15" t="s">
        <v>37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218">
        <f>COUNTIF(K90:BF90,"E")</f>
        <v>0</v>
      </c>
      <c r="BH90" s="218"/>
      <c r="BI90" s="110"/>
      <c r="BJ90" s="110"/>
      <c r="BK90" s="231"/>
      <c r="BL90" s="244"/>
    </row>
    <row r="91" spans="2:64" ht="46.5" customHeight="1">
      <c r="B91" s="243"/>
      <c r="C91" s="230" t="s">
        <v>230</v>
      </c>
      <c r="D91" s="89">
        <v>6</v>
      </c>
      <c r="E91" s="97" t="s">
        <v>91</v>
      </c>
      <c r="F91" s="112" t="s">
        <v>127</v>
      </c>
      <c r="G91" s="210" t="s">
        <v>228</v>
      </c>
      <c r="H91" s="79"/>
      <c r="I91" s="89" t="s">
        <v>122</v>
      </c>
      <c r="J91" s="15" t="s">
        <v>10</v>
      </c>
      <c r="K91" s="16"/>
      <c r="L91" s="16"/>
      <c r="M91" s="16"/>
      <c r="N91" s="16"/>
      <c r="O91" s="16" t="s">
        <v>66</v>
      </c>
      <c r="P91" s="16" t="s">
        <v>10</v>
      </c>
      <c r="Q91" s="16" t="s">
        <v>10</v>
      </c>
      <c r="R91" s="16" t="s">
        <v>10</v>
      </c>
      <c r="S91" s="16" t="s">
        <v>10</v>
      </c>
      <c r="T91" s="16" t="s">
        <v>10</v>
      </c>
      <c r="U91" s="16" t="s">
        <v>10</v>
      </c>
      <c r="V91" s="16" t="s">
        <v>10</v>
      </c>
      <c r="W91" s="16" t="s">
        <v>10</v>
      </c>
      <c r="X91" s="16" t="s">
        <v>10</v>
      </c>
      <c r="Y91" s="16" t="s">
        <v>10</v>
      </c>
      <c r="Z91" s="16" t="s">
        <v>10</v>
      </c>
      <c r="AA91" s="16" t="s">
        <v>10</v>
      </c>
      <c r="AB91" s="16" t="s">
        <v>10</v>
      </c>
      <c r="AC91" s="16" t="s">
        <v>10</v>
      </c>
      <c r="AD91" s="16" t="s">
        <v>10</v>
      </c>
      <c r="AE91" s="16" t="s">
        <v>10</v>
      </c>
      <c r="AF91" s="16" t="s">
        <v>10</v>
      </c>
      <c r="AG91" s="16" t="s">
        <v>10</v>
      </c>
      <c r="AH91" s="16" t="s">
        <v>10</v>
      </c>
      <c r="AI91" s="16" t="s">
        <v>10</v>
      </c>
      <c r="AJ91" s="16" t="s">
        <v>10</v>
      </c>
      <c r="AK91" s="16" t="s">
        <v>10</v>
      </c>
      <c r="AL91" s="16" t="s">
        <v>10</v>
      </c>
      <c r="AM91" s="16" t="s">
        <v>10</v>
      </c>
      <c r="AN91" s="16" t="s">
        <v>10</v>
      </c>
      <c r="AO91" s="16" t="s">
        <v>10</v>
      </c>
      <c r="AP91" s="16" t="s">
        <v>10</v>
      </c>
      <c r="AQ91" s="16" t="s">
        <v>10</v>
      </c>
      <c r="AR91" s="16" t="s">
        <v>10</v>
      </c>
      <c r="AS91" s="16" t="s">
        <v>10</v>
      </c>
      <c r="AT91" s="16" t="s">
        <v>10</v>
      </c>
      <c r="AU91" s="16" t="s">
        <v>10</v>
      </c>
      <c r="AV91" s="16" t="s">
        <v>10</v>
      </c>
      <c r="AW91" s="16" t="s">
        <v>10</v>
      </c>
      <c r="AX91" s="16" t="s">
        <v>10</v>
      </c>
      <c r="AY91" s="16" t="s">
        <v>10</v>
      </c>
      <c r="AZ91" s="16" t="s">
        <v>10</v>
      </c>
      <c r="BA91" s="16" t="s">
        <v>10</v>
      </c>
      <c r="BB91" s="16" t="s">
        <v>10</v>
      </c>
      <c r="BC91" s="16" t="s">
        <v>10</v>
      </c>
      <c r="BD91" s="16" t="s">
        <v>10</v>
      </c>
      <c r="BE91" s="16" t="s">
        <v>10</v>
      </c>
      <c r="BF91" s="16" t="s">
        <v>10</v>
      </c>
      <c r="BG91" s="216">
        <f>COUNTIF(K91:BF91,"P")</f>
        <v>44</v>
      </c>
      <c r="BH91" s="216"/>
      <c r="BI91" s="110">
        <f>IF(BG91=0,"N.A.",(BG92/BG91))</f>
        <v>0</v>
      </c>
      <c r="BJ91" s="110"/>
      <c r="BK91" s="231"/>
      <c r="BL91" s="244"/>
    </row>
    <row r="92" spans="2:64" ht="12" customHeight="1">
      <c r="B92" s="243"/>
      <c r="C92" s="230"/>
      <c r="D92" s="89"/>
      <c r="E92" s="97"/>
      <c r="F92" s="112"/>
      <c r="G92" s="112"/>
      <c r="H92" s="81"/>
      <c r="I92" s="89"/>
      <c r="J92" s="15" t="s">
        <v>37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216">
        <f>COUNTIF(K92:BF92,"E")</f>
        <v>0</v>
      </c>
      <c r="BH92" s="216"/>
      <c r="BI92" s="110"/>
      <c r="BJ92" s="110"/>
      <c r="BK92" s="231"/>
      <c r="BL92" s="244"/>
    </row>
    <row r="93" spans="2:64" ht="12.75">
      <c r="B93" s="243"/>
      <c r="C93" s="230" t="s">
        <v>10</v>
      </c>
      <c r="D93" s="89">
        <v>7</v>
      </c>
      <c r="E93" s="104" t="s">
        <v>415</v>
      </c>
      <c r="F93" s="112" t="s">
        <v>127</v>
      </c>
      <c r="G93" s="210" t="s">
        <v>499</v>
      </c>
      <c r="H93" s="79"/>
      <c r="I93" s="89" t="s">
        <v>122</v>
      </c>
      <c r="J93" s="15" t="s">
        <v>10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 t="s">
        <v>10</v>
      </c>
      <c r="AB93" s="16" t="s">
        <v>10</v>
      </c>
      <c r="AC93" s="16" t="s">
        <v>10</v>
      </c>
      <c r="AD93" s="16" t="s">
        <v>10</v>
      </c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16">
        <f>COUNTIF(K93:BF93,"P")</f>
        <v>4</v>
      </c>
      <c r="BH93" s="216"/>
      <c r="BI93" s="110">
        <f>IF(BG93=0,"N.A.",(BG94/BG93))</f>
        <v>0</v>
      </c>
      <c r="BJ93" s="110"/>
      <c r="BK93" s="231"/>
      <c r="BL93" s="244"/>
    </row>
    <row r="94" spans="2:64" ht="27.75" customHeight="1">
      <c r="B94" s="243"/>
      <c r="C94" s="230"/>
      <c r="D94" s="89"/>
      <c r="E94" s="104"/>
      <c r="F94" s="112"/>
      <c r="G94" s="112"/>
      <c r="H94" s="81"/>
      <c r="I94" s="89"/>
      <c r="J94" s="15" t="s">
        <v>37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16">
        <f>COUNTIF(K94:BF94,"E")</f>
        <v>0</v>
      </c>
      <c r="BH94" s="216"/>
      <c r="BI94" s="110"/>
      <c r="BJ94" s="110"/>
      <c r="BK94" s="231"/>
      <c r="BL94" s="244"/>
    </row>
    <row r="95" spans="2:64" ht="22.5" customHeight="1">
      <c r="B95" s="243"/>
      <c r="C95" s="230" t="s">
        <v>10</v>
      </c>
      <c r="D95" s="89">
        <v>8</v>
      </c>
      <c r="E95" s="104" t="s">
        <v>133</v>
      </c>
      <c r="F95" s="112" t="s">
        <v>127</v>
      </c>
      <c r="G95" s="112" t="s">
        <v>500</v>
      </c>
      <c r="H95" s="81"/>
      <c r="I95" s="89" t="s">
        <v>122</v>
      </c>
      <c r="J95" s="15" t="s">
        <v>10</v>
      </c>
      <c r="K95" s="16"/>
      <c r="L95" s="213"/>
      <c r="M95" s="213"/>
      <c r="N95" s="219"/>
      <c r="O95" s="213"/>
      <c r="P95" s="213"/>
      <c r="Q95" s="213"/>
      <c r="R95" s="213"/>
      <c r="S95" s="16" t="s">
        <v>10</v>
      </c>
      <c r="T95" s="16" t="s">
        <v>10</v>
      </c>
      <c r="U95" s="16" t="s">
        <v>10</v>
      </c>
      <c r="V95" s="16" t="s">
        <v>10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223"/>
      <c r="AH95" s="16"/>
      <c r="AI95" s="16"/>
      <c r="AJ95" s="16"/>
      <c r="AK95" s="16"/>
      <c r="AL95" s="16"/>
      <c r="AM95" s="16"/>
      <c r="AN95" s="223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16">
        <f>COUNTIF(K95:BF95,"P")</f>
        <v>4</v>
      </c>
      <c r="BH95" s="216"/>
      <c r="BI95" s="110">
        <f>IF(BG95=0,"N.A.",(BG96/BG95))</f>
        <v>0</v>
      </c>
      <c r="BJ95" s="110"/>
      <c r="BK95" s="231"/>
      <c r="BL95" s="244"/>
    </row>
    <row r="96" spans="2:64" ht="30" customHeight="1">
      <c r="B96" s="243"/>
      <c r="C96" s="230"/>
      <c r="D96" s="89"/>
      <c r="E96" s="104"/>
      <c r="F96" s="112"/>
      <c r="G96" s="112"/>
      <c r="H96" s="81"/>
      <c r="I96" s="89"/>
      <c r="J96" s="15" t="s">
        <v>37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223"/>
      <c r="AH96" s="16"/>
      <c r="AI96" s="16"/>
      <c r="AJ96" s="16"/>
      <c r="AK96" s="16"/>
      <c r="AL96" s="16"/>
      <c r="AM96" s="16"/>
      <c r="AN96" s="223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216">
        <f>COUNTIF(K96:BF96,"E")</f>
        <v>0</v>
      </c>
      <c r="BH96" s="216"/>
      <c r="BI96" s="110"/>
      <c r="BJ96" s="110"/>
      <c r="BK96" s="231"/>
      <c r="BL96" s="244"/>
    </row>
    <row r="97" spans="2:203" ht="46.5" customHeight="1">
      <c r="B97" s="243"/>
      <c r="C97" s="230" t="s">
        <v>231</v>
      </c>
      <c r="D97" s="89">
        <v>9</v>
      </c>
      <c r="E97" s="104" t="s">
        <v>416</v>
      </c>
      <c r="F97" s="112" t="s">
        <v>127</v>
      </c>
      <c r="G97" s="112" t="s">
        <v>501</v>
      </c>
      <c r="H97" s="81"/>
      <c r="I97" s="89" t="s">
        <v>122</v>
      </c>
      <c r="J97" s="15" t="s">
        <v>10</v>
      </c>
      <c r="K97" s="16"/>
      <c r="L97" s="213"/>
      <c r="M97" s="213"/>
      <c r="N97" s="213"/>
      <c r="O97" s="16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16" t="s">
        <v>10</v>
      </c>
      <c r="AB97" s="16" t="s">
        <v>10</v>
      </c>
      <c r="AC97" s="16" t="s">
        <v>10</v>
      </c>
      <c r="AD97" s="16" t="s">
        <v>10</v>
      </c>
      <c r="AE97" s="16"/>
      <c r="AF97" s="16"/>
      <c r="AG97" s="223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 t="s">
        <v>10</v>
      </c>
      <c r="AV97" s="16" t="s">
        <v>10</v>
      </c>
      <c r="AW97" s="16" t="s">
        <v>10</v>
      </c>
      <c r="AX97" s="16" t="s">
        <v>10</v>
      </c>
      <c r="AY97" s="223"/>
      <c r="AZ97" s="16"/>
      <c r="BA97" s="16"/>
      <c r="BB97" s="16"/>
      <c r="BC97" s="16"/>
      <c r="BD97" s="16"/>
      <c r="BE97" s="16"/>
      <c r="BF97" s="16"/>
      <c r="BG97" s="216">
        <f>COUNTIF(K97:BF97,"P")</f>
        <v>8</v>
      </c>
      <c r="BH97" s="216"/>
      <c r="BI97" s="110">
        <f>IF(BG97=0,"N.A.",(BG98/BG97))</f>
        <v>0</v>
      </c>
      <c r="BJ97" s="110"/>
      <c r="BK97" s="231"/>
      <c r="BL97" s="244"/>
      <c r="GT97" s="48" t="s">
        <v>4</v>
      </c>
      <c r="GU97" s="50" t="e">
        <f>#REF!</f>
        <v>#REF!</v>
      </c>
    </row>
    <row r="98" spans="2:203" ht="12" customHeight="1">
      <c r="B98" s="243"/>
      <c r="C98" s="230"/>
      <c r="D98" s="89"/>
      <c r="E98" s="104"/>
      <c r="F98" s="112"/>
      <c r="G98" s="112"/>
      <c r="H98" s="81"/>
      <c r="I98" s="89"/>
      <c r="J98" s="15" t="s">
        <v>37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223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216">
        <f>COUNTIF(K98:BF98,"E")</f>
        <v>0</v>
      </c>
      <c r="BH98" s="216"/>
      <c r="BI98" s="110"/>
      <c r="BJ98" s="110"/>
      <c r="BK98" s="231"/>
      <c r="BL98" s="244"/>
      <c r="GT98" s="48" t="s">
        <v>5</v>
      </c>
      <c r="GU98" s="50" t="e">
        <f>#REF!</f>
        <v>#REF!</v>
      </c>
    </row>
    <row r="99" spans="2:203" ht="46.5" customHeight="1">
      <c r="B99" s="243"/>
      <c r="C99" s="230" t="s">
        <v>230</v>
      </c>
      <c r="D99" s="89">
        <v>10</v>
      </c>
      <c r="E99" s="104" t="s">
        <v>134</v>
      </c>
      <c r="F99" s="112" t="s">
        <v>127</v>
      </c>
      <c r="G99" s="112" t="s">
        <v>502</v>
      </c>
      <c r="H99" s="81"/>
      <c r="I99" s="89" t="s">
        <v>122</v>
      </c>
      <c r="J99" s="15" t="s">
        <v>10</v>
      </c>
      <c r="K99" s="16"/>
      <c r="L99" s="213"/>
      <c r="M99" s="213"/>
      <c r="N99" s="213"/>
      <c r="O99" s="16"/>
      <c r="P99" s="213"/>
      <c r="Q99" s="213"/>
      <c r="R99" s="213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223"/>
      <c r="AO99" s="16"/>
      <c r="AP99" s="16"/>
      <c r="AQ99" s="16"/>
      <c r="AR99" s="16"/>
      <c r="AS99" s="16"/>
      <c r="AT99" s="16"/>
      <c r="AU99" s="16" t="s">
        <v>10</v>
      </c>
      <c r="AV99" s="16" t="s">
        <v>10</v>
      </c>
      <c r="AW99" s="16" t="s">
        <v>10</v>
      </c>
      <c r="AX99" s="16" t="s">
        <v>10</v>
      </c>
      <c r="AY99" s="223"/>
      <c r="AZ99" s="16"/>
      <c r="BA99" s="16"/>
      <c r="BB99" s="16"/>
      <c r="BC99" s="16"/>
      <c r="BD99" s="16"/>
      <c r="BE99" s="16"/>
      <c r="BF99" s="16"/>
      <c r="BG99" s="216">
        <f>COUNTIF(K99:BF99,"P")</f>
        <v>4</v>
      </c>
      <c r="BH99" s="216"/>
      <c r="BI99" s="110">
        <f>IF(BG99=0,"N.A.",(BG100/BG99))</f>
        <v>0</v>
      </c>
      <c r="BJ99" s="110"/>
      <c r="BK99" s="231"/>
      <c r="BL99" s="244"/>
      <c r="GT99" s="48" t="s">
        <v>4</v>
      </c>
      <c r="GU99" s="50" t="e">
        <f>#REF!</f>
        <v>#REF!</v>
      </c>
    </row>
    <row r="100" spans="2:203" ht="12" customHeight="1">
      <c r="B100" s="243"/>
      <c r="C100" s="230"/>
      <c r="D100" s="89"/>
      <c r="E100" s="104"/>
      <c r="F100" s="112"/>
      <c r="G100" s="112"/>
      <c r="H100" s="81"/>
      <c r="I100" s="89"/>
      <c r="J100" s="15" t="s">
        <v>37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216">
        <f>COUNTIF(K100:BF100,"E")</f>
        <v>0</v>
      </c>
      <c r="BH100" s="216"/>
      <c r="BI100" s="110"/>
      <c r="BJ100" s="110"/>
      <c r="BK100" s="231"/>
      <c r="BL100" s="244"/>
      <c r="GT100" s="48" t="s">
        <v>5</v>
      </c>
      <c r="GU100" s="50">
        <f>BI64</f>
        <v>0</v>
      </c>
    </row>
    <row r="101" spans="2:203" ht="46.5" customHeight="1">
      <c r="B101" s="243"/>
      <c r="C101" s="230" t="s">
        <v>230</v>
      </c>
      <c r="D101" s="89">
        <v>11</v>
      </c>
      <c r="E101" s="97" t="s">
        <v>135</v>
      </c>
      <c r="F101" s="112" t="s">
        <v>127</v>
      </c>
      <c r="G101" s="210" t="s">
        <v>288</v>
      </c>
      <c r="H101" s="79"/>
      <c r="I101" s="89" t="s">
        <v>122</v>
      </c>
      <c r="J101" s="15" t="s">
        <v>10</v>
      </c>
      <c r="K101" s="16"/>
      <c r="L101" s="213"/>
      <c r="M101" s="16"/>
      <c r="N101" s="16" t="s">
        <v>10</v>
      </c>
      <c r="O101" s="16"/>
      <c r="P101" s="213"/>
      <c r="Q101" s="16"/>
      <c r="R101" s="16" t="s">
        <v>10</v>
      </c>
      <c r="S101" s="16"/>
      <c r="T101" s="16"/>
      <c r="U101" s="16"/>
      <c r="V101" s="16" t="s">
        <v>10</v>
      </c>
      <c r="W101" s="16"/>
      <c r="X101" s="16"/>
      <c r="Y101" s="16"/>
      <c r="Z101" s="16" t="s">
        <v>10</v>
      </c>
      <c r="AA101" s="16"/>
      <c r="AB101" s="16"/>
      <c r="AC101" s="16"/>
      <c r="AD101" s="16" t="s">
        <v>10</v>
      </c>
      <c r="AE101" s="16"/>
      <c r="AF101" s="16"/>
      <c r="AG101" s="16"/>
      <c r="AH101" s="16" t="s">
        <v>10</v>
      </c>
      <c r="AI101" s="16"/>
      <c r="AJ101" s="16"/>
      <c r="AK101" s="16"/>
      <c r="AL101" s="16" t="s">
        <v>10</v>
      </c>
      <c r="AM101" s="16"/>
      <c r="AN101" s="16"/>
      <c r="AO101" s="16"/>
      <c r="AP101" s="16" t="s">
        <v>10</v>
      </c>
      <c r="AQ101" s="16"/>
      <c r="AR101" s="16"/>
      <c r="AS101" s="16"/>
      <c r="AT101" s="16" t="s">
        <v>10</v>
      </c>
      <c r="AU101" s="16"/>
      <c r="AV101" s="16"/>
      <c r="AW101" s="16"/>
      <c r="AX101" s="16" t="s">
        <v>10</v>
      </c>
      <c r="AY101" s="16"/>
      <c r="AZ101" s="16"/>
      <c r="BA101" s="16"/>
      <c r="BB101" s="16" t="s">
        <v>10</v>
      </c>
      <c r="BC101" s="16"/>
      <c r="BD101" s="16" t="s">
        <v>66</v>
      </c>
      <c r="BE101" s="16"/>
      <c r="BF101" s="16"/>
      <c r="BG101" s="216">
        <f>COUNTIF(K101:BF101,"P")</f>
        <v>12</v>
      </c>
      <c r="BH101" s="216"/>
      <c r="BI101" s="110">
        <f>IF(BG101=0,"N.A.",(BG102/BG101))</f>
        <v>0</v>
      </c>
      <c r="BJ101" s="110"/>
      <c r="BK101" s="231"/>
      <c r="BL101" s="244"/>
      <c r="GT101" s="48" t="s">
        <v>6</v>
      </c>
      <c r="GU101" s="50" t="e">
        <f>#REF!</f>
        <v>#REF!</v>
      </c>
    </row>
    <row r="102" spans="2:203" ht="12" customHeight="1">
      <c r="B102" s="243"/>
      <c r="C102" s="230"/>
      <c r="D102" s="89"/>
      <c r="E102" s="97"/>
      <c r="F102" s="112"/>
      <c r="G102" s="210"/>
      <c r="H102" s="79"/>
      <c r="I102" s="89"/>
      <c r="J102" s="15" t="s">
        <v>37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216">
        <f>COUNTIF(K102:BF102,"E")</f>
        <v>0</v>
      </c>
      <c r="BH102" s="216"/>
      <c r="BI102" s="110"/>
      <c r="BJ102" s="110"/>
      <c r="BK102" s="231"/>
      <c r="BL102" s="244"/>
      <c r="GT102" s="48" t="s">
        <v>7</v>
      </c>
      <c r="GU102" s="50" t="e">
        <f>#REF!</f>
        <v>#REF!</v>
      </c>
    </row>
    <row r="103" spans="2:203" ht="46.5" customHeight="1">
      <c r="B103" s="243"/>
      <c r="C103" s="230" t="s">
        <v>230</v>
      </c>
      <c r="D103" s="89">
        <v>12</v>
      </c>
      <c r="E103" s="97" t="s">
        <v>289</v>
      </c>
      <c r="F103" s="112" t="s">
        <v>127</v>
      </c>
      <c r="G103" s="253" t="s">
        <v>290</v>
      </c>
      <c r="H103" s="79"/>
      <c r="I103" s="89" t="s">
        <v>122</v>
      </c>
      <c r="J103" s="15" t="s">
        <v>10</v>
      </c>
      <c r="K103" s="16"/>
      <c r="L103" s="213"/>
      <c r="M103" s="16"/>
      <c r="N103" s="16" t="s">
        <v>10</v>
      </c>
      <c r="O103" s="16"/>
      <c r="P103" s="213"/>
      <c r="Q103" s="16"/>
      <c r="R103" s="16" t="s">
        <v>10</v>
      </c>
      <c r="S103" s="16"/>
      <c r="T103" s="16"/>
      <c r="U103" s="16"/>
      <c r="V103" s="16" t="s">
        <v>10</v>
      </c>
      <c r="W103" s="16"/>
      <c r="X103" s="16"/>
      <c r="Y103" s="16"/>
      <c r="Z103" s="16" t="s">
        <v>10</v>
      </c>
      <c r="AA103" s="16"/>
      <c r="AB103" s="16"/>
      <c r="AC103" s="16"/>
      <c r="AD103" s="16" t="s">
        <v>10</v>
      </c>
      <c r="AE103" s="16"/>
      <c r="AF103" s="16"/>
      <c r="AG103" s="16"/>
      <c r="AH103" s="16" t="s">
        <v>10</v>
      </c>
      <c r="AI103" s="16"/>
      <c r="AJ103" s="16"/>
      <c r="AK103" s="16"/>
      <c r="AL103" s="16" t="s">
        <v>10</v>
      </c>
      <c r="AM103" s="16"/>
      <c r="AN103" s="16"/>
      <c r="AO103" s="16"/>
      <c r="AP103" s="16" t="s">
        <v>10</v>
      </c>
      <c r="AQ103" s="16"/>
      <c r="AR103" s="16"/>
      <c r="AS103" s="16"/>
      <c r="AT103" s="16" t="s">
        <v>10</v>
      </c>
      <c r="AU103" s="16"/>
      <c r="AV103" s="16"/>
      <c r="AW103" s="16"/>
      <c r="AX103" s="16" t="s">
        <v>10</v>
      </c>
      <c r="AY103" s="16"/>
      <c r="AZ103" s="16"/>
      <c r="BA103" s="16"/>
      <c r="BB103" s="16" t="s">
        <v>10</v>
      </c>
      <c r="BC103" s="16"/>
      <c r="BD103" s="16" t="s">
        <v>66</v>
      </c>
      <c r="BE103" s="16"/>
      <c r="BF103" s="16"/>
      <c r="BG103" s="216">
        <f>COUNTIF(K103:BF103,"P")</f>
        <v>12</v>
      </c>
      <c r="BH103" s="216"/>
      <c r="BI103" s="110">
        <f>IF(BG103=0,"N.A.",(BG104/BG103))</f>
        <v>0</v>
      </c>
      <c r="BJ103" s="110"/>
      <c r="BK103" s="231"/>
      <c r="BL103" s="244"/>
      <c r="GT103" s="48" t="s">
        <v>6</v>
      </c>
      <c r="GU103" s="50" t="e">
        <f>#REF!</f>
        <v>#REF!</v>
      </c>
    </row>
    <row r="104" spans="2:203" ht="12" customHeight="1">
      <c r="B104" s="243"/>
      <c r="C104" s="230"/>
      <c r="D104" s="89"/>
      <c r="E104" s="97"/>
      <c r="F104" s="112"/>
      <c r="G104" s="254"/>
      <c r="H104" s="81"/>
      <c r="I104" s="89"/>
      <c r="J104" s="15" t="s">
        <v>37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216">
        <f>COUNTIF(K104:BF104,"E")</f>
        <v>0</v>
      </c>
      <c r="BH104" s="216"/>
      <c r="BI104" s="110"/>
      <c r="BJ104" s="110"/>
      <c r="BK104" s="231"/>
      <c r="BL104" s="244"/>
      <c r="GT104" s="48" t="s">
        <v>7</v>
      </c>
      <c r="GU104" s="50" t="e">
        <f>#REF!</f>
        <v>#REF!</v>
      </c>
    </row>
    <row r="105" spans="2:203" ht="54" customHeight="1">
      <c r="B105" s="243"/>
      <c r="C105" s="230" t="s">
        <v>10</v>
      </c>
      <c r="D105" s="89">
        <v>13</v>
      </c>
      <c r="E105" s="104" t="s">
        <v>291</v>
      </c>
      <c r="F105" s="112" t="s">
        <v>127</v>
      </c>
      <c r="G105" s="112" t="s">
        <v>503</v>
      </c>
      <c r="H105" s="81"/>
      <c r="I105" s="89" t="s">
        <v>122</v>
      </c>
      <c r="J105" s="15" t="s">
        <v>10</v>
      </c>
      <c r="K105" s="16" t="s">
        <v>10</v>
      </c>
      <c r="L105" s="16" t="s">
        <v>10</v>
      </c>
      <c r="M105" s="16" t="s">
        <v>10</v>
      </c>
      <c r="N105" s="16" t="s">
        <v>10</v>
      </c>
      <c r="O105" s="16"/>
      <c r="P105" s="213"/>
      <c r="Q105" s="213"/>
      <c r="R105" s="213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216">
        <f>COUNTIF(K105:BF105,"P")</f>
        <v>4</v>
      </c>
      <c r="BH105" s="216"/>
      <c r="BI105" s="110">
        <f>IF(BG105=0,"N.A.",(BG106/BG105))</f>
        <v>0</v>
      </c>
      <c r="BJ105" s="110"/>
      <c r="BK105" s="231"/>
      <c r="BL105" s="244"/>
      <c r="GT105" s="48" t="s">
        <v>6</v>
      </c>
      <c r="GU105" s="50" t="e">
        <f>#REF!</f>
        <v>#REF!</v>
      </c>
    </row>
    <row r="106" spans="2:203" ht="54" customHeight="1">
      <c r="B106" s="243"/>
      <c r="C106" s="230"/>
      <c r="D106" s="89"/>
      <c r="E106" s="104"/>
      <c r="F106" s="112"/>
      <c r="G106" s="112"/>
      <c r="H106" s="81"/>
      <c r="I106" s="89"/>
      <c r="J106" s="15" t="s">
        <v>37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216">
        <f>COUNTIF(K106:BF106,"E")</f>
        <v>0</v>
      </c>
      <c r="BH106" s="216"/>
      <c r="BI106" s="110"/>
      <c r="BJ106" s="110"/>
      <c r="BK106" s="231"/>
      <c r="BL106" s="244"/>
      <c r="GT106" s="48" t="s">
        <v>7</v>
      </c>
      <c r="GU106" s="50" t="e">
        <f>#REF!</f>
        <v>#REF!</v>
      </c>
    </row>
    <row r="107" spans="2:203" ht="46.5" customHeight="1">
      <c r="B107" s="243"/>
      <c r="C107" s="230" t="s">
        <v>230</v>
      </c>
      <c r="D107" s="89">
        <v>14</v>
      </c>
      <c r="E107" s="104" t="s">
        <v>292</v>
      </c>
      <c r="F107" s="112" t="s">
        <v>127</v>
      </c>
      <c r="G107" s="112" t="s">
        <v>504</v>
      </c>
      <c r="H107" s="81"/>
      <c r="I107" s="89" t="s">
        <v>122</v>
      </c>
      <c r="J107" s="15" t="s">
        <v>10</v>
      </c>
      <c r="K107" s="16"/>
      <c r="L107" s="213"/>
      <c r="M107" s="213"/>
      <c r="N107" s="213"/>
      <c r="O107" s="16" t="s">
        <v>10</v>
      </c>
      <c r="P107" s="16" t="s">
        <v>10</v>
      </c>
      <c r="Q107" s="213"/>
      <c r="R107" s="213"/>
      <c r="S107" s="16"/>
      <c r="T107" s="16"/>
      <c r="U107" s="16"/>
      <c r="V107" s="223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 t="s">
        <v>10</v>
      </c>
      <c r="AO107" s="16" t="s">
        <v>10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216">
        <f>COUNTIF(K107:BF107,"P")</f>
        <v>4</v>
      </c>
      <c r="BH107" s="216"/>
      <c r="BI107" s="110">
        <f>IF(BG107=0,"N.A.",(BG108/BG107))</f>
        <v>0</v>
      </c>
      <c r="BJ107" s="110"/>
      <c r="BK107" s="231"/>
      <c r="BL107" s="244"/>
      <c r="GT107" s="48" t="s">
        <v>6</v>
      </c>
      <c r="GU107" s="50" t="e">
        <f>#REF!</f>
        <v>#REF!</v>
      </c>
    </row>
    <row r="108" spans="2:203" ht="15.75" customHeight="1">
      <c r="B108" s="243"/>
      <c r="C108" s="230"/>
      <c r="D108" s="89"/>
      <c r="E108" s="104"/>
      <c r="F108" s="112"/>
      <c r="G108" s="112"/>
      <c r="H108" s="81"/>
      <c r="I108" s="89"/>
      <c r="J108" s="15" t="s">
        <v>37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216">
        <f>COUNTIF(K108:BF108,"E")</f>
        <v>0</v>
      </c>
      <c r="BH108" s="216"/>
      <c r="BI108" s="110"/>
      <c r="BJ108" s="110"/>
      <c r="BK108" s="231"/>
      <c r="BL108" s="244"/>
      <c r="GT108" s="48" t="s">
        <v>7</v>
      </c>
      <c r="GU108" s="50" t="e">
        <f>#REF!</f>
        <v>#REF!</v>
      </c>
    </row>
    <row r="109" spans="2:203" ht="46.5" customHeight="1">
      <c r="B109" s="243"/>
      <c r="C109" s="230" t="s">
        <v>230</v>
      </c>
      <c r="D109" s="89">
        <v>15</v>
      </c>
      <c r="E109" s="104" t="s">
        <v>194</v>
      </c>
      <c r="F109" s="112" t="s">
        <v>127</v>
      </c>
      <c r="G109" s="112" t="s">
        <v>505</v>
      </c>
      <c r="H109" s="81"/>
      <c r="I109" s="89" t="s">
        <v>122</v>
      </c>
      <c r="J109" s="15" t="s">
        <v>10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 t="s">
        <v>10</v>
      </c>
      <c r="Y109" s="16" t="s">
        <v>10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 t="s">
        <v>10</v>
      </c>
      <c r="AS109" s="16" t="s">
        <v>10</v>
      </c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216">
        <f>COUNTIF(K109:BF109,"P")</f>
        <v>4</v>
      </c>
      <c r="BH109" s="216"/>
      <c r="BI109" s="110">
        <f>IF(BG109=0,"N.A.",(BG110/BG109))</f>
        <v>0</v>
      </c>
      <c r="BJ109" s="110"/>
      <c r="BK109" s="231"/>
      <c r="BL109" s="244"/>
      <c r="GU109" s="50"/>
    </row>
    <row r="110" spans="2:203" ht="15.75" customHeight="1">
      <c r="B110" s="243"/>
      <c r="C110" s="230"/>
      <c r="D110" s="89"/>
      <c r="E110" s="104"/>
      <c r="F110" s="112"/>
      <c r="G110" s="112"/>
      <c r="H110" s="81"/>
      <c r="I110" s="89"/>
      <c r="J110" s="15" t="s">
        <v>37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216">
        <f>COUNTIF(K110:BF110,"E")</f>
        <v>0</v>
      </c>
      <c r="BH110" s="216"/>
      <c r="BI110" s="110"/>
      <c r="BJ110" s="110"/>
      <c r="BK110" s="231"/>
      <c r="BL110" s="244"/>
      <c r="GU110" s="50"/>
    </row>
    <row r="111" spans="2:203" ht="18" customHeight="1">
      <c r="B111" s="243"/>
      <c r="C111" s="230" t="s">
        <v>230</v>
      </c>
      <c r="D111" s="89">
        <v>16</v>
      </c>
      <c r="E111" s="104" t="s">
        <v>146</v>
      </c>
      <c r="F111" s="112" t="s">
        <v>127</v>
      </c>
      <c r="G111" s="112" t="s">
        <v>506</v>
      </c>
      <c r="H111" s="81"/>
      <c r="I111" s="89" t="s">
        <v>122</v>
      </c>
      <c r="J111" s="15" t="s">
        <v>10</v>
      </c>
      <c r="K111" s="16"/>
      <c r="L111" s="16"/>
      <c r="M111" s="16"/>
      <c r="N111" s="16"/>
      <c r="O111" s="16"/>
      <c r="P111" s="16"/>
      <c r="Q111" s="16" t="s">
        <v>10</v>
      </c>
      <c r="R111" s="16" t="s">
        <v>10</v>
      </c>
      <c r="S111" s="16" t="s">
        <v>10</v>
      </c>
      <c r="T111" s="16" t="s">
        <v>10</v>
      </c>
      <c r="U111" s="16" t="s">
        <v>10</v>
      </c>
      <c r="V111" s="16" t="s">
        <v>10</v>
      </c>
      <c r="W111" s="16" t="s">
        <v>10</v>
      </c>
      <c r="X111" s="16" t="s">
        <v>10</v>
      </c>
      <c r="Y111" s="16" t="s">
        <v>10</v>
      </c>
      <c r="Z111" s="16" t="s">
        <v>10</v>
      </c>
      <c r="AA111" s="16" t="s">
        <v>10</v>
      </c>
      <c r="AB111" s="16" t="s">
        <v>10</v>
      </c>
      <c r="AC111" s="16" t="s">
        <v>10</v>
      </c>
      <c r="AD111" s="16" t="s">
        <v>10</v>
      </c>
      <c r="AE111" s="16" t="s">
        <v>10</v>
      </c>
      <c r="AF111" s="16" t="s">
        <v>10</v>
      </c>
      <c r="AG111" s="16" t="s">
        <v>10</v>
      </c>
      <c r="AH111" s="16" t="s">
        <v>10</v>
      </c>
      <c r="AI111" s="16" t="s">
        <v>10</v>
      </c>
      <c r="AJ111" s="16" t="s">
        <v>10</v>
      </c>
      <c r="AK111" s="16" t="s">
        <v>10</v>
      </c>
      <c r="AL111" s="16" t="s">
        <v>10</v>
      </c>
      <c r="AM111" s="16" t="s">
        <v>10</v>
      </c>
      <c r="AN111" s="16" t="s">
        <v>10</v>
      </c>
      <c r="AO111" s="16" t="s">
        <v>10</v>
      </c>
      <c r="AP111" s="16" t="s">
        <v>10</v>
      </c>
      <c r="AQ111" s="16" t="s">
        <v>10</v>
      </c>
      <c r="AR111" s="16" t="s">
        <v>10</v>
      </c>
      <c r="AS111" s="16" t="s">
        <v>10</v>
      </c>
      <c r="AT111" s="16" t="s">
        <v>10</v>
      </c>
      <c r="AU111" s="16" t="s">
        <v>10</v>
      </c>
      <c r="AV111" s="16" t="s">
        <v>10</v>
      </c>
      <c r="AW111" s="16" t="s">
        <v>10</v>
      </c>
      <c r="AX111" s="16" t="s">
        <v>10</v>
      </c>
      <c r="AY111" s="16" t="s">
        <v>10</v>
      </c>
      <c r="AZ111" s="16" t="s">
        <v>10</v>
      </c>
      <c r="BA111" s="16" t="s">
        <v>10</v>
      </c>
      <c r="BB111" s="16" t="s">
        <v>10</v>
      </c>
      <c r="BC111" s="16" t="s">
        <v>10</v>
      </c>
      <c r="BD111" s="16" t="s">
        <v>10</v>
      </c>
      <c r="BE111" s="16" t="s">
        <v>10</v>
      </c>
      <c r="BF111" s="16" t="s">
        <v>10</v>
      </c>
      <c r="BG111" s="216">
        <f>COUNTIF(K111:BF111,"P")</f>
        <v>42</v>
      </c>
      <c r="BH111" s="216"/>
      <c r="BI111" s="110">
        <f>IF(BG111=0,"N.A.",(BG112/BG111))</f>
        <v>0</v>
      </c>
      <c r="BJ111" s="110"/>
      <c r="BK111" s="231"/>
      <c r="BL111" s="244"/>
      <c r="GU111" s="50"/>
    </row>
    <row r="112" spans="2:203" ht="15.75" customHeight="1">
      <c r="B112" s="243"/>
      <c r="C112" s="230"/>
      <c r="D112" s="89"/>
      <c r="E112" s="104"/>
      <c r="F112" s="112"/>
      <c r="G112" s="112"/>
      <c r="H112" s="81"/>
      <c r="I112" s="89"/>
      <c r="J112" s="15" t="s">
        <v>37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216">
        <f>COUNTIF(K112:BF112,"E")</f>
        <v>0</v>
      </c>
      <c r="BH112" s="216"/>
      <c r="BI112" s="110"/>
      <c r="BJ112" s="110"/>
      <c r="BK112" s="231"/>
      <c r="BL112" s="244"/>
      <c r="GU112" s="50"/>
    </row>
    <row r="113" spans="2:203" ht="46.5" customHeight="1">
      <c r="B113" s="243"/>
      <c r="C113" s="230" t="s">
        <v>230</v>
      </c>
      <c r="D113" s="89">
        <v>17</v>
      </c>
      <c r="E113" s="104" t="s">
        <v>293</v>
      </c>
      <c r="F113" s="112" t="s">
        <v>127</v>
      </c>
      <c r="G113" s="112" t="s">
        <v>504</v>
      </c>
      <c r="H113" s="81"/>
      <c r="I113" s="89" t="s">
        <v>122</v>
      </c>
      <c r="J113" s="15" t="s">
        <v>10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 t="s">
        <v>10</v>
      </c>
      <c r="AK113" s="16" t="s">
        <v>10</v>
      </c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216">
        <f>COUNTIF(K113:BF113,"P")</f>
        <v>2</v>
      </c>
      <c r="BH113" s="216"/>
      <c r="BI113" s="110">
        <f>IF(BG113=0,"N.A.",(BG114/BG113))</f>
        <v>0</v>
      </c>
      <c r="BJ113" s="110"/>
      <c r="BK113" s="231"/>
      <c r="BL113" s="244"/>
      <c r="GU113" s="50"/>
    </row>
    <row r="114" spans="2:203" ht="15.75" customHeight="1">
      <c r="B114" s="243"/>
      <c r="C114" s="230"/>
      <c r="D114" s="89"/>
      <c r="E114" s="104"/>
      <c r="F114" s="112"/>
      <c r="G114" s="112"/>
      <c r="H114" s="81"/>
      <c r="I114" s="89"/>
      <c r="J114" s="15" t="s">
        <v>37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216">
        <f>COUNTIF(K114:BF114,"E")</f>
        <v>0</v>
      </c>
      <c r="BH114" s="216"/>
      <c r="BI114" s="110"/>
      <c r="BJ114" s="110"/>
      <c r="BK114" s="231"/>
      <c r="BL114" s="244"/>
      <c r="GU114" s="50"/>
    </row>
    <row r="115" spans="2:203" ht="46.5" customHeight="1">
      <c r="B115" s="243"/>
      <c r="C115" s="230" t="s">
        <v>230</v>
      </c>
      <c r="D115" s="89">
        <v>18</v>
      </c>
      <c r="E115" s="104" t="s">
        <v>294</v>
      </c>
      <c r="F115" s="112" t="s">
        <v>127</v>
      </c>
      <c r="G115" s="112" t="s">
        <v>506</v>
      </c>
      <c r="H115" s="81"/>
      <c r="I115" s="89" t="s">
        <v>122</v>
      </c>
      <c r="J115" s="15" t="s">
        <v>10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 t="s">
        <v>10</v>
      </c>
      <c r="AG115" s="16" t="s">
        <v>10</v>
      </c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216">
        <f>COUNTIF(K115:BF115,"P")</f>
        <v>2</v>
      </c>
      <c r="BH115" s="216"/>
      <c r="BI115" s="110">
        <f>IF(BG115=0,"N.A.",(BG116/BG115))</f>
        <v>0</v>
      </c>
      <c r="BJ115" s="110"/>
      <c r="BK115" s="231"/>
      <c r="BL115" s="244"/>
      <c r="GU115" s="50"/>
    </row>
    <row r="116" spans="2:203" ht="15.75" customHeight="1">
      <c r="B116" s="243"/>
      <c r="C116" s="230"/>
      <c r="D116" s="89"/>
      <c r="E116" s="104"/>
      <c r="F116" s="112"/>
      <c r="G116" s="112"/>
      <c r="H116" s="81"/>
      <c r="I116" s="89"/>
      <c r="J116" s="15" t="s">
        <v>37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216">
        <f>COUNTIF(K116:BF116,"E")</f>
        <v>0</v>
      </c>
      <c r="BH116" s="216"/>
      <c r="BI116" s="110"/>
      <c r="BJ116" s="110"/>
      <c r="BK116" s="231"/>
      <c r="BL116" s="244"/>
      <c r="GU116" s="50"/>
    </row>
    <row r="117" spans="2:203" ht="15.75" customHeight="1">
      <c r="B117" s="243"/>
      <c r="C117" s="230" t="s">
        <v>230</v>
      </c>
      <c r="D117" s="89">
        <v>19</v>
      </c>
      <c r="E117" s="104" t="s">
        <v>295</v>
      </c>
      <c r="F117" s="112" t="s">
        <v>127</v>
      </c>
      <c r="G117" s="112" t="s">
        <v>507</v>
      </c>
      <c r="H117" s="81"/>
      <c r="I117" s="89" t="s">
        <v>137</v>
      </c>
      <c r="J117" s="15" t="s">
        <v>10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 t="s">
        <v>10</v>
      </c>
      <c r="AJ117" s="16" t="s">
        <v>10</v>
      </c>
      <c r="AK117" s="16" t="s">
        <v>10</v>
      </c>
      <c r="AL117" s="16" t="s">
        <v>10</v>
      </c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 t="s">
        <v>10</v>
      </c>
      <c r="AZ117" s="16" t="s">
        <v>10</v>
      </c>
      <c r="BA117" s="16" t="s">
        <v>10</v>
      </c>
      <c r="BB117" s="16" t="s">
        <v>10</v>
      </c>
      <c r="BC117" s="16"/>
      <c r="BD117" s="16"/>
      <c r="BE117" s="16"/>
      <c r="BF117" s="16"/>
      <c r="BG117" s="216">
        <f>COUNTIF(K117:BF117,"P")</f>
        <v>8</v>
      </c>
      <c r="BH117" s="216"/>
      <c r="BI117" s="110">
        <f>IF(BG117=0,"N.A.",(BG118/BG117))</f>
        <v>0</v>
      </c>
      <c r="BJ117" s="110"/>
      <c r="BK117" s="231"/>
      <c r="BL117" s="244"/>
      <c r="GU117" s="50"/>
    </row>
    <row r="118" spans="2:203" ht="15.75" customHeight="1">
      <c r="B118" s="243"/>
      <c r="C118" s="230"/>
      <c r="D118" s="89"/>
      <c r="E118" s="104"/>
      <c r="F118" s="112"/>
      <c r="G118" s="112"/>
      <c r="H118" s="81"/>
      <c r="I118" s="89"/>
      <c r="J118" s="15" t="s">
        <v>37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216">
        <f>COUNTIF(K118:BF118,"E")</f>
        <v>0</v>
      </c>
      <c r="BH118" s="216"/>
      <c r="BI118" s="110"/>
      <c r="BJ118" s="110"/>
      <c r="BK118" s="231"/>
      <c r="BL118" s="244"/>
      <c r="GU118" s="50"/>
    </row>
    <row r="119" spans="2:203" ht="15.75" customHeight="1">
      <c r="B119" s="243"/>
      <c r="C119" s="230" t="s">
        <v>230</v>
      </c>
      <c r="D119" s="89">
        <v>20</v>
      </c>
      <c r="E119" s="104" t="s">
        <v>95</v>
      </c>
      <c r="F119" s="112" t="s">
        <v>127</v>
      </c>
      <c r="G119" s="112" t="s">
        <v>508</v>
      </c>
      <c r="H119" s="81"/>
      <c r="I119" s="89" t="s">
        <v>137</v>
      </c>
      <c r="J119" s="15" t="s">
        <v>10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 t="s">
        <v>10</v>
      </c>
      <c r="AN119" s="16" t="s">
        <v>10</v>
      </c>
      <c r="AO119" s="16" t="s">
        <v>10</v>
      </c>
      <c r="AP119" s="16" t="s">
        <v>10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216">
        <f>COUNTIF(K119:BF119,"P")</f>
        <v>4</v>
      </c>
      <c r="BH119" s="216"/>
      <c r="BI119" s="110">
        <f>IF(BG119=0,"N.A.",(BG120/BG119))</f>
        <v>0</v>
      </c>
      <c r="BJ119" s="110"/>
      <c r="BK119" s="231"/>
      <c r="BL119" s="244"/>
      <c r="GU119" s="50"/>
    </row>
    <row r="120" spans="2:203" ht="15.75" customHeight="1">
      <c r="B120" s="243"/>
      <c r="C120" s="230"/>
      <c r="D120" s="89"/>
      <c r="E120" s="104"/>
      <c r="F120" s="112"/>
      <c r="G120" s="112"/>
      <c r="H120" s="81"/>
      <c r="I120" s="89"/>
      <c r="J120" s="15" t="s">
        <v>37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216">
        <f>COUNTIF(K120:BF120,"E")</f>
        <v>0</v>
      </c>
      <c r="BH120" s="216"/>
      <c r="BI120" s="110"/>
      <c r="BJ120" s="110"/>
      <c r="BK120" s="231"/>
      <c r="BL120" s="244"/>
      <c r="GU120" s="50"/>
    </row>
    <row r="121" spans="2:203" ht="15.75" customHeight="1">
      <c r="B121" s="243"/>
      <c r="C121" s="230" t="s">
        <v>231</v>
      </c>
      <c r="D121" s="89">
        <v>21</v>
      </c>
      <c r="E121" s="104" t="s">
        <v>138</v>
      </c>
      <c r="F121" s="112" t="s">
        <v>127</v>
      </c>
      <c r="G121" s="112" t="s">
        <v>509</v>
      </c>
      <c r="H121" s="81"/>
      <c r="I121" s="89" t="s">
        <v>137</v>
      </c>
      <c r="J121" s="15" t="s">
        <v>10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 t="s">
        <v>10</v>
      </c>
      <c r="AF121" s="16" t="s">
        <v>10</v>
      </c>
      <c r="AG121" s="16" t="s">
        <v>10</v>
      </c>
      <c r="AH121" s="16" t="s">
        <v>10</v>
      </c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216">
        <f>COUNTIF(K121:BF121,"P")</f>
        <v>4</v>
      </c>
      <c r="BH121" s="216"/>
      <c r="BI121" s="110">
        <f>IF(BG121=0,"N.A.",(BG122/BG121))</f>
        <v>0</v>
      </c>
      <c r="BJ121" s="110"/>
      <c r="BK121" s="231"/>
      <c r="BL121" s="244"/>
      <c r="GU121" s="50"/>
    </row>
    <row r="122" spans="2:203" ht="15.75" customHeight="1">
      <c r="B122" s="243"/>
      <c r="C122" s="230"/>
      <c r="D122" s="89"/>
      <c r="E122" s="104"/>
      <c r="F122" s="112"/>
      <c r="G122" s="112"/>
      <c r="H122" s="81"/>
      <c r="I122" s="89"/>
      <c r="J122" s="15" t="s">
        <v>37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216">
        <f>COUNTIF(K122:BF122,"E")</f>
        <v>0</v>
      </c>
      <c r="BH122" s="216"/>
      <c r="BI122" s="110"/>
      <c r="BJ122" s="110"/>
      <c r="BK122" s="231"/>
      <c r="BL122" s="244"/>
      <c r="GU122" s="50"/>
    </row>
    <row r="123" spans="2:203" ht="46.5" customHeight="1">
      <c r="B123" s="243"/>
      <c r="C123" s="230" t="s">
        <v>230</v>
      </c>
      <c r="D123" s="89">
        <v>22</v>
      </c>
      <c r="E123" s="104" t="s">
        <v>296</v>
      </c>
      <c r="F123" s="112" t="s">
        <v>127</v>
      </c>
      <c r="G123" s="112" t="s">
        <v>506</v>
      </c>
      <c r="H123" s="81"/>
      <c r="I123" s="89" t="s">
        <v>122</v>
      </c>
      <c r="J123" s="15" t="s">
        <v>10</v>
      </c>
      <c r="K123" s="16"/>
      <c r="L123" s="16"/>
      <c r="M123" s="16"/>
      <c r="N123" s="16"/>
      <c r="O123" s="16"/>
      <c r="P123" s="16"/>
      <c r="Q123" s="16"/>
      <c r="R123" s="16"/>
      <c r="S123" s="219"/>
      <c r="T123" s="219"/>
      <c r="U123" s="219"/>
      <c r="V123" s="219"/>
      <c r="W123" s="16"/>
      <c r="X123" s="219"/>
      <c r="Y123" s="219"/>
      <c r="Z123" s="219"/>
      <c r="AA123" s="219"/>
      <c r="AB123" s="219"/>
      <c r="AC123" s="219"/>
      <c r="AD123" s="219"/>
      <c r="AE123" s="219"/>
      <c r="AF123" s="16"/>
      <c r="AG123" s="16"/>
      <c r="AH123" s="16"/>
      <c r="AI123" s="16"/>
      <c r="AJ123" s="16"/>
      <c r="AK123" s="16"/>
      <c r="AL123" s="16"/>
      <c r="AM123" s="16"/>
      <c r="AN123" s="219" t="s">
        <v>10</v>
      </c>
      <c r="AO123" s="219" t="s">
        <v>10</v>
      </c>
      <c r="AP123" s="219" t="s">
        <v>10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216">
        <f>COUNTIF(K123:BF123,"P")</f>
        <v>3</v>
      </c>
      <c r="BH123" s="216"/>
      <c r="BI123" s="110">
        <f>IF(BG123=0,"N.A.",(BG124/BG123))</f>
        <v>0</v>
      </c>
      <c r="BJ123" s="110"/>
      <c r="BK123" s="231"/>
      <c r="BL123" s="244"/>
      <c r="GU123" s="50"/>
    </row>
    <row r="124" spans="2:203" ht="15.75" customHeight="1">
      <c r="B124" s="243"/>
      <c r="C124" s="230"/>
      <c r="D124" s="89"/>
      <c r="E124" s="104"/>
      <c r="F124" s="112"/>
      <c r="G124" s="112"/>
      <c r="H124" s="81"/>
      <c r="I124" s="89"/>
      <c r="J124" s="15" t="s">
        <v>37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216">
        <f>COUNTIF(K124:BF124,"E")</f>
        <v>0</v>
      </c>
      <c r="BH124" s="216"/>
      <c r="BI124" s="110"/>
      <c r="BJ124" s="110"/>
      <c r="BK124" s="231"/>
      <c r="BL124" s="244"/>
      <c r="GU124" s="50"/>
    </row>
    <row r="125" spans="2:203" ht="46.5" customHeight="1">
      <c r="B125" s="243"/>
      <c r="C125" s="230" t="s">
        <v>10</v>
      </c>
      <c r="D125" s="89">
        <v>23</v>
      </c>
      <c r="E125" s="97" t="s">
        <v>297</v>
      </c>
      <c r="F125" s="112" t="s">
        <v>127</v>
      </c>
      <c r="G125" s="112" t="s">
        <v>510</v>
      </c>
      <c r="H125" s="81"/>
      <c r="I125" s="89" t="s">
        <v>122</v>
      </c>
      <c r="J125" s="15" t="s">
        <v>10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219" t="s">
        <v>10</v>
      </c>
      <c r="U125" s="219" t="s">
        <v>10</v>
      </c>
      <c r="V125" s="219" t="s">
        <v>10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216">
        <f>COUNTIF(K125:BF125,"P")</f>
        <v>3</v>
      </c>
      <c r="BH125" s="216"/>
      <c r="BI125" s="110">
        <f>IF(BG125=0,"N.A.",(BG126/BG125))</f>
        <v>0</v>
      </c>
      <c r="BJ125" s="110"/>
      <c r="BK125" s="231"/>
      <c r="BL125" s="244"/>
      <c r="GT125" s="48" t="s">
        <v>6</v>
      </c>
      <c r="GU125" s="50" t="e">
        <f>#REF!</f>
        <v>#REF!</v>
      </c>
    </row>
    <row r="126" spans="2:203" ht="12" customHeight="1">
      <c r="B126" s="243"/>
      <c r="C126" s="230"/>
      <c r="D126" s="89"/>
      <c r="E126" s="97"/>
      <c r="F126" s="112"/>
      <c r="G126" s="112"/>
      <c r="H126" s="81"/>
      <c r="I126" s="89"/>
      <c r="J126" s="15" t="s">
        <v>37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216">
        <f>COUNTIF(K126:BF126,"E")</f>
        <v>0</v>
      </c>
      <c r="BH126" s="216"/>
      <c r="BI126" s="110"/>
      <c r="BJ126" s="110"/>
      <c r="BK126" s="231"/>
      <c r="BL126" s="244"/>
      <c r="GT126" s="48" t="s">
        <v>7</v>
      </c>
      <c r="GU126" s="50" t="e">
        <f>#REF!</f>
        <v>#REF!</v>
      </c>
    </row>
    <row r="127" spans="2:203" ht="46.5" customHeight="1">
      <c r="B127" s="243"/>
      <c r="C127" s="230" t="s">
        <v>10</v>
      </c>
      <c r="D127" s="89">
        <v>24</v>
      </c>
      <c r="E127" s="97" t="s">
        <v>298</v>
      </c>
      <c r="F127" s="112" t="s">
        <v>127</v>
      </c>
      <c r="G127" s="112" t="s">
        <v>510</v>
      </c>
      <c r="H127" s="81"/>
      <c r="I127" s="89" t="s">
        <v>122</v>
      </c>
      <c r="J127" s="15" t="s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19" t="s">
        <v>10</v>
      </c>
      <c r="AG127" s="219" t="s">
        <v>10</v>
      </c>
      <c r="AH127" s="219" t="s">
        <v>10</v>
      </c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216">
        <f>COUNTIF(K127:BF127,"P")</f>
        <v>3</v>
      </c>
      <c r="BH127" s="216"/>
      <c r="BI127" s="110">
        <f>IF(BG127=0,"N.A.",(BG128/BG127))</f>
        <v>0</v>
      </c>
      <c r="BJ127" s="110"/>
      <c r="BK127" s="231"/>
      <c r="BL127" s="244"/>
      <c r="GT127" s="48" t="s">
        <v>6</v>
      </c>
      <c r="GU127" s="50" t="e">
        <f>#REF!</f>
        <v>#REF!</v>
      </c>
    </row>
    <row r="128" spans="2:203" ht="12" customHeight="1">
      <c r="B128" s="243"/>
      <c r="C128" s="230"/>
      <c r="D128" s="89"/>
      <c r="E128" s="97"/>
      <c r="F128" s="112"/>
      <c r="G128" s="112"/>
      <c r="H128" s="81"/>
      <c r="I128" s="89"/>
      <c r="J128" s="15" t="s">
        <v>37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216">
        <f>COUNTIF(K128:BF128,"E")</f>
        <v>0</v>
      </c>
      <c r="BH128" s="216"/>
      <c r="BI128" s="110"/>
      <c r="BJ128" s="110"/>
      <c r="BK128" s="231"/>
      <c r="BL128" s="244"/>
      <c r="GT128" s="48" t="s">
        <v>7</v>
      </c>
      <c r="GU128" s="50" t="e">
        <f>#REF!</f>
        <v>#REF!</v>
      </c>
    </row>
    <row r="129" spans="2:203" ht="46.5" customHeight="1">
      <c r="B129" s="243"/>
      <c r="C129" s="230" t="s">
        <v>230</v>
      </c>
      <c r="D129" s="89">
        <v>25</v>
      </c>
      <c r="E129" s="97" t="s">
        <v>299</v>
      </c>
      <c r="F129" s="112" t="s">
        <v>127</v>
      </c>
      <c r="G129" s="112" t="s">
        <v>510</v>
      </c>
      <c r="H129" s="81"/>
      <c r="I129" s="89" t="s">
        <v>122</v>
      </c>
      <c r="J129" s="15" t="s">
        <v>10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219"/>
      <c r="AH129" s="219"/>
      <c r="AI129" s="16"/>
      <c r="AJ129" s="16"/>
      <c r="AK129" s="219" t="s">
        <v>10</v>
      </c>
      <c r="AL129" s="219" t="s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216">
        <f>COUNTIF(K129:BF129,"P")</f>
        <v>2</v>
      </c>
      <c r="BH129" s="216"/>
      <c r="BI129" s="110">
        <f>IF(BG129=0,"N.A.",(BG130/BG129))</f>
        <v>0</v>
      </c>
      <c r="BJ129" s="110"/>
      <c r="BK129" s="231"/>
      <c r="BL129" s="244"/>
      <c r="GT129" s="48" t="s">
        <v>6</v>
      </c>
      <c r="GU129" s="50" t="e">
        <f>#REF!</f>
        <v>#REF!</v>
      </c>
    </row>
    <row r="130" spans="2:203" ht="12" customHeight="1">
      <c r="B130" s="243"/>
      <c r="C130" s="230"/>
      <c r="D130" s="89"/>
      <c r="E130" s="97"/>
      <c r="F130" s="112"/>
      <c r="G130" s="112"/>
      <c r="H130" s="81"/>
      <c r="I130" s="89"/>
      <c r="J130" s="15" t="s">
        <v>37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216">
        <f>COUNTIF(K130:BF130,"E")</f>
        <v>0</v>
      </c>
      <c r="BH130" s="216"/>
      <c r="BI130" s="110"/>
      <c r="BJ130" s="110"/>
      <c r="BK130" s="231"/>
      <c r="BL130" s="244"/>
      <c r="GT130" s="48" t="s">
        <v>7</v>
      </c>
      <c r="GU130" s="50" t="e">
        <f>#REF!</f>
        <v>#REF!</v>
      </c>
    </row>
    <row r="131" spans="2:203" ht="46.5" customHeight="1">
      <c r="B131" s="243"/>
      <c r="C131" s="230" t="s">
        <v>230</v>
      </c>
      <c r="D131" s="89">
        <v>26</v>
      </c>
      <c r="E131" s="97" t="s">
        <v>300</v>
      </c>
      <c r="F131" s="112" t="s">
        <v>127</v>
      </c>
      <c r="G131" s="112" t="s">
        <v>510</v>
      </c>
      <c r="H131" s="81"/>
      <c r="I131" s="89" t="s">
        <v>122</v>
      </c>
      <c r="J131" s="15" t="s">
        <v>10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19"/>
      <c r="AI131" s="219" t="s">
        <v>10</v>
      </c>
      <c r="AJ131" s="16" t="s">
        <v>66</v>
      </c>
      <c r="AK131" s="219"/>
      <c r="AL131" s="219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216">
        <f>COUNTIF(K131:BF131,"P")</f>
        <v>2</v>
      </c>
      <c r="BH131" s="216"/>
      <c r="BI131" s="110">
        <f>IF(BG131=0,"N.A.",(BG132/BG131))</f>
        <v>0</v>
      </c>
      <c r="BJ131" s="110"/>
      <c r="BK131" s="231"/>
      <c r="BL131" s="244"/>
      <c r="GT131" s="48" t="s">
        <v>6</v>
      </c>
      <c r="GU131" s="50" t="e">
        <f>#REF!</f>
        <v>#REF!</v>
      </c>
    </row>
    <row r="132" spans="2:203" ht="20.25" customHeight="1">
      <c r="B132" s="243"/>
      <c r="C132" s="230"/>
      <c r="D132" s="89"/>
      <c r="E132" s="97"/>
      <c r="F132" s="112"/>
      <c r="G132" s="112"/>
      <c r="H132" s="81"/>
      <c r="I132" s="89"/>
      <c r="J132" s="15" t="s">
        <v>37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216">
        <f>COUNTIF(K132:BF132,"E")</f>
        <v>0</v>
      </c>
      <c r="BH132" s="216"/>
      <c r="BI132" s="110"/>
      <c r="BJ132" s="110"/>
      <c r="BK132" s="231"/>
      <c r="BL132" s="244"/>
      <c r="GT132" s="48" t="s">
        <v>7</v>
      </c>
      <c r="GU132" s="50" t="e">
        <f>#REF!</f>
        <v>#REF!</v>
      </c>
    </row>
    <row r="133" spans="2:203" ht="46.5" customHeight="1">
      <c r="B133" s="243"/>
      <c r="C133" s="230" t="s">
        <v>231</v>
      </c>
      <c r="D133" s="89">
        <v>27</v>
      </c>
      <c r="E133" s="97" t="s">
        <v>140</v>
      </c>
      <c r="F133" s="112" t="s">
        <v>127</v>
      </c>
      <c r="G133" s="112" t="s">
        <v>517</v>
      </c>
      <c r="H133" s="81"/>
      <c r="I133" s="89" t="s">
        <v>122</v>
      </c>
      <c r="J133" s="15" t="s">
        <v>10</v>
      </c>
      <c r="K133" s="16"/>
      <c r="L133" s="213"/>
      <c r="M133" s="213"/>
      <c r="N133" s="213"/>
      <c r="O133" s="16"/>
      <c r="P133" s="213"/>
      <c r="Q133" s="213"/>
      <c r="R133" s="213"/>
      <c r="S133" s="16"/>
      <c r="T133" s="223"/>
      <c r="U133" s="16"/>
      <c r="V133" s="16" t="s">
        <v>10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223"/>
      <c r="AG133" s="16"/>
      <c r="AH133" s="16" t="s">
        <v>10</v>
      </c>
      <c r="AI133" s="223"/>
      <c r="AJ133" s="16"/>
      <c r="AK133" s="16"/>
      <c r="AL133" s="16"/>
      <c r="AM133" s="16"/>
      <c r="AN133" s="16"/>
      <c r="AO133" s="16"/>
      <c r="AP133" s="16"/>
      <c r="AQ133" s="16"/>
      <c r="AR133" s="223"/>
      <c r="AS133" s="16"/>
      <c r="AT133" s="16" t="s">
        <v>10</v>
      </c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 t="s">
        <v>10</v>
      </c>
      <c r="BF133" s="16"/>
      <c r="BG133" s="216">
        <f>COUNTIF(K133:BF133,"P")</f>
        <v>4</v>
      </c>
      <c r="BH133" s="216"/>
      <c r="BI133" s="110">
        <f>IF(BG133=0,"N.A.",(BG134/BG133))</f>
        <v>0</v>
      </c>
      <c r="BJ133" s="110"/>
      <c r="BK133" s="231"/>
      <c r="BL133" s="244"/>
      <c r="GT133" s="48" t="s">
        <v>6</v>
      </c>
      <c r="GU133" s="50" t="e">
        <f>#REF!</f>
        <v>#REF!</v>
      </c>
    </row>
    <row r="134" spans="2:203" ht="23.25" customHeight="1">
      <c r="B134" s="243"/>
      <c r="C134" s="230"/>
      <c r="D134" s="89"/>
      <c r="E134" s="97"/>
      <c r="F134" s="112"/>
      <c r="G134" s="112"/>
      <c r="H134" s="81"/>
      <c r="I134" s="89"/>
      <c r="J134" s="15" t="s">
        <v>37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216">
        <f>COUNTIF(K134:BF134,"E")</f>
        <v>0</v>
      </c>
      <c r="BH134" s="216"/>
      <c r="BI134" s="110"/>
      <c r="BJ134" s="110"/>
      <c r="BK134" s="231"/>
      <c r="BL134" s="244"/>
      <c r="GT134" s="48" t="s">
        <v>7</v>
      </c>
      <c r="GU134" s="50" t="e">
        <f>#REF!</f>
        <v>#REF!</v>
      </c>
    </row>
    <row r="135" spans="2:203" ht="18" customHeight="1">
      <c r="B135" s="243"/>
      <c r="C135" s="230" t="s">
        <v>231</v>
      </c>
      <c r="D135" s="89">
        <v>28</v>
      </c>
      <c r="E135" s="97" t="s">
        <v>301</v>
      </c>
      <c r="F135" s="112" t="s">
        <v>127</v>
      </c>
      <c r="G135" s="112" t="s">
        <v>511</v>
      </c>
      <c r="H135" s="81"/>
      <c r="I135" s="89" t="s">
        <v>122</v>
      </c>
      <c r="J135" s="15" t="s">
        <v>10</v>
      </c>
      <c r="K135" s="220"/>
      <c r="L135" s="220"/>
      <c r="M135" s="220"/>
      <c r="N135" s="223"/>
      <c r="O135" s="223"/>
      <c r="P135" s="223"/>
      <c r="Q135" s="223"/>
      <c r="R135" s="223"/>
      <c r="S135" s="16"/>
      <c r="T135" s="16"/>
      <c r="U135" s="223"/>
      <c r="V135" s="223"/>
      <c r="W135" s="16" t="s">
        <v>10</v>
      </c>
      <c r="X135" s="16" t="s">
        <v>10</v>
      </c>
      <c r="Y135" s="16" t="s">
        <v>10</v>
      </c>
      <c r="Z135" s="16" t="s">
        <v>10</v>
      </c>
      <c r="AA135" s="223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16"/>
      <c r="AM135" s="16"/>
      <c r="AN135" s="16"/>
      <c r="AO135" s="16"/>
      <c r="AP135" s="220"/>
      <c r="AQ135" s="220" t="s">
        <v>10</v>
      </c>
      <c r="AR135" s="220" t="s">
        <v>10</v>
      </c>
      <c r="AS135" s="220" t="s">
        <v>10</v>
      </c>
      <c r="AT135" s="220" t="s">
        <v>10</v>
      </c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16">
        <f>COUNTIF(K135:BF135,"P")</f>
        <v>8</v>
      </c>
      <c r="BH135" s="216"/>
      <c r="BI135" s="110">
        <f>IF(BG135=0,"N.A.",(BG136/BG135))</f>
        <v>0</v>
      </c>
      <c r="BJ135" s="110"/>
      <c r="BK135" s="231"/>
      <c r="BL135" s="244"/>
      <c r="GT135" s="48" t="s">
        <v>6</v>
      </c>
      <c r="GU135" s="50" t="e">
        <f>#REF!</f>
        <v>#REF!</v>
      </c>
    </row>
    <row r="136" spans="2:203" ht="18" customHeight="1">
      <c r="B136" s="243"/>
      <c r="C136" s="230"/>
      <c r="D136" s="89"/>
      <c r="E136" s="97"/>
      <c r="F136" s="112"/>
      <c r="G136" s="112"/>
      <c r="H136" s="81"/>
      <c r="I136" s="89"/>
      <c r="J136" s="15" t="s">
        <v>37</v>
      </c>
      <c r="K136" s="16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16">
        <f>COUNTIF(K136:BF136,"E")</f>
        <v>0</v>
      </c>
      <c r="BH136" s="216"/>
      <c r="BI136" s="110"/>
      <c r="BJ136" s="110"/>
      <c r="BK136" s="231"/>
      <c r="BL136" s="244"/>
      <c r="GT136" s="48" t="s">
        <v>7</v>
      </c>
      <c r="GU136" s="50" t="e">
        <f>#REF!</f>
        <v>#REF!</v>
      </c>
    </row>
    <row r="137" spans="2:203" ht="12.75">
      <c r="B137" s="243"/>
      <c r="C137" s="230" t="s">
        <v>230</v>
      </c>
      <c r="D137" s="89">
        <v>29</v>
      </c>
      <c r="E137" s="97" t="s">
        <v>143</v>
      </c>
      <c r="F137" s="112" t="s">
        <v>127</v>
      </c>
      <c r="G137" s="112" t="s">
        <v>512</v>
      </c>
      <c r="H137" s="81"/>
      <c r="I137" s="89" t="s">
        <v>137</v>
      </c>
      <c r="J137" s="15" t="s">
        <v>10</v>
      </c>
      <c r="K137" s="16"/>
      <c r="L137" s="16"/>
      <c r="M137" s="16"/>
      <c r="N137" s="16"/>
      <c r="O137" s="16"/>
      <c r="P137" s="16"/>
      <c r="Q137" s="16"/>
      <c r="R137" s="16"/>
      <c r="S137" s="16" t="s">
        <v>10</v>
      </c>
      <c r="T137" s="16" t="s">
        <v>10</v>
      </c>
      <c r="U137" s="16" t="s">
        <v>10</v>
      </c>
      <c r="V137" s="16" t="s">
        <v>10</v>
      </c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16"/>
      <c r="AJ137" s="16"/>
      <c r="AK137" s="220"/>
      <c r="AL137" s="16"/>
      <c r="AM137" s="16"/>
      <c r="AN137" s="16"/>
      <c r="AO137" s="16"/>
      <c r="AP137" s="16"/>
      <c r="AQ137" s="223"/>
      <c r="AR137" s="16"/>
      <c r="AS137" s="16"/>
      <c r="AT137" s="16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16">
        <f>COUNTIF(K137:BF137,"P")</f>
        <v>4</v>
      </c>
      <c r="BH137" s="216"/>
      <c r="BI137" s="110">
        <f>IF(BG137=0,"N.A.",(BG138/BG137))</f>
        <v>0</v>
      </c>
      <c r="BJ137" s="110"/>
      <c r="BK137" s="231"/>
      <c r="BL137" s="244"/>
      <c r="GT137" s="48" t="s">
        <v>6</v>
      </c>
      <c r="GU137" s="50" t="e">
        <f>#REF!</f>
        <v>#REF!</v>
      </c>
    </row>
    <row r="138" spans="2:203" ht="17.25" customHeight="1">
      <c r="B138" s="243"/>
      <c r="C138" s="230"/>
      <c r="D138" s="89"/>
      <c r="E138" s="97"/>
      <c r="F138" s="112"/>
      <c r="G138" s="112"/>
      <c r="H138" s="81"/>
      <c r="I138" s="89"/>
      <c r="J138" s="15" t="s">
        <v>37</v>
      </c>
      <c r="K138" s="16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16"/>
      <c r="X138" s="220"/>
      <c r="Y138" s="220"/>
      <c r="Z138" s="220"/>
      <c r="AA138" s="220"/>
      <c r="AB138" s="220"/>
      <c r="AC138" s="220"/>
      <c r="AD138" s="220"/>
      <c r="AE138" s="16"/>
      <c r="AF138" s="220"/>
      <c r="AG138" s="220"/>
      <c r="AH138" s="220"/>
      <c r="AI138" s="220"/>
      <c r="AJ138" s="220"/>
      <c r="AK138" s="16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16">
        <f>COUNTIF(K138:BF138,"E")</f>
        <v>0</v>
      </c>
      <c r="BH138" s="216"/>
      <c r="BI138" s="110"/>
      <c r="BJ138" s="110"/>
      <c r="BK138" s="231"/>
      <c r="BL138" s="244"/>
      <c r="GT138" s="48" t="s">
        <v>7</v>
      </c>
      <c r="GU138" s="50" t="e">
        <f>#REF!</f>
        <v>#REF!</v>
      </c>
    </row>
    <row r="139" spans="2:203" ht="12.75">
      <c r="B139" s="243"/>
      <c r="C139" s="230" t="s">
        <v>232</v>
      </c>
      <c r="D139" s="89">
        <v>30</v>
      </c>
      <c r="E139" s="97" t="s">
        <v>144</v>
      </c>
      <c r="F139" s="112" t="s">
        <v>127</v>
      </c>
      <c r="G139" s="112" t="s">
        <v>517</v>
      </c>
      <c r="H139" s="81"/>
      <c r="I139" s="89" t="s">
        <v>122</v>
      </c>
      <c r="J139" s="76" t="s">
        <v>10</v>
      </c>
      <c r="K139" s="16" t="s">
        <v>10</v>
      </c>
      <c r="L139" s="16" t="s">
        <v>10</v>
      </c>
      <c r="M139" s="16" t="s">
        <v>10</v>
      </c>
      <c r="N139" s="16" t="s">
        <v>10</v>
      </c>
      <c r="O139" s="16" t="s">
        <v>10</v>
      </c>
      <c r="P139" s="16" t="s">
        <v>10</v>
      </c>
      <c r="Q139" s="16" t="s">
        <v>10</v>
      </c>
      <c r="R139" s="16" t="s">
        <v>10</v>
      </c>
      <c r="S139" s="16" t="s">
        <v>10</v>
      </c>
      <c r="T139" s="16" t="s">
        <v>10</v>
      </c>
      <c r="U139" s="16" t="s">
        <v>10</v>
      </c>
      <c r="V139" s="16" t="s">
        <v>10</v>
      </c>
      <c r="W139" s="16" t="s">
        <v>10</v>
      </c>
      <c r="X139" s="16" t="s">
        <v>10</v>
      </c>
      <c r="Y139" s="16" t="s">
        <v>10</v>
      </c>
      <c r="Z139" s="16" t="s">
        <v>10</v>
      </c>
      <c r="AA139" s="16" t="s">
        <v>10</v>
      </c>
      <c r="AB139" s="16" t="s">
        <v>10</v>
      </c>
      <c r="AC139" s="16" t="s">
        <v>10</v>
      </c>
      <c r="AD139" s="16" t="s">
        <v>10</v>
      </c>
      <c r="AE139" s="16" t="s">
        <v>10</v>
      </c>
      <c r="AF139" s="16" t="s">
        <v>10</v>
      </c>
      <c r="AG139" s="16" t="s">
        <v>10</v>
      </c>
      <c r="AH139" s="16" t="s">
        <v>10</v>
      </c>
      <c r="AI139" s="16" t="s">
        <v>10</v>
      </c>
      <c r="AJ139" s="16" t="s">
        <v>10</v>
      </c>
      <c r="AK139" s="16" t="s">
        <v>10</v>
      </c>
      <c r="AL139" s="16" t="s">
        <v>10</v>
      </c>
      <c r="AM139" s="16" t="s">
        <v>10</v>
      </c>
      <c r="AN139" s="16" t="s">
        <v>10</v>
      </c>
      <c r="AO139" s="16" t="s">
        <v>10</v>
      </c>
      <c r="AP139" s="16" t="s">
        <v>10</v>
      </c>
      <c r="AQ139" s="16" t="s">
        <v>10</v>
      </c>
      <c r="AR139" s="16" t="s">
        <v>10</v>
      </c>
      <c r="AS139" s="16" t="s">
        <v>10</v>
      </c>
      <c r="AT139" s="16" t="s">
        <v>10</v>
      </c>
      <c r="AU139" s="16" t="s">
        <v>10</v>
      </c>
      <c r="AV139" s="16" t="s">
        <v>10</v>
      </c>
      <c r="AW139" s="16" t="s">
        <v>10</v>
      </c>
      <c r="AX139" s="16" t="s">
        <v>10</v>
      </c>
      <c r="AY139" s="16" t="s">
        <v>10</v>
      </c>
      <c r="AZ139" s="16" t="s">
        <v>10</v>
      </c>
      <c r="BA139" s="16" t="s">
        <v>10</v>
      </c>
      <c r="BB139" s="16" t="s">
        <v>10</v>
      </c>
      <c r="BC139" s="16" t="s">
        <v>10</v>
      </c>
      <c r="BD139" s="16" t="s">
        <v>10</v>
      </c>
      <c r="BE139" s="16" t="s">
        <v>10</v>
      </c>
      <c r="BF139" s="16" t="s">
        <v>10</v>
      </c>
      <c r="BG139" s="216">
        <f>COUNTIF(K139:BF139,"P")</f>
        <v>48</v>
      </c>
      <c r="BH139" s="216"/>
      <c r="BI139" s="110">
        <f>IF(BG139=0,"N.A.",(BG140/BG139))</f>
        <v>0</v>
      </c>
      <c r="BJ139" s="110"/>
      <c r="BK139" s="231"/>
      <c r="BL139" s="244"/>
      <c r="GT139" s="48" t="s">
        <v>6</v>
      </c>
      <c r="GU139" s="50" t="e">
        <f>#REF!</f>
        <v>#REF!</v>
      </c>
    </row>
    <row r="140" spans="2:203" ht="29.25" customHeight="1">
      <c r="B140" s="243"/>
      <c r="C140" s="230"/>
      <c r="D140" s="89"/>
      <c r="E140" s="97"/>
      <c r="F140" s="112"/>
      <c r="G140" s="112"/>
      <c r="H140" s="81"/>
      <c r="I140" s="89"/>
      <c r="J140" s="15" t="s">
        <v>37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216">
        <f>COUNTIF(K140:BF140,"E")</f>
        <v>0</v>
      </c>
      <c r="BH140" s="216"/>
      <c r="BI140" s="110"/>
      <c r="BJ140" s="110"/>
      <c r="BK140" s="231"/>
      <c r="BL140" s="244"/>
      <c r="GT140" s="48" t="s">
        <v>7</v>
      </c>
      <c r="GU140" s="50" t="e">
        <f>#REF!</f>
        <v>#REF!</v>
      </c>
    </row>
    <row r="141" spans="2:203" ht="46.5" customHeight="1">
      <c r="B141" s="243"/>
      <c r="C141" s="230" t="s">
        <v>232</v>
      </c>
      <c r="D141" s="89">
        <v>31</v>
      </c>
      <c r="E141" s="97" t="s">
        <v>145</v>
      </c>
      <c r="F141" s="112" t="s">
        <v>127</v>
      </c>
      <c r="G141" s="112" t="s">
        <v>517</v>
      </c>
      <c r="H141" s="81"/>
      <c r="I141" s="89" t="s">
        <v>122</v>
      </c>
      <c r="J141" s="15" t="s">
        <v>10</v>
      </c>
      <c r="K141" s="16" t="s">
        <v>10</v>
      </c>
      <c r="L141" s="16" t="s">
        <v>10</v>
      </c>
      <c r="M141" s="16" t="s">
        <v>10</v>
      </c>
      <c r="N141" s="16" t="s">
        <v>10</v>
      </c>
      <c r="O141" s="16" t="s">
        <v>10</v>
      </c>
      <c r="P141" s="16" t="s">
        <v>10</v>
      </c>
      <c r="Q141" s="16" t="s">
        <v>10</v>
      </c>
      <c r="R141" s="16" t="s">
        <v>10</v>
      </c>
      <c r="S141" s="16" t="s">
        <v>10</v>
      </c>
      <c r="T141" s="16" t="s">
        <v>10</v>
      </c>
      <c r="U141" s="16" t="s">
        <v>10</v>
      </c>
      <c r="V141" s="16" t="s">
        <v>10</v>
      </c>
      <c r="W141" s="16" t="s">
        <v>10</v>
      </c>
      <c r="X141" s="16" t="s">
        <v>10</v>
      </c>
      <c r="Y141" s="16" t="s">
        <v>10</v>
      </c>
      <c r="Z141" s="16" t="s">
        <v>10</v>
      </c>
      <c r="AA141" s="16" t="s">
        <v>10</v>
      </c>
      <c r="AB141" s="16" t="s">
        <v>10</v>
      </c>
      <c r="AC141" s="16" t="s">
        <v>10</v>
      </c>
      <c r="AD141" s="16" t="s">
        <v>10</v>
      </c>
      <c r="AE141" s="16" t="s">
        <v>10</v>
      </c>
      <c r="AF141" s="16" t="s">
        <v>10</v>
      </c>
      <c r="AG141" s="16" t="s">
        <v>10</v>
      </c>
      <c r="AH141" s="16" t="s">
        <v>10</v>
      </c>
      <c r="AI141" s="16" t="s">
        <v>10</v>
      </c>
      <c r="AJ141" s="16" t="s">
        <v>10</v>
      </c>
      <c r="AK141" s="16" t="s">
        <v>10</v>
      </c>
      <c r="AL141" s="16" t="s">
        <v>10</v>
      </c>
      <c r="AM141" s="16" t="s">
        <v>10</v>
      </c>
      <c r="AN141" s="16" t="s">
        <v>10</v>
      </c>
      <c r="AO141" s="16" t="s">
        <v>10</v>
      </c>
      <c r="AP141" s="16" t="s">
        <v>10</v>
      </c>
      <c r="AQ141" s="16" t="s">
        <v>10</v>
      </c>
      <c r="AR141" s="16" t="s">
        <v>10</v>
      </c>
      <c r="AS141" s="16" t="s">
        <v>10</v>
      </c>
      <c r="AT141" s="16" t="s">
        <v>10</v>
      </c>
      <c r="AU141" s="16" t="s">
        <v>10</v>
      </c>
      <c r="AV141" s="16" t="s">
        <v>10</v>
      </c>
      <c r="AW141" s="16" t="s">
        <v>10</v>
      </c>
      <c r="AX141" s="16" t="s">
        <v>10</v>
      </c>
      <c r="AY141" s="16" t="s">
        <v>10</v>
      </c>
      <c r="AZ141" s="16" t="s">
        <v>10</v>
      </c>
      <c r="BA141" s="16" t="s">
        <v>10</v>
      </c>
      <c r="BB141" s="16" t="s">
        <v>10</v>
      </c>
      <c r="BC141" s="16" t="s">
        <v>10</v>
      </c>
      <c r="BD141" s="16" t="s">
        <v>10</v>
      </c>
      <c r="BE141" s="16" t="s">
        <v>10</v>
      </c>
      <c r="BF141" s="16" t="s">
        <v>10</v>
      </c>
      <c r="BG141" s="216">
        <f>COUNTIF(K141:BF141,"P")</f>
        <v>48</v>
      </c>
      <c r="BH141" s="216"/>
      <c r="BI141" s="110">
        <f>IF(BG141=0,"N.A.",(BG142/BG141))</f>
        <v>0</v>
      </c>
      <c r="BJ141" s="110"/>
      <c r="BK141" s="231"/>
      <c r="BL141" s="244"/>
      <c r="GT141" s="48" t="s">
        <v>6</v>
      </c>
      <c r="GU141" s="50" t="e">
        <f>#REF!</f>
        <v>#REF!</v>
      </c>
    </row>
    <row r="142" spans="2:203" ht="12" customHeight="1">
      <c r="B142" s="243"/>
      <c r="C142" s="230"/>
      <c r="D142" s="89"/>
      <c r="E142" s="97"/>
      <c r="F142" s="112"/>
      <c r="G142" s="112"/>
      <c r="H142" s="81"/>
      <c r="I142" s="89"/>
      <c r="J142" s="15" t="s">
        <v>37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216">
        <f>COUNTIF(K142:BF142,"E")</f>
        <v>0</v>
      </c>
      <c r="BH142" s="216"/>
      <c r="BI142" s="110"/>
      <c r="BJ142" s="110"/>
      <c r="BK142" s="231"/>
      <c r="BL142" s="244"/>
      <c r="GT142" s="48" t="s">
        <v>7</v>
      </c>
      <c r="GU142" s="50">
        <f>BI133</f>
        <v>0</v>
      </c>
    </row>
    <row r="143" spans="2:203" ht="12.75">
      <c r="B143" s="243"/>
      <c r="C143" s="230" t="s">
        <v>231</v>
      </c>
      <c r="D143" s="89">
        <v>32</v>
      </c>
      <c r="E143" s="97" t="s">
        <v>302</v>
      </c>
      <c r="F143" s="112" t="s">
        <v>127</v>
      </c>
      <c r="G143" s="112" t="s">
        <v>510</v>
      </c>
      <c r="H143" s="81"/>
      <c r="I143" s="89" t="s">
        <v>122</v>
      </c>
      <c r="J143" s="15" t="s">
        <v>10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 t="s">
        <v>10</v>
      </c>
      <c r="AF143" s="16" t="s">
        <v>10</v>
      </c>
      <c r="AG143" s="16" t="s">
        <v>10</v>
      </c>
      <c r="AH143" s="16" t="s">
        <v>10</v>
      </c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 t="s">
        <v>10</v>
      </c>
      <c r="AZ143" s="16" t="s">
        <v>10</v>
      </c>
      <c r="BA143" s="16" t="s">
        <v>10</v>
      </c>
      <c r="BB143" s="16" t="s">
        <v>10</v>
      </c>
      <c r="BC143" s="16"/>
      <c r="BD143" s="16"/>
      <c r="BE143" s="16"/>
      <c r="BF143" s="16"/>
      <c r="BG143" s="216">
        <f>COUNTIF(K143:BF143,"P")</f>
        <v>8</v>
      </c>
      <c r="BH143" s="216"/>
      <c r="BI143" s="110">
        <f>IF(BG143=0,"N.A.",(BG144/BG143))</f>
        <v>0</v>
      </c>
      <c r="BJ143" s="110"/>
      <c r="BK143" s="231"/>
      <c r="BL143" s="244"/>
      <c r="GU143" s="50"/>
    </row>
    <row r="144" spans="2:203" ht="12.75">
      <c r="B144" s="243"/>
      <c r="C144" s="230"/>
      <c r="D144" s="89"/>
      <c r="E144" s="97"/>
      <c r="F144" s="112"/>
      <c r="G144" s="112"/>
      <c r="H144" s="81"/>
      <c r="I144" s="89"/>
      <c r="J144" s="15" t="s">
        <v>37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216">
        <f>COUNTIF(K144:BF144,"E")</f>
        <v>0</v>
      </c>
      <c r="BH144" s="216"/>
      <c r="BI144" s="110"/>
      <c r="BJ144" s="110"/>
      <c r="BK144" s="231"/>
      <c r="BL144" s="244"/>
      <c r="GT144" s="48" t="s">
        <v>6</v>
      </c>
      <c r="GU144" s="50" t="e">
        <f>#REF!</f>
        <v>#REF!</v>
      </c>
    </row>
    <row r="145" spans="2:203" ht="18.75" customHeight="1">
      <c r="B145" s="243"/>
      <c r="C145" s="230" t="s">
        <v>230</v>
      </c>
      <c r="D145" s="89">
        <v>33</v>
      </c>
      <c r="E145" s="97" t="s">
        <v>303</v>
      </c>
      <c r="F145" s="112" t="s">
        <v>127</v>
      </c>
      <c r="G145" s="112" t="s">
        <v>513</v>
      </c>
      <c r="H145" s="81"/>
      <c r="I145" s="89" t="s">
        <v>137</v>
      </c>
      <c r="J145" s="15" t="s">
        <v>10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10</v>
      </c>
      <c r="W145" s="16" t="s">
        <v>10</v>
      </c>
      <c r="X145" s="16" t="s">
        <v>10</v>
      </c>
      <c r="Y145" s="16" t="s">
        <v>10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 t="s">
        <v>10</v>
      </c>
      <c r="AU145" s="16" t="s">
        <v>10</v>
      </c>
      <c r="AV145" s="16" t="s">
        <v>10</v>
      </c>
      <c r="AW145" s="16" t="s">
        <v>10</v>
      </c>
      <c r="AX145" s="16"/>
      <c r="AY145" s="16"/>
      <c r="AZ145" s="16"/>
      <c r="BA145" s="16"/>
      <c r="BB145" s="16"/>
      <c r="BC145" s="16"/>
      <c r="BD145" s="16"/>
      <c r="BE145" s="16"/>
      <c r="BF145" s="16"/>
      <c r="BG145" s="216">
        <f>COUNTIF(K145:BF145,"P")</f>
        <v>8</v>
      </c>
      <c r="BH145" s="216"/>
      <c r="BI145" s="110">
        <f>IF(BG145=0,"N.A.",(BG146/BG145))</f>
        <v>0</v>
      </c>
      <c r="BJ145" s="110"/>
      <c r="BK145" s="231"/>
      <c r="BL145" s="244"/>
      <c r="GT145" s="48" t="s">
        <v>7</v>
      </c>
      <c r="GU145" s="50" t="e">
        <f>#REF!</f>
        <v>#REF!</v>
      </c>
    </row>
    <row r="146" spans="2:203" ht="12.75">
      <c r="B146" s="243"/>
      <c r="C146" s="230"/>
      <c r="D146" s="89"/>
      <c r="E146" s="97"/>
      <c r="F146" s="112"/>
      <c r="G146" s="112"/>
      <c r="H146" s="81"/>
      <c r="I146" s="89"/>
      <c r="J146" s="76" t="s">
        <v>37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216">
        <f aca="true" t="shared" si="2" ref="BG146:BG154">COUNTIF(K146:BF146,"E")</f>
        <v>0</v>
      </c>
      <c r="BH146" s="216"/>
      <c r="BI146" s="110"/>
      <c r="BJ146" s="110"/>
      <c r="BK146" s="231"/>
      <c r="BL146" s="244"/>
      <c r="GT146" s="48" t="s">
        <v>8</v>
      </c>
      <c r="GU146" s="50" t="e">
        <f>#REF!</f>
        <v>#REF!</v>
      </c>
    </row>
    <row r="147" spans="2:64" ht="39" customHeight="1">
      <c r="B147" s="245" t="s">
        <v>198</v>
      </c>
      <c r="C147" s="232" t="s">
        <v>10</v>
      </c>
      <c r="D147" s="89">
        <v>1</v>
      </c>
      <c r="E147" s="127" t="s">
        <v>304</v>
      </c>
      <c r="F147" s="90" t="s">
        <v>132</v>
      </c>
      <c r="G147" s="233" t="s">
        <v>233</v>
      </c>
      <c r="H147" s="127" t="s">
        <v>419</v>
      </c>
      <c r="I147" s="89" t="s">
        <v>164</v>
      </c>
      <c r="J147" s="76" t="s">
        <v>10</v>
      </c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 t="s">
        <v>10</v>
      </c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16">
        <f t="shared" si="2"/>
        <v>0</v>
      </c>
      <c r="BH147" s="216"/>
      <c r="BI147" s="99" t="str">
        <f>IF(BG147=0,"N.A.",(BG148/BG147))</f>
        <v>N.A.</v>
      </c>
      <c r="BJ147" s="99"/>
      <c r="BK147" s="234">
        <f>AVERAGE(BI147:BJ312)</f>
        <v>0</v>
      </c>
      <c r="BL147" s="246"/>
    </row>
    <row r="148" spans="2:64" ht="23.25" customHeight="1">
      <c r="B148" s="245"/>
      <c r="C148" s="232"/>
      <c r="D148" s="89"/>
      <c r="E148" s="127"/>
      <c r="F148" s="90"/>
      <c r="G148" s="69" t="s">
        <v>234</v>
      </c>
      <c r="H148" s="127"/>
      <c r="I148" s="89"/>
      <c r="J148" s="15" t="s">
        <v>37</v>
      </c>
      <c r="K148" s="16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16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16">
        <f t="shared" si="2"/>
        <v>0</v>
      </c>
      <c r="BH148" s="216"/>
      <c r="BI148" s="99"/>
      <c r="BJ148" s="99"/>
      <c r="BK148" s="234"/>
      <c r="BL148" s="246"/>
    </row>
    <row r="149" spans="2:64" ht="30" customHeight="1">
      <c r="B149" s="245"/>
      <c r="C149" s="232" t="s">
        <v>10</v>
      </c>
      <c r="D149" s="89">
        <v>2</v>
      </c>
      <c r="E149" s="86" t="s">
        <v>305</v>
      </c>
      <c r="F149" s="90" t="s">
        <v>132</v>
      </c>
      <c r="G149" s="86" t="s">
        <v>235</v>
      </c>
      <c r="H149" s="86" t="s">
        <v>420</v>
      </c>
      <c r="I149" s="89" t="s">
        <v>164</v>
      </c>
      <c r="J149" s="15" t="s">
        <v>10</v>
      </c>
      <c r="K149" s="16"/>
      <c r="L149" s="220"/>
      <c r="M149" s="220" t="s">
        <v>10</v>
      </c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16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16">
        <f t="shared" si="2"/>
        <v>0</v>
      </c>
      <c r="BH149" s="216"/>
      <c r="BI149" s="99" t="str">
        <f>IF(BG149=0,"N.A.",(BG150/BG149))</f>
        <v>N.A.</v>
      </c>
      <c r="BJ149" s="99"/>
      <c r="BK149" s="234"/>
      <c r="BL149" s="246"/>
    </row>
    <row r="150" spans="2:64" ht="17.25" customHeight="1">
      <c r="B150" s="245"/>
      <c r="C150" s="232"/>
      <c r="D150" s="89"/>
      <c r="E150" s="86"/>
      <c r="F150" s="90"/>
      <c r="G150" s="86"/>
      <c r="H150" s="86"/>
      <c r="I150" s="89"/>
      <c r="J150" s="15" t="s">
        <v>37</v>
      </c>
      <c r="K150" s="16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16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16">
        <f t="shared" si="2"/>
        <v>0</v>
      </c>
      <c r="BH150" s="216"/>
      <c r="BI150" s="99"/>
      <c r="BJ150" s="99"/>
      <c r="BK150" s="234"/>
      <c r="BL150" s="246"/>
    </row>
    <row r="151" spans="2:64" ht="34.5" customHeight="1">
      <c r="B151" s="245"/>
      <c r="C151" s="232" t="s">
        <v>10</v>
      </c>
      <c r="D151" s="89">
        <v>3</v>
      </c>
      <c r="E151" s="86" t="s">
        <v>306</v>
      </c>
      <c r="F151" s="90" t="s">
        <v>132</v>
      </c>
      <c r="G151" s="86" t="s">
        <v>235</v>
      </c>
      <c r="H151" s="86" t="s">
        <v>420</v>
      </c>
      <c r="I151" s="89" t="s">
        <v>164</v>
      </c>
      <c r="J151" s="15" t="s">
        <v>10</v>
      </c>
      <c r="K151" s="16"/>
      <c r="L151" s="220"/>
      <c r="M151" s="220"/>
      <c r="N151" s="16" t="s">
        <v>10</v>
      </c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16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16">
        <f t="shared" si="2"/>
        <v>0</v>
      </c>
      <c r="BH151" s="216"/>
      <c r="BI151" s="99" t="str">
        <f>IF(BG151=0,"N.A.",(BG152/BG151))</f>
        <v>N.A.</v>
      </c>
      <c r="BJ151" s="99"/>
      <c r="BK151" s="234"/>
      <c r="BL151" s="246"/>
    </row>
    <row r="152" spans="2:64" ht="17.25" customHeight="1">
      <c r="B152" s="245"/>
      <c r="C152" s="232"/>
      <c r="D152" s="89"/>
      <c r="E152" s="86"/>
      <c r="F152" s="90"/>
      <c r="G152" s="86"/>
      <c r="H152" s="86"/>
      <c r="I152" s="89"/>
      <c r="J152" s="15" t="s">
        <v>37</v>
      </c>
      <c r="K152" s="16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16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16">
        <f t="shared" si="2"/>
        <v>0</v>
      </c>
      <c r="BH152" s="216"/>
      <c r="BI152" s="99"/>
      <c r="BJ152" s="99"/>
      <c r="BK152" s="234"/>
      <c r="BL152" s="246"/>
    </row>
    <row r="153" spans="2:64" ht="31.5" customHeight="1">
      <c r="B153" s="245"/>
      <c r="C153" s="232" t="s">
        <v>230</v>
      </c>
      <c r="D153" s="89">
        <v>4</v>
      </c>
      <c r="E153" s="86" t="s">
        <v>307</v>
      </c>
      <c r="F153" s="90" t="s">
        <v>132</v>
      </c>
      <c r="G153" s="86" t="s">
        <v>236</v>
      </c>
      <c r="H153" s="86" t="s">
        <v>421</v>
      </c>
      <c r="I153" s="89" t="s">
        <v>237</v>
      </c>
      <c r="J153" s="15" t="s">
        <v>10</v>
      </c>
      <c r="K153" s="16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16"/>
      <c r="AA153" s="16" t="s">
        <v>10</v>
      </c>
      <c r="AB153" s="16" t="s">
        <v>10</v>
      </c>
      <c r="AC153" s="16" t="s">
        <v>10</v>
      </c>
      <c r="AD153" s="16" t="s">
        <v>10</v>
      </c>
      <c r="AE153" s="16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 t="s">
        <v>10</v>
      </c>
      <c r="AR153" s="220" t="s">
        <v>10</v>
      </c>
      <c r="AS153" s="220" t="s">
        <v>10</v>
      </c>
      <c r="AT153" s="220" t="s">
        <v>10</v>
      </c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16">
        <f t="shared" si="2"/>
        <v>0</v>
      </c>
      <c r="BH153" s="216"/>
      <c r="BI153" s="99" t="str">
        <f>IF(BG153=0,"N.A.",(BG154/BG153))</f>
        <v>N.A.</v>
      </c>
      <c r="BJ153" s="99"/>
      <c r="BK153" s="234"/>
      <c r="BL153" s="246"/>
    </row>
    <row r="154" spans="2:64" ht="31.5" customHeight="1">
      <c r="B154" s="245"/>
      <c r="C154" s="232"/>
      <c r="D154" s="89"/>
      <c r="E154" s="86"/>
      <c r="F154" s="90"/>
      <c r="G154" s="86"/>
      <c r="H154" s="86"/>
      <c r="I154" s="89"/>
      <c r="J154" s="15" t="s">
        <v>37</v>
      </c>
      <c r="K154" s="16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16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16">
        <f t="shared" si="2"/>
        <v>0</v>
      </c>
      <c r="BH154" s="216"/>
      <c r="BI154" s="99"/>
      <c r="BJ154" s="99"/>
      <c r="BK154" s="234"/>
      <c r="BL154" s="246"/>
    </row>
    <row r="155" spans="2:64" ht="30" customHeight="1">
      <c r="B155" s="245"/>
      <c r="C155" s="232" t="s">
        <v>230</v>
      </c>
      <c r="D155" s="89">
        <v>5</v>
      </c>
      <c r="E155" s="97" t="s">
        <v>308</v>
      </c>
      <c r="F155" s="90" t="s">
        <v>132</v>
      </c>
      <c r="G155" s="97" t="s">
        <v>238</v>
      </c>
      <c r="H155" s="97" t="s">
        <v>422</v>
      </c>
      <c r="I155" s="89" t="s">
        <v>237</v>
      </c>
      <c r="J155" s="15" t="s">
        <v>10</v>
      </c>
      <c r="K155" s="16"/>
      <c r="L155" s="220"/>
      <c r="M155" s="16" t="s">
        <v>10</v>
      </c>
      <c r="N155" s="16" t="s">
        <v>10</v>
      </c>
      <c r="O155" s="16" t="s">
        <v>10</v>
      </c>
      <c r="P155" s="16" t="s">
        <v>10</v>
      </c>
      <c r="Q155" s="16"/>
      <c r="R155" s="220"/>
      <c r="S155" s="220"/>
      <c r="T155" s="220"/>
      <c r="U155" s="220"/>
      <c r="V155" s="220"/>
      <c r="W155" s="220"/>
      <c r="X155" s="220"/>
      <c r="Y155" s="220"/>
      <c r="Z155" s="16"/>
      <c r="AA155" s="220"/>
      <c r="AB155" s="220"/>
      <c r="AC155" s="220"/>
      <c r="AD155" s="220"/>
      <c r="AE155" s="220"/>
      <c r="AF155" s="16"/>
      <c r="AG155" s="16"/>
      <c r="AH155" s="16" t="s">
        <v>10</v>
      </c>
      <c r="AI155" s="16" t="s">
        <v>10</v>
      </c>
      <c r="AJ155" s="16"/>
      <c r="AK155" s="16"/>
      <c r="AL155" s="16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16">
        <f aca="true" t="shared" si="3" ref="BG155:BG160">COUNTIF(K155:BF155,"E")</f>
        <v>0</v>
      </c>
      <c r="BH155" s="216"/>
      <c r="BI155" s="99" t="str">
        <f>IF(BG155=0,"N.A.",(BG156/BG155))</f>
        <v>N.A.</v>
      </c>
      <c r="BJ155" s="99"/>
      <c r="BK155" s="234"/>
      <c r="BL155" s="246"/>
    </row>
    <row r="156" spans="2:64" ht="17.25" customHeight="1">
      <c r="B156" s="245"/>
      <c r="C156" s="232"/>
      <c r="D156" s="89"/>
      <c r="E156" s="97"/>
      <c r="F156" s="90"/>
      <c r="G156" s="97"/>
      <c r="H156" s="97"/>
      <c r="I156" s="89"/>
      <c r="J156" s="15" t="s">
        <v>37</v>
      </c>
      <c r="K156" s="16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16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16">
        <f t="shared" si="3"/>
        <v>0</v>
      </c>
      <c r="BH156" s="216"/>
      <c r="BI156" s="99"/>
      <c r="BJ156" s="99"/>
      <c r="BK156" s="234"/>
      <c r="BL156" s="246"/>
    </row>
    <row r="157" spans="2:64" ht="32.25" customHeight="1">
      <c r="B157" s="245"/>
      <c r="C157" s="232" t="s">
        <v>231</v>
      </c>
      <c r="D157" s="89">
        <v>6</v>
      </c>
      <c r="E157" s="97" t="s">
        <v>309</v>
      </c>
      <c r="F157" s="90" t="s">
        <v>132</v>
      </c>
      <c r="G157" s="97" t="s">
        <v>239</v>
      </c>
      <c r="H157" s="97" t="s">
        <v>423</v>
      </c>
      <c r="I157" s="89" t="s">
        <v>164</v>
      </c>
      <c r="J157" s="15" t="s">
        <v>10</v>
      </c>
      <c r="K157" s="16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16"/>
      <c r="W157" s="16"/>
      <c r="X157" s="16"/>
      <c r="Y157" s="16"/>
      <c r="Z157" s="16"/>
      <c r="AA157" s="16" t="s">
        <v>10</v>
      </c>
      <c r="AB157" s="16" t="s">
        <v>10</v>
      </c>
      <c r="AC157" s="16"/>
      <c r="AD157" s="16"/>
      <c r="AE157" s="16"/>
      <c r="AF157" s="16"/>
      <c r="AG157" s="16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16">
        <f t="shared" si="3"/>
        <v>0</v>
      </c>
      <c r="BH157" s="216"/>
      <c r="BI157" s="99" t="str">
        <f>IF(BG157=0,"N.A.",(BG158/BG157))</f>
        <v>N.A.</v>
      </c>
      <c r="BJ157" s="99"/>
      <c r="BK157" s="234"/>
      <c r="BL157" s="246"/>
    </row>
    <row r="158" spans="2:64" ht="17.25" customHeight="1">
      <c r="B158" s="245"/>
      <c r="C158" s="232"/>
      <c r="D158" s="89"/>
      <c r="E158" s="97"/>
      <c r="F158" s="90"/>
      <c r="G158" s="97"/>
      <c r="H158" s="97"/>
      <c r="I158" s="89"/>
      <c r="J158" s="15" t="s">
        <v>37</v>
      </c>
      <c r="K158" s="16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16">
        <f t="shared" si="3"/>
        <v>0</v>
      </c>
      <c r="BH158" s="216"/>
      <c r="BI158" s="99"/>
      <c r="BJ158" s="99"/>
      <c r="BK158" s="234"/>
      <c r="BL158" s="246"/>
    </row>
    <row r="159" spans="2:64" ht="30.75" customHeight="1">
      <c r="B159" s="245"/>
      <c r="C159" s="232" t="s">
        <v>231</v>
      </c>
      <c r="D159" s="89">
        <v>7</v>
      </c>
      <c r="E159" s="97" t="s">
        <v>310</v>
      </c>
      <c r="F159" s="90" t="s">
        <v>132</v>
      </c>
      <c r="G159" s="97" t="s">
        <v>239</v>
      </c>
      <c r="H159" s="97" t="s">
        <v>423</v>
      </c>
      <c r="I159" s="89" t="s">
        <v>164</v>
      </c>
      <c r="J159" s="15" t="s">
        <v>10</v>
      </c>
      <c r="K159" s="16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16"/>
      <c r="W159" s="16"/>
      <c r="X159" s="16"/>
      <c r="Y159" s="16"/>
      <c r="Z159" s="16"/>
      <c r="AA159" s="16" t="s">
        <v>10</v>
      </c>
      <c r="AB159" s="16" t="s">
        <v>10</v>
      </c>
      <c r="AC159" s="16"/>
      <c r="AD159" s="16"/>
      <c r="AE159" s="16"/>
      <c r="AF159" s="16"/>
      <c r="AG159" s="16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16">
        <f t="shared" si="3"/>
        <v>0</v>
      </c>
      <c r="BH159" s="216"/>
      <c r="BI159" s="99" t="str">
        <f>IF(BG159=0,"N.A.",(BG160/BG159))</f>
        <v>N.A.</v>
      </c>
      <c r="BJ159" s="99"/>
      <c r="BK159" s="234"/>
      <c r="BL159" s="246"/>
    </row>
    <row r="160" spans="2:64" ht="17.25" customHeight="1">
      <c r="B160" s="245"/>
      <c r="C160" s="232"/>
      <c r="D160" s="89"/>
      <c r="E160" s="97"/>
      <c r="F160" s="90"/>
      <c r="G160" s="97"/>
      <c r="H160" s="97"/>
      <c r="I160" s="89"/>
      <c r="J160" s="15" t="s">
        <v>37</v>
      </c>
      <c r="K160" s="16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16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16">
        <f t="shared" si="3"/>
        <v>0</v>
      </c>
      <c r="BH160" s="216"/>
      <c r="BI160" s="99"/>
      <c r="BJ160" s="99"/>
      <c r="BK160" s="234"/>
      <c r="BL160" s="246"/>
    </row>
    <row r="161" spans="2:64" ht="31.5" customHeight="1">
      <c r="B161" s="245"/>
      <c r="C161" s="232" t="s">
        <v>231</v>
      </c>
      <c r="D161" s="89">
        <v>8</v>
      </c>
      <c r="E161" s="97" t="s">
        <v>311</v>
      </c>
      <c r="F161" s="90" t="s">
        <v>132</v>
      </c>
      <c r="G161" s="97" t="s">
        <v>312</v>
      </c>
      <c r="H161" s="97" t="s">
        <v>424</v>
      </c>
      <c r="I161" s="89" t="s">
        <v>164</v>
      </c>
      <c r="J161" s="15" t="s">
        <v>10</v>
      </c>
      <c r="K161" s="16"/>
      <c r="L161" s="220"/>
      <c r="M161" s="219" t="s">
        <v>10</v>
      </c>
      <c r="N161" s="220"/>
      <c r="O161" s="220"/>
      <c r="P161" s="220"/>
      <c r="Q161" s="219" t="s">
        <v>10</v>
      </c>
      <c r="R161" s="220"/>
      <c r="S161" s="220"/>
      <c r="T161" s="220"/>
      <c r="U161" s="219" t="s">
        <v>10</v>
      </c>
      <c r="V161" s="220"/>
      <c r="W161" s="220"/>
      <c r="X161" s="220"/>
      <c r="Y161" s="219" t="s">
        <v>10</v>
      </c>
      <c r="Z161" s="16"/>
      <c r="AA161" s="220"/>
      <c r="AB161" s="220"/>
      <c r="AC161" s="219" t="s">
        <v>10</v>
      </c>
      <c r="AD161" s="220"/>
      <c r="AE161" s="220"/>
      <c r="AF161" s="220"/>
      <c r="AG161" s="219" t="s">
        <v>10</v>
      </c>
      <c r="AH161" s="220"/>
      <c r="AI161" s="220"/>
      <c r="AJ161" s="220"/>
      <c r="AK161" s="219" t="s">
        <v>10</v>
      </c>
      <c r="AL161" s="220"/>
      <c r="AM161" s="220"/>
      <c r="AN161" s="220"/>
      <c r="AO161" s="219" t="s">
        <v>10</v>
      </c>
      <c r="AP161" s="220"/>
      <c r="AQ161" s="220"/>
      <c r="AR161" s="220"/>
      <c r="AS161" s="219" t="s">
        <v>10</v>
      </c>
      <c r="AT161" s="220"/>
      <c r="AU161" s="220"/>
      <c r="AV161" s="220"/>
      <c r="AW161" s="219" t="s">
        <v>10</v>
      </c>
      <c r="AX161" s="220"/>
      <c r="AY161" s="220"/>
      <c r="AZ161" s="220"/>
      <c r="BA161" s="219" t="s">
        <v>10</v>
      </c>
      <c r="BB161" s="220"/>
      <c r="BC161" s="220"/>
      <c r="BD161" s="220"/>
      <c r="BE161" s="219" t="s">
        <v>10</v>
      </c>
      <c r="BF161" s="220"/>
      <c r="BG161" s="216">
        <f>COUNTIF(K161:BF161,"E")</f>
        <v>0</v>
      </c>
      <c r="BH161" s="216"/>
      <c r="BI161" s="99" t="str">
        <f>IF(BG161=0,"N.A.",(BG162/BG161))</f>
        <v>N.A.</v>
      </c>
      <c r="BJ161" s="99"/>
      <c r="BK161" s="234"/>
      <c r="BL161" s="246"/>
    </row>
    <row r="162" spans="2:64" ht="17.25" customHeight="1">
      <c r="B162" s="245"/>
      <c r="C162" s="232"/>
      <c r="D162" s="89"/>
      <c r="E162" s="97"/>
      <c r="F162" s="90"/>
      <c r="G162" s="97"/>
      <c r="H162" s="97"/>
      <c r="I162" s="89"/>
      <c r="J162" s="15" t="s">
        <v>37</v>
      </c>
      <c r="K162" s="16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16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16">
        <f>COUNTIF(K162:BF162,"E")</f>
        <v>0</v>
      </c>
      <c r="BH162" s="216"/>
      <c r="BI162" s="99"/>
      <c r="BJ162" s="99"/>
      <c r="BK162" s="234"/>
      <c r="BL162" s="246"/>
    </row>
    <row r="163" spans="2:64" ht="30.75" customHeight="1">
      <c r="B163" s="245"/>
      <c r="C163" s="232" t="s">
        <v>231</v>
      </c>
      <c r="D163" s="89">
        <v>9</v>
      </c>
      <c r="E163" s="97" t="s">
        <v>313</v>
      </c>
      <c r="F163" s="90" t="s">
        <v>132</v>
      </c>
      <c r="G163" s="86" t="s">
        <v>235</v>
      </c>
      <c r="H163" s="86" t="s">
        <v>420</v>
      </c>
      <c r="I163" s="89" t="s">
        <v>164</v>
      </c>
      <c r="J163" s="15" t="s">
        <v>10</v>
      </c>
      <c r="K163" s="16"/>
      <c r="L163" s="219" t="s">
        <v>10</v>
      </c>
      <c r="M163" s="220"/>
      <c r="N163" s="220"/>
      <c r="O163" s="220"/>
      <c r="P163" s="220"/>
      <c r="Q163" s="220"/>
      <c r="R163" s="220"/>
      <c r="S163" s="219"/>
      <c r="T163" s="220"/>
      <c r="U163" s="220"/>
      <c r="V163" s="220"/>
      <c r="W163" s="220"/>
      <c r="X163" s="220"/>
      <c r="Y163" s="220"/>
      <c r="Z163" s="16"/>
      <c r="AA163" s="220"/>
      <c r="AB163" s="220"/>
      <c r="AC163" s="220"/>
      <c r="AD163" s="220"/>
      <c r="AE163" s="220"/>
      <c r="AF163" s="219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19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16">
        <f>COUNTIF(K163:BF163,"E")</f>
        <v>0</v>
      </c>
      <c r="BH163" s="216"/>
      <c r="BI163" s="99" t="str">
        <f>IF(BG163=0,"N.A.",(BG164/BG163))</f>
        <v>N.A.</v>
      </c>
      <c r="BJ163" s="99"/>
      <c r="BK163" s="234"/>
      <c r="BL163" s="246"/>
    </row>
    <row r="164" spans="2:64" ht="17.25" customHeight="1">
      <c r="B164" s="245"/>
      <c r="C164" s="232"/>
      <c r="D164" s="89"/>
      <c r="E164" s="97"/>
      <c r="F164" s="90"/>
      <c r="G164" s="86"/>
      <c r="H164" s="86"/>
      <c r="I164" s="89"/>
      <c r="J164" s="15" t="s">
        <v>37</v>
      </c>
      <c r="K164" s="16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16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16">
        <f>COUNTIF(K164:BF164,"E")</f>
        <v>0</v>
      </c>
      <c r="BH164" s="216"/>
      <c r="BI164" s="99"/>
      <c r="BJ164" s="99"/>
      <c r="BK164" s="234"/>
      <c r="BL164" s="246"/>
    </row>
    <row r="165" spans="2:64" ht="30" customHeight="1">
      <c r="B165" s="245"/>
      <c r="C165" s="232" t="s">
        <v>230</v>
      </c>
      <c r="D165" s="89">
        <v>10</v>
      </c>
      <c r="E165" s="97" t="s">
        <v>165</v>
      </c>
      <c r="F165" s="90" t="s">
        <v>132</v>
      </c>
      <c r="G165" s="97" t="s">
        <v>240</v>
      </c>
      <c r="H165" s="97" t="s">
        <v>425</v>
      </c>
      <c r="I165" s="89" t="s">
        <v>164</v>
      </c>
      <c r="J165" s="15" t="s">
        <v>10</v>
      </c>
      <c r="K165" s="16"/>
      <c r="L165" s="220"/>
      <c r="M165" s="220"/>
      <c r="N165" s="220"/>
      <c r="O165" s="220"/>
      <c r="P165" s="220"/>
      <c r="Q165" s="220"/>
      <c r="R165" s="220"/>
      <c r="S165" s="219" t="s">
        <v>10</v>
      </c>
      <c r="T165" s="220"/>
      <c r="U165" s="220"/>
      <c r="V165" s="220"/>
      <c r="W165" s="220"/>
      <c r="X165" s="220"/>
      <c r="Y165" s="220"/>
      <c r="Z165" s="16"/>
      <c r="AA165" s="220"/>
      <c r="AB165" s="220"/>
      <c r="AC165" s="220"/>
      <c r="AD165" s="220"/>
      <c r="AE165" s="220"/>
      <c r="AF165" s="219" t="s">
        <v>10</v>
      </c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19" t="s">
        <v>10</v>
      </c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19" t="s">
        <v>10</v>
      </c>
      <c r="BD165" s="220"/>
      <c r="BE165" s="220"/>
      <c r="BF165" s="220"/>
      <c r="BG165" s="216">
        <f aca="true" t="shared" si="4" ref="BG165:BG174">COUNTIF(K165:BF165,"E")</f>
        <v>0</v>
      </c>
      <c r="BH165" s="216"/>
      <c r="BI165" s="99" t="str">
        <f>IF(BG165=0,"N.A.",(BG166/BG165))</f>
        <v>N.A.</v>
      </c>
      <c r="BJ165" s="99"/>
      <c r="BK165" s="234"/>
      <c r="BL165" s="246"/>
    </row>
    <row r="166" spans="2:64" ht="17.25" customHeight="1">
      <c r="B166" s="245"/>
      <c r="C166" s="232"/>
      <c r="D166" s="89"/>
      <c r="E166" s="97"/>
      <c r="F166" s="90"/>
      <c r="G166" s="97"/>
      <c r="H166" s="97"/>
      <c r="I166" s="89"/>
      <c r="J166" s="15" t="s">
        <v>37</v>
      </c>
      <c r="K166" s="16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16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16">
        <f t="shared" si="4"/>
        <v>0</v>
      </c>
      <c r="BH166" s="216"/>
      <c r="BI166" s="99"/>
      <c r="BJ166" s="99"/>
      <c r="BK166" s="234"/>
      <c r="BL166" s="246"/>
    </row>
    <row r="167" spans="2:64" ht="44.25" customHeight="1">
      <c r="B167" s="245"/>
      <c r="C167" s="232" t="s">
        <v>230</v>
      </c>
      <c r="D167" s="89">
        <v>11</v>
      </c>
      <c r="E167" s="104" t="s">
        <v>65</v>
      </c>
      <c r="F167" s="90" t="s">
        <v>132</v>
      </c>
      <c r="G167" s="104" t="s">
        <v>241</v>
      </c>
      <c r="H167" s="104" t="s">
        <v>426</v>
      </c>
      <c r="I167" s="89" t="s">
        <v>166</v>
      </c>
      <c r="J167" s="15" t="s">
        <v>10</v>
      </c>
      <c r="K167" s="80"/>
      <c r="L167" s="223"/>
      <c r="M167" s="223"/>
      <c r="N167" s="16" t="s">
        <v>10</v>
      </c>
      <c r="O167" s="223"/>
      <c r="P167" s="223"/>
      <c r="Q167" s="223"/>
      <c r="R167" s="16" t="s">
        <v>10</v>
      </c>
      <c r="S167" s="16"/>
      <c r="T167" s="16"/>
      <c r="U167" s="16"/>
      <c r="V167" s="16" t="s">
        <v>10</v>
      </c>
      <c r="W167" s="16"/>
      <c r="X167" s="16"/>
      <c r="Y167" s="16"/>
      <c r="Z167" s="16" t="s">
        <v>10</v>
      </c>
      <c r="AA167" s="16"/>
      <c r="AB167" s="16"/>
      <c r="AC167" s="16"/>
      <c r="AD167" s="16" t="s">
        <v>10</v>
      </c>
      <c r="AE167" s="16"/>
      <c r="AF167" s="16"/>
      <c r="AG167" s="16"/>
      <c r="AH167" s="16" t="s">
        <v>10</v>
      </c>
      <c r="AI167" s="16"/>
      <c r="AJ167" s="16"/>
      <c r="AK167" s="16"/>
      <c r="AL167" s="16" t="s">
        <v>10</v>
      </c>
      <c r="AM167" s="16"/>
      <c r="AN167" s="16"/>
      <c r="AO167" s="16"/>
      <c r="AP167" s="16" t="s">
        <v>10</v>
      </c>
      <c r="AQ167" s="16"/>
      <c r="AR167" s="16"/>
      <c r="AS167" s="16"/>
      <c r="AT167" s="16" t="s">
        <v>10</v>
      </c>
      <c r="AU167" s="16"/>
      <c r="AV167" s="16"/>
      <c r="AW167" s="16"/>
      <c r="AX167" s="16" t="s">
        <v>66</v>
      </c>
      <c r="AY167" s="16"/>
      <c r="AZ167" s="16"/>
      <c r="BA167" s="16"/>
      <c r="BB167" s="16" t="s">
        <v>10</v>
      </c>
      <c r="BC167" s="16"/>
      <c r="BD167" s="16"/>
      <c r="BE167" s="16"/>
      <c r="BF167" s="16"/>
      <c r="BG167" s="216">
        <f t="shared" si="4"/>
        <v>0</v>
      </c>
      <c r="BH167" s="216"/>
      <c r="BI167" s="99" t="str">
        <f>IF(BG167=0,"N.A.",(BG168/BG167))</f>
        <v>N.A.</v>
      </c>
      <c r="BJ167" s="99"/>
      <c r="BK167" s="234"/>
      <c r="BL167" s="246"/>
    </row>
    <row r="168" spans="2:64" ht="18" customHeight="1">
      <c r="B168" s="245"/>
      <c r="C168" s="232"/>
      <c r="D168" s="89"/>
      <c r="E168" s="104"/>
      <c r="F168" s="90"/>
      <c r="G168" s="104"/>
      <c r="H168" s="104"/>
      <c r="I168" s="89"/>
      <c r="J168" s="15" t="s">
        <v>37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216">
        <f t="shared" si="4"/>
        <v>0</v>
      </c>
      <c r="BH168" s="216"/>
      <c r="BI168" s="99"/>
      <c r="BJ168" s="99"/>
      <c r="BK168" s="234"/>
      <c r="BL168" s="246"/>
    </row>
    <row r="169" spans="2:64" ht="44.25" customHeight="1">
      <c r="B169" s="245"/>
      <c r="C169" s="232" t="s">
        <v>230</v>
      </c>
      <c r="D169" s="89">
        <v>12</v>
      </c>
      <c r="E169" s="104" t="s">
        <v>167</v>
      </c>
      <c r="F169" s="90" t="s">
        <v>132</v>
      </c>
      <c r="G169" s="104" t="s">
        <v>242</v>
      </c>
      <c r="H169" s="104" t="s">
        <v>242</v>
      </c>
      <c r="I169" s="89" t="s">
        <v>166</v>
      </c>
      <c r="J169" s="15" t="s">
        <v>10</v>
      </c>
      <c r="K169" s="80"/>
      <c r="L169" s="223"/>
      <c r="M169" s="223"/>
      <c r="N169" s="223"/>
      <c r="O169" s="223"/>
      <c r="P169" s="223"/>
      <c r="Q169" s="223"/>
      <c r="R169" s="16" t="s">
        <v>10</v>
      </c>
      <c r="S169" s="16"/>
      <c r="T169" s="16"/>
      <c r="U169" s="16"/>
      <c r="V169" s="16" t="s">
        <v>10</v>
      </c>
      <c r="W169" s="16"/>
      <c r="X169" s="16"/>
      <c r="Y169" s="16"/>
      <c r="Z169" s="16" t="s">
        <v>10</v>
      </c>
      <c r="AA169" s="16"/>
      <c r="AB169" s="16"/>
      <c r="AC169" s="16"/>
      <c r="AD169" s="16" t="s">
        <v>10</v>
      </c>
      <c r="AE169" s="16"/>
      <c r="AF169" s="16"/>
      <c r="AG169" s="16"/>
      <c r="AH169" s="16" t="s">
        <v>10</v>
      </c>
      <c r="AI169" s="16"/>
      <c r="AJ169" s="16"/>
      <c r="AK169" s="16"/>
      <c r="AL169" s="16" t="s">
        <v>10</v>
      </c>
      <c r="AM169" s="16"/>
      <c r="AN169" s="16"/>
      <c r="AO169" s="16"/>
      <c r="AP169" s="16" t="s">
        <v>10</v>
      </c>
      <c r="AQ169" s="16"/>
      <c r="AR169" s="16"/>
      <c r="AS169" s="16"/>
      <c r="AT169" s="16" t="s">
        <v>10</v>
      </c>
      <c r="AU169" s="16"/>
      <c r="AV169" s="16"/>
      <c r="AW169" s="16"/>
      <c r="AX169" s="16"/>
      <c r="AY169" s="16" t="s">
        <v>10</v>
      </c>
      <c r="AZ169" s="16"/>
      <c r="BA169" s="16"/>
      <c r="BB169" s="16" t="s">
        <v>10</v>
      </c>
      <c r="BC169" s="16"/>
      <c r="BD169" s="16"/>
      <c r="BE169" s="16"/>
      <c r="BF169" s="16"/>
      <c r="BG169" s="216">
        <f t="shared" si="4"/>
        <v>0</v>
      </c>
      <c r="BH169" s="216"/>
      <c r="BI169" s="99" t="str">
        <f>IF(BG169=0,"N.A.",(BG170/BG169))</f>
        <v>N.A.</v>
      </c>
      <c r="BJ169" s="99"/>
      <c r="BK169" s="234"/>
      <c r="BL169" s="246"/>
    </row>
    <row r="170" spans="2:64" ht="12" customHeight="1">
      <c r="B170" s="245"/>
      <c r="C170" s="232"/>
      <c r="D170" s="89"/>
      <c r="E170" s="104"/>
      <c r="F170" s="90"/>
      <c r="G170" s="104"/>
      <c r="H170" s="104"/>
      <c r="I170" s="89"/>
      <c r="J170" s="15" t="s">
        <v>37</v>
      </c>
      <c r="K170" s="16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16">
        <f t="shared" si="4"/>
        <v>0</v>
      </c>
      <c r="BH170" s="216"/>
      <c r="BI170" s="99"/>
      <c r="BJ170" s="99"/>
      <c r="BK170" s="234"/>
      <c r="BL170" s="246"/>
    </row>
    <row r="171" spans="2:64" ht="44.25" customHeight="1">
      <c r="B171" s="245"/>
      <c r="C171" s="232" t="s">
        <v>230</v>
      </c>
      <c r="D171" s="89">
        <v>13</v>
      </c>
      <c r="E171" s="97" t="s">
        <v>168</v>
      </c>
      <c r="F171" s="90" t="s">
        <v>132</v>
      </c>
      <c r="G171" s="97" t="s">
        <v>243</v>
      </c>
      <c r="H171" s="97" t="s">
        <v>427</v>
      </c>
      <c r="I171" s="89" t="s">
        <v>164</v>
      </c>
      <c r="J171" s="15" t="s">
        <v>10</v>
      </c>
      <c r="K171" s="16"/>
      <c r="L171" s="213"/>
      <c r="M171" s="213"/>
      <c r="N171" s="16"/>
      <c r="O171" s="16"/>
      <c r="P171" s="213"/>
      <c r="Q171" s="213"/>
      <c r="R171" s="16"/>
      <c r="S171" s="16"/>
      <c r="T171" s="16"/>
      <c r="U171" s="16" t="s">
        <v>66</v>
      </c>
      <c r="V171" s="16" t="s">
        <v>66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 t="s">
        <v>10</v>
      </c>
      <c r="AP171" s="16" t="s">
        <v>10</v>
      </c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216">
        <f t="shared" si="4"/>
        <v>0</v>
      </c>
      <c r="BH171" s="216"/>
      <c r="BI171" s="99" t="str">
        <f>IF(BG171=0,"N.A.",(BG172/BG171))</f>
        <v>N.A.</v>
      </c>
      <c r="BJ171" s="99"/>
      <c r="BK171" s="234"/>
      <c r="BL171" s="246"/>
    </row>
    <row r="172" spans="2:64" ht="12" customHeight="1">
      <c r="B172" s="245"/>
      <c r="C172" s="232"/>
      <c r="D172" s="89"/>
      <c r="E172" s="97"/>
      <c r="F172" s="90"/>
      <c r="G172" s="97"/>
      <c r="H172" s="97"/>
      <c r="I172" s="89"/>
      <c r="J172" s="15" t="s">
        <v>37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216">
        <f t="shared" si="4"/>
        <v>0</v>
      </c>
      <c r="BH172" s="216"/>
      <c r="BI172" s="99"/>
      <c r="BJ172" s="99"/>
      <c r="BK172" s="234"/>
      <c r="BL172" s="246"/>
    </row>
    <row r="173" spans="2:64" ht="37.5" customHeight="1">
      <c r="B173" s="245"/>
      <c r="C173" s="232" t="s">
        <v>230</v>
      </c>
      <c r="D173" s="89">
        <v>14</v>
      </c>
      <c r="E173" s="97" t="s">
        <v>221</v>
      </c>
      <c r="F173" s="90" t="s">
        <v>132</v>
      </c>
      <c r="G173" s="97" t="s">
        <v>244</v>
      </c>
      <c r="H173" s="97" t="s">
        <v>428</v>
      </c>
      <c r="I173" s="89" t="s">
        <v>164</v>
      </c>
      <c r="J173" s="15" t="s">
        <v>10</v>
      </c>
      <c r="K173" s="16"/>
      <c r="L173" s="16"/>
      <c r="M173" s="16"/>
      <c r="N173" s="16" t="s">
        <v>10</v>
      </c>
      <c r="O173" s="16"/>
      <c r="P173" s="16"/>
      <c r="Q173" s="16"/>
      <c r="R173" s="16" t="s">
        <v>10</v>
      </c>
      <c r="S173" s="16"/>
      <c r="T173" s="16"/>
      <c r="U173" s="16"/>
      <c r="V173" s="16" t="s">
        <v>10</v>
      </c>
      <c r="W173" s="16"/>
      <c r="X173" s="16"/>
      <c r="Y173" s="16"/>
      <c r="Z173" s="16" t="s">
        <v>10</v>
      </c>
      <c r="AA173" s="16"/>
      <c r="AB173" s="16"/>
      <c r="AC173" s="16"/>
      <c r="AD173" s="16" t="s">
        <v>10</v>
      </c>
      <c r="AE173" s="16"/>
      <c r="AF173" s="16"/>
      <c r="AG173" s="16"/>
      <c r="AH173" s="16" t="s">
        <v>10</v>
      </c>
      <c r="AI173" s="16"/>
      <c r="AJ173" s="16"/>
      <c r="AK173" s="16"/>
      <c r="AL173" s="16" t="s">
        <v>10</v>
      </c>
      <c r="AM173" s="16"/>
      <c r="AN173" s="16"/>
      <c r="AO173" s="16"/>
      <c r="AP173" s="16" t="s">
        <v>10</v>
      </c>
      <c r="AQ173" s="16"/>
      <c r="AR173" s="16"/>
      <c r="AS173" s="16"/>
      <c r="AT173" s="16" t="s">
        <v>10</v>
      </c>
      <c r="AU173" s="16"/>
      <c r="AV173" s="16"/>
      <c r="AW173" s="16"/>
      <c r="AX173" s="16" t="s">
        <v>10</v>
      </c>
      <c r="AY173" s="16"/>
      <c r="AZ173" s="16"/>
      <c r="BA173" s="16"/>
      <c r="BB173" s="16" t="s">
        <v>10</v>
      </c>
      <c r="BC173" s="16"/>
      <c r="BD173" s="16"/>
      <c r="BE173" s="16"/>
      <c r="BF173" s="16" t="s">
        <v>10</v>
      </c>
      <c r="BG173" s="216">
        <f t="shared" si="4"/>
        <v>0</v>
      </c>
      <c r="BH173" s="216"/>
      <c r="BI173" s="99" t="str">
        <f>IF(BG173=0,"N.A.",(BG174/BG173))</f>
        <v>N.A.</v>
      </c>
      <c r="BJ173" s="99"/>
      <c r="BK173" s="234"/>
      <c r="BL173" s="246"/>
    </row>
    <row r="174" spans="2:64" ht="12" customHeight="1">
      <c r="B174" s="245"/>
      <c r="C174" s="232"/>
      <c r="D174" s="89"/>
      <c r="E174" s="97"/>
      <c r="F174" s="90"/>
      <c r="G174" s="97"/>
      <c r="H174" s="97"/>
      <c r="I174" s="89"/>
      <c r="J174" s="15" t="s">
        <v>37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219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216">
        <f t="shared" si="4"/>
        <v>0</v>
      </c>
      <c r="BH174" s="216"/>
      <c r="BI174" s="99"/>
      <c r="BJ174" s="99"/>
      <c r="BK174" s="234"/>
      <c r="BL174" s="246"/>
    </row>
    <row r="175" spans="2:64" ht="44.25" customHeight="1">
      <c r="B175" s="245"/>
      <c r="C175" s="232" t="s">
        <v>231</v>
      </c>
      <c r="D175" s="89">
        <v>15</v>
      </c>
      <c r="E175" s="97" t="s">
        <v>314</v>
      </c>
      <c r="F175" s="90" t="s">
        <v>132</v>
      </c>
      <c r="G175" s="97" t="s">
        <v>245</v>
      </c>
      <c r="H175" s="97" t="s">
        <v>429</v>
      </c>
      <c r="I175" s="89" t="s">
        <v>164</v>
      </c>
      <c r="J175" s="15" t="s">
        <v>10</v>
      </c>
      <c r="K175" s="80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16" t="s">
        <v>10</v>
      </c>
      <c r="AG175" s="16"/>
      <c r="AH175" s="16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16">
        <f>COUNTIF(K175:BF175,"P")</f>
        <v>1</v>
      </c>
      <c r="BH175" s="216"/>
      <c r="BI175" s="99">
        <f>IF(BG175=0,"N.A.",(BG176/BG175))</f>
        <v>0</v>
      </c>
      <c r="BJ175" s="99"/>
      <c r="BK175" s="234"/>
      <c r="BL175" s="246"/>
    </row>
    <row r="176" spans="2:64" ht="12" customHeight="1">
      <c r="B176" s="245"/>
      <c r="C176" s="232"/>
      <c r="D176" s="89"/>
      <c r="E176" s="97"/>
      <c r="F176" s="90"/>
      <c r="G176" s="97"/>
      <c r="H176" s="97"/>
      <c r="I176" s="89"/>
      <c r="J176" s="15" t="s">
        <v>37</v>
      </c>
      <c r="K176" s="80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16">
        <f aca="true" t="shared" si="5" ref="BG176:BG220">COUNTIF(K176:BF176,"E")</f>
        <v>0</v>
      </c>
      <c r="BH176" s="216"/>
      <c r="BI176" s="99"/>
      <c r="BJ176" s="99"/>
      <c r="BK176" s="234"/>
      <c r="BL176" s="246"/>
    </row>
    <row r="177" spans="2:64" ht="36" customHeight="1">
      <c r="B177" s="245"/>
      <c r="C177" s="232" t="s">
        <v>10</v>
      </c>
      <c r="D177" s="89">
        <v>16</v>
      </c>
      <c r="E177" s="97" t="s">
        <v>315</v>
      </c>
      <c r="F177" s="90" t="s">
        <v>132</v>
      </c>
      <c r="G177" s="97" t="s">
        <v>246</v>
      </c>
      <c r="H177" s="97" t="s">
        <v>430</v>
      </c>
      <c r="I177" s="89" t="s">
        <v>164</v>
      </c>
      <c r="J177" s="15" t="s">
        <v>10</v>
      </c>
      <c r="K177" s="80"/>
      <c r="L177" s="223"/>
      <c r="M177" s="223"/>
      <c r="N177" s="221"/>
      <c r="O177" s="223"/>
      <c r="P177" s="16" t="s">
        <v>10</v>
      </c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16">
        <f t="shared" si="5"/>
        <v>0</v>
      </c>
      <c r="BH177" s="216"/>
      <c r="BI177" s="99" t="str">
        <f>IF(BG177=0,"N.A.",(BG178/BG177))</f>
        <v>N.A.</v>
      </c>
      <c r="BJ177" s="99"/>
      <c r="BK177" s="234"/>
      <c r="BL177" s="246"/>
    </row>
    <row r="178" spans="2:64" ht="12" customHeight="1">
      <c r="B178" s="245"/>
      <c r="C178" s="232"/>
      <c r="D178" s="89"/>
      <c r="E178" s="97"/>
      <c r="F178" s="90"/>
      <c r="G178" s="97"/>
      <c r="H178" s="97"/>
      <c r="I178" s="89"/>
      <c r="J178" s="15" t="s">
        <v>37</v>
      </c>
      <c r="K178" s="80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16">
        <f t="shared" si="5"/>
        <v>0</v>
      </c>
      <c r="BH178" s="216"/>
      <c r="BI178" s="99"/>
      <c r="BJ178" s="99"/>
      <c r="BK178" s="234"/>
      <c r="BL178" s="246"/>
    </row>
    <row r="179" spans="2:64" ht="44.25" customHeight="1">
      <c r="B179" s="245"/>
      <c r="C179" s="232" t="s">
        <v>231</v>
      </c>
      <c r="D179" s="89">
        <v>17</v>
      </c>
      <c r="E179" s="104" t="s">
        <v>316</v>
      </c>
      <c r="F179" s="90" t="s">
        <v>132</v>
      </c>
      <c r="G179" s="104" t="s">
        <v>247</v>
      </c>
      <c r="H179" s="104" t="s">
        <v>431</v>
      </c>
      <c r="I179" s="89" t="s">
        <v>248</v>
      </c>
      <c r="J179" s="15" t="s">
        <v>10</v>
      </c>
      <c r="K179" s="80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16"/>
      <c r="Z179" s="16"/>
      <c r="AA179" s="223"/>
      <c r="AB179" s="223"/>
      <c r="AC179" s="223"/>
      <c r="AD179" s="223"/>
      <c r="AE179" s="223"/>
      <c r="AF179" s="221" t="s">
        <v>10</v>
      </c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1" t="s">
        <v>10</v>
      </c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16">
        <f t="shared" si="5"/>
        <v>0</v>
      </c>
      <c r="BH179" s="216"/>
      <c r="BI179" s="99" t="str">
        <f>IF(BG179=0,"N.A.",(BG180/BG179))</f>
        <v>N.A.</v>
      </c>
      <c r="BJ179" s="99"/>
      <c r="BK179" s="234"/>
      <c r="BL179" s="246"/>
    </row>
    <row r="180" spans="2:64" ht="12" customHeight="1">
      <c r="B180" s="245"/>
      <c r="C180" s="232"/>
      <c r="D180" s="89"/>
      <c r="E180" s="104"/>
      <c r="F180" s="90"/>
      <c r="G180" s="104"/>
      <c r="H180" s="104"/>
      <c r="I180" s="89"/>
      <c r="J180" s="15" t="s">
        <v>37</v>
      </c>
      <c r="K180" s="80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16">
        <f t="shared" si="5"/>
        <v>0</v>
      </c>
      <c r="BH180" s="216"/>
      <c r="BI180" s="99"/>
      <c r="BJ180" s="99"/>
      <c r="BK180" s="234"/>
      <c r="BL180" s="246"/>
    </row>
    <row r="181" spans="2:64" ht="44.25" customHeight="1">
      <c r="B181" s="245"/>
      <c r="C181" s="232" t="s">
        <v>10</v>
      </c>
      <c r="D181" s="89">
        <v>18</v>
      </c>
      <c r="E181" s="97" t="s">
        <v>317</v>
      </c>
      <c r="F181" s="90" t="s">
        <v>132</v>
      </c>
      <c r="G181" s="97" t="s">
        <v>249</v>
      </c>
      <c r="H181" s="97" t="s">
        <v>432</v>
      </c>
      <c r="I181" s="101" t="s">
        <v>318</v>
      </c>
      <c r="J181" s="15" t="s">
        <v>10</v>
      </c>
      <c r="K181" s="221"/>
      <c r="L181" s="16" t="s">
        <v>10</v>
      </c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16"/>
      <c r="BG181" s="216">
        <f t="shared" si="5"/>
        <v>0</v>
      </c>
      <c r="BH181" s="216"/>
      <c r="BI181" s="99" t="str">
        <f>IF(BG181=0,"N.A.",(BG182/BG181))</f>
        <v>N.A.</v>
      </c>
      <c r="BJ181" s="99"/>
      <c r="BK181" s="234"/>
      <c r="BL181" s="246"/>
    </row>
    <row r="182" spans="2:64" ht="12" customHeight="1">
      <c r="B182" s="245"/>
      <c r="C182" s="232"/>
      <c r="D182" s="89"/>
      <c r="E182" s="97"/>
      <c r="F182" s="90"/>
      <c r="G182" s="97"/>
      <c r="H182" s="97"/>
      <c r="I182" s="102"/>
      <c r="J182" s="15" t="s">
        <v>37</v>
      </c>
      <c r="K182" s="80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16">
        <f t="shared" si="5"/>
        <v>0</v>
      </c>
      <c r="BH182" s="216"/>
      <c r="BI182" s="99"/>
      <c r="BJ182" s="99"/>
      <c r="BK182" s="234"/>
      <c r="BL182" s="246"/>
    </row>
    <row r="183" spans="2:64" ht="36" customHeight="1">
      <c r="B183" s="245"/>
      <c r="C183" s="232" t="s">
        <v>10</v>
      </c>
      <c r="D183" s="89">
        <v>19</v>
      </c>
      <c r="E183" s="97" t="s">
        <v>319</v>
      </c>
      <c r="F183" s="90" t="s">
        <v>132</v>
      </c>
      <c r="G183" s="97" t="s">
        <v>320</v>
      </c>
      <c r="H183" s="97" t="s">
        <v>433</v>
      </c>
      <c r="I183" s="101" t="s">
        <v>321</v>
      </c>
      <c r="J183" s="15" t="s">
        <v>10</v>
      </c>
      <c r="K183" s="80"/>
      <c r="L183" s="16"/>
      <c r="M183" s="16"/>
      <c r="N183" s="223"/>
      <c r="O183" s="223"/>
      <c r="P183" s="223"/>
      <c r="Q183" s="16" t="s">
        <v>10</v>
      </c>
      <c r="R183" s="16" t="s">
        <v>10</v>
      </c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16" t="s">
        <v>10</v>
      </c>
      <c r="BE183" s="16" t="s">
        <v>10</v>
      </c>
      <c r="BF183" s="223"/>
      <c r="BG183" s="216">
        <f t="shared" si="5"/>
        <v>0</v>
      </c>
      <c r="BH183" s="216"/>
      <c r="BI183" s="99" t="str">
        <f>IF(BG183=0,"N.A.",(BG184/BG183))</f>
        <v>N.A.</v>
      </c>
      <c r="BJ183" s="99"/>
      <c r="BK183" s="234"/>
      <c r="BL183" s="246"/>
    </row>
    <row r="184" spans="2:64" ht="22.5" customHeight="1">
      <c r="B184" s="245"/>
      <c r="C184" s="232"/>
      <c r="D184" s="89"/>
      <c r="E184" s="97"/>
      <c r="F184" s="90"/>
      <c r="G184" s="97"/>
      <c r="H184" s="97"/>
      <c r="I184" s="101"/>
      <c r="J184" s="15" t="s">
        <v>37</v>
      </c>
      <c r="K184" s="80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16">
        <f t="shared" si="5"/>
        <v>0</v>
      </c>
      <c r="BH184" s="216"/>
      <c r="BI184" s="99"/>
      <c r="BJ184" s="99"/>
      <c r="BK184" s="234"/>
      <c r="BL184" s="246"/>
    </row>
    <row r="185" spans="2:64" ht="36" customHeight="1">
      <c r="B185" s="245"/>
      <c r="C185" s="232" t="s">
        <v>230</v>
      </c>
      <c r="D185" s="89">
        <v>20</v>
      </c>
      <c r="E185" s="97" t="s">
        <v>322</v>
      </c>
      <c r="F185" s="90" t="s">
        <v>132</v>
      </c>
      <c r="G185" s="97" t="s">
        <v>250</v>
      </c>
      <c r="H185" s="97" t="s">
        <v>434</v>
      </c>
      <c r="I185" s="101" t="s">
        <v>323</v>
      </c>
      <c r="J185" s="15" t="s">
        <v>10</v>
      </c>
      <c r="K185" s="80"/>
      <c r="L185" s="16"/>
      <c r="M185" s="223"/>
      <c r="N185" s="223"/>
      <c r="O185" s="223"/>
      <c r="P185" s="223"/>
      <c r="Q185" s="223"/>
      <c r="R185" s="223"/>
      <c r="S185" s="16" t="s">
        <v>10</v>
      </c>
      <c r="T185" s="16" t="s">
        <v>10</v>
      </c>
      <c r="U185" s="16" t="s">
        <v>10</v>
      </c>
      <c r="V185" s="16" t="s">
        <v>10</v>
      </c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16"/>
      <c r="BE185" s="16"/>
      <c r="BF185" s="223"/>
      <c r="BG185" s="216">
        <f t="shared" si="5"/>
        <v>0</v>
      </c>
      <c r="BH185" s="216"/>
      <c r="BI185" s="99" t="str">
        <f>IF(BG185=0,"N.A.",(BG186/BG185))</f>
        <v>N.A.</v>
      </c>
      <c r="BJ185" s="99"/>
      <c r="BK185" s="234"/>
      <c r="BL185" s="246"/>
    </row>
    <row r="186" spans="2:64" ht="12" customHeight="1">
      <c r="B186" s="245"/>
      <c r="C186" s="232"/>
      <c r="D186" s="89"/>
      <c r="E186" s="97"/>
      <c r="F186" s="90"/>
      <c r="G186" s="97"/>
      <c r="H186" s="97"/>
      <c r="I186" s="102"/>
      <c r="J186" s="15" t="s">
        <v>37</v>
      </c>
      <c r="K186" s="80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16">
        <f t="shared" si="5"/>
        <v>0</v>
      </c>
      <c r="BH186" s="216"/>
      <c r="BI186" s="99"/>
      <c r="BJ186" s="99"/>
      <c r="BK186" s="234"/>
      <c r="BL186" s="246"/>
    </row>
    <row r="187" spans="2:64" ht="40.5" customHeight="1">
      <c r="B187" s="245"/>
      <c r="C187" s="232" t="s">
        <v>230</v>
      </c>
      <c r="D187" s="89">
        <v>21</v>
      </c>
      <c r="E187" s="97" t="s">
        <v>324</v>
      </c>
      <c r="F187" s="90" t="s">
        <v>132</v>
      </c>
      <c r="G187" s="97" t="s">
        <v>325</v>
      </c>
      <c r="H187" s="97" t="s">
        <v>435</v>
      </c>
      <c r="I187" s="101" t="s">
        <v>323</v>
      </c>
      <c r="J187" s="15" t="s">
        <v>10</v>
      </c>
      <c r="K187" s="80"/>
      <c r="L187" s="223"/>
      <c r="M187" s="223"/>
      <c r="N187" s="16"/>
      <c r="O187" s="223"/>
      <c r="P187" s="223"/>
      <c r="Q187" s="223"/>
      <c r="R187" s="16"/>
      <c r="S187" s="16"/>
      <c r="T187" s="16"/>
      <c r="U187" s="223"/>
      <c r="V187" s="223"/>
      <c r="W187" s="223"/>
      <c r="X187" s="223"/>
      <c r="Y187" s="223"/>
      <c r="Z187" s="223"/>
      <c r="AA187" s="16" t="s">
        <v>10</v>
      </c>
      <c r="AB187" s="16" t="s">
        <v>10</v>
      </c>
      <c r="AC187" s="16" t="s">
        <v>10</v>
      </c>
      <c r="AD187" s="16" t="s">
        <v>10</v>
      </c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16">
        <f t="shared" si="5"/>
        <v>0</v>
      </c>
      <c r="BH187" s="216"/>
      <c r="BI187" s="99" t="str">
        <f>IF(BG187=0,"N.A.",(BG188/BG187))</f>
        <v>N.A.</v>
      </c>
      <c r="BJ187" s="99"/>
      <c r="BK187" s="234"/>
      <c r="BL187" s="246"/>
    </row>
    <row r="188" spans="2:64" ht="12" customHeight="1">
      <c r="B188" s="245"/>
      <c r="C188" s="232"/>
      <c r="D188" s="89"/>
      <c r="E188" s="97"/>
      <c r="F188" s="90"/>
      <c r="G188" s="97"/>
      <c r="H188" s="97"/>
      <c r="I188" s="102"/>
      <c r="J188" s="15" t="s">
        <v>37</v>
      </c>
      <c r="K188" s="80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16">
        <f t="shared" si="5"/>
        <v>0</v>
      </c>
      <c r="BH188" s="216"/>
      <c r="BI188" s="99"/>
      <c r="BJ188" s="99"/>
      <c r="BK188" s="234"/>
      <c r="BL188" s="246"/>
    </row>
    <row r="189" spans="2:64" ht="39" customHeight="1">
      <c r="B189" s="245"/>
      <c r="C189" s="232" t="s">
        <v>10</v>
      </c>
      <c r="D189" s="89">
        <v>22</v>
      </c>
      <c r="E189" s="97" t="s">
        <v>326</v>
      </c>
      <c r="F189" s="90" t="s">
        <v>132</v>
      </c>
      <c r="G189" s="97" t="s">
        <v>251</v>
      </c>
      <c r="H189" s="97" t="s">
        <v>436</v>
      </c>
      <c r="I189" s="101" t="s">
        <v>224</v>
      </c>
      <c r="J189" s="15" t="s">
        <v>10</v>
      </c>
      <c r="K189" s="16" t="s">
        <v>10</v>
      </c>
      <c r="L189" s="16" t="s">
        <v>10</v>
      </c>
      <c r="M189" s="16" t="s">
        <v>10</v>
      </c>
      <c r="N189" s="16" t="s">
        <v>10</v>
      </c>
      <c r="O189" s="16" t="s">
        <v>10</v>
      </c>
      <c r="P189" s="16" t="s">
        <v>10</v>
      </c>
      <c r="Q189" s="16" t="s">
        <v>10</v>
      </c>
      <c r="R189" s="16" t="s">
        <v>10</v>
      </c>
      <c r="S189" s="16" t="s">
        <v>10</v>
      </c>
      <c r="T189" s="16" t="s">
        <v>10</v>
      </c>
      <c r="U189" s="16" t="s">
        <v>10</v>
      </c>
      <c r="V189" s="16" t="s">
        <v>10</v>
      </c>
      <c r="W189" s="16" t="s">
        <v>10</v>
      </c>
      <c r="X189" s="16" t="s">
        <v>10</v>
      </c>
      <c r="Y189" s="16" t="s">
        <v>10</v>
      </c>
      <c r="Z189" s="16" t="s">
        <v>10</v>
      </c>
      <c r="AA189" s="16" t="s">
        <v>10</v>
      </c>
      <c r="AB189" s="16" t="s">
        <v>10</v>
      </c>
      <c r="AC189" s="16" t="s">
        <v>10</v>
      </c>
      <c r="AD189" s="16" t="s">
        <v>10</v>
      </c>
      <c r="AE189" s="16" t="s">
        <v>10</v>
      </c>
      <c r="AF189" s="16" t="s">
        <v>10</v>
      </c>
      <c r="AG189" s="16" t="s">
        <v>10</v>
      </c>
      <c r="AH189" s="16" t="s">
        <v>10</v>
      </c>
      <c r="AI189" s="16" t="s">
        <v>10</v>
      </c>
      <c r="AJ189" s="16" t="s">
        <v>10</v>
      </c>
      <c r="AK189" s="16" t="s">
        <v>10</v>
      </c>
      <c r="AL189" s="16" t="s">
        <v>10</v>
      </c>
      <c r="AM189" s="16" t="s">
        <v>10</v>
      </c>
      <c r="AN189" s="16" t="s">
        <v>10</v>
      </c>
      <c r="AO189" s="16" t="s">
        <v>10</v>
      </c>
      <c r="AP189" s="16" t="s">
        <v>10</v>
      </c>
      <c r="AQ189" s="16" t="s">
        <v>10</v>
      </c>
      <c r="AR189" s="16" t="s">
        <v>10</v>
      </c>
      <c r="AS189" s="16" t="s">
        <v>10</v>
      </c>
      <c r="AT189" s="16" t="s">
        <v>10</v>
      </c>
      <c r="AU189" s="16" t="s">
        <v>10</v>
      </c>
      <c r="AV189" s="16" t="s">
        <v>10</v>
      </c>
      <c r="AW189" s="16" t="s">
        <v>10</v>
      </c>
      <c r="AX189" s="16" t="s">
        <v>10</v>
      </c>
      <c r="AY189" s="16" t="s">
        <v>10</v>
      </c>
      <c r="AZ189" s="16" t="s">
        <v>10</v>
      </c>
      <c r="BA189" s="16" t="s">
        <v>10</v>
      </c>
      <c r="BB189" s="16" t="s">
        <v>10</v>
      </c>
      <c r="BC189" s="16" t="s">
        <v>10</v>
      </c>
      <c r="BD189" s="16" t="s">
        <v>10</v>
      </c>
      <c r="BE189" s="16" t="s">
        <v>10</v>
      </c>
      <c r="BF189" s="16" t="s">
        <v>10</v>
      </c>
      <c r="BG189" s="216">
        <f t="shared" si="5"/>
        <v>0</v>
      </c>
      <c r="BH189" s="216"/>
      <c r="BI189" s="99" t="str">
        <f>IF(BG189=0,"N.A.",(BG190/BG189))</f>
        <v>N.A.</v>
      </c>
      <c r="BJ189" s="99"/>
      <c r="BK189" s="234"/>
      <c r="BL189" s="246"/>
    </row>
    <row r="190" spans="2:64" ht="12" customHeight="1">
      <c r="B190" s="245"/>
      <c r="C190" s="232"/>
      <c r="D190" s="89"/>
      <c r="E190" s="97"/>
      <c r="F190" s="90"/>
      <c r="G190" s="97"/>
      <c r="H190" s="97"/>
      <c r="I190" s="131"/>
      <c r="J190" s="15" t="s">
        <v>37</v>
      </c>
      <c r="K190" s="80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16">
        <f t="shared" si="5"/>
        <v>0</v>
      </c>
      <c r="BH190" s="216"/>
      <c r="BI190" s="99"/>
      <c r="BJ190" s="99"/>
      <c r="BK190" s="234"/>
      <c r="BL190" s="246"/>
    </row>
    <row r="191" spans="2:64" ht="39.75" customHeight="1">
      <c r="B191" s="245"/>
      <c r="C191" s="232" t="s">
        <v>230</v>
      </c>
      <c r="D191" s="89">
        <v>23</v>
      </c>
      <c r="E191" s="97" t="s">
        <v>327</v>
      </c>
      <c r="F191" s="90" t="s">
        <v>132</v>
      </c>
      <c r="G191" s="97" t="s">
        <v>252</v>
      </c>
      <c r="H191" s="97" t="s">
        <v>437</v>
      </c>
      <c r="I191" s="101" t="s">
        <v>328</v>
      </c>
      <c r="J191" s="15" t="s">
        <v>10</v>
      </c>
      <c r="K191" s="16" t="s">
        <v>10</v>
      </c>
      <c r="L191" s="16" t="s">
        <v>10</v>
      </c>
      <c r="M191" s="16" t="s">
        <v>10</v>
      </c>
      <c r="N191" s="16" t="s">
        <v>10</v>
      </c>
      <c r="O191" s="16" t="s">
        <v>10</v>
      </c>
      <c r="P191" s="16" t="s">
        <v>10</v>
      </c>
      <c r="Q191" s="16" t="s">
        <v>10</v>
      </c>
      <c r="R191" s="16" t="s">
        <v>10</v>
      </c>
      <c r="S191" s="16" t="s">
        <v>10</v>
      </c>
      <c r="T191" s="16" t="s">
        <v>10</v>
      </c>
      <c r="U191" s="16" t="s">
        <v>10</v>
      </c>
      <c r="V191" s="16" t="s">
        <v>10</v>
      </c>
      <c r="W191" s="16" t="s">
        <v>10</v>
      </c>
      <c r="X191" s="16" t="s">
        <v>10</v>
      </c>
      <c r="Y191" s="16" t="s">
        <v>10</v>
      </c>
      <c r="Z191" s="16" t="s">
        <v>10</v>
      </c>
      <c r="AA191" s="16" t="s">
        <v>10</v>
      </c>
      <c r="AB191" s="16" t="s">
        <v>10</v>
      </c>
      <c r="AC191" s="16" t="s">
        <v>10</v>
      </c>
      <c r="AD191" s="16" t="s">
        <v>10</v>
      </c>
      <c r="AE191" s="16" t="s">
        <v>10</v>
      </c>
      <c r="AF191" s="16" t="s">
        <v>10</v>
      </c>
      <c r="AG191" s="16" t="s">
        <v>10</v>
      </c>
      <c r="AH191" s="16" t="s">
        <v>10</v>
      </c>
      <c r="AI191" s="16" t="s">
        <v>10</v>
      </c>
      <c r="AJ191" s="16" t="s">
        <v>10</v>
      </c>
      <c r="AK191" s="16" t="s">
        <v>10</v>
      </c>
      <c r="AL191" s="16" t="s">
        <v>10</v>
      </c>
      <c r="AM191" s="16" t="s">
        <v>10</v>
      </c>
      <c r="AN191" s="16" t="s">
        <v>10</v>
      </c>
      <c r="AO191" s="16" t="s">
        <v>10</v>
      </c>
      <c r="AP191" s="16" t="s">
        <v>10</v>
      </c>
      <c r="AQ191" s="16" t="s">
        <v>10</v>
      </c>
      <c r="AR191" s="16" t="s">
        <v>10</v>
      </c>
      <c r="AS191" s="16" t="s">
        <v>10</v>
      </c>
      <c r="AT191" s="16" t="s">
        <v>10</v>
      </c>
      <c r="AU191" s="16" t="s">
        <v>10</v>
      </c>
      <c r="AV191" s="16" t="s">
        <v>10</v>
      </c>
      <c r="AW191" s="16" t="s">
        <v>10</v>
      </c>
      <c r="AX191" s="16" t="s">
        <v>10</v>
      </c>
      <c r="AY191" s="16" t="s">
        <v>10</v>
      </c>
      <c r="AZ191" s="16" t="s">
        <v>10</v>
      </c>
      <c r="BA191" s="16" t="s">
        <v>10</v>
      </c>
      <c r="BB191" s="16" t="s">
        <v>10</v>
      </c>
      <c r="BC191" s="16" t="s">
        <v>10</v>
      </c>
      <c r="BD191" s="16" t="s">
        <v>10</v>
      </c>
      <c r="BE191" s="16" t="s">
        <v>10</v>
      </c>
      <c r="BF191" s="16" t="s">
        <v>10</v>
      </c>
      <c r="BG191" s="216">
        <f t="shared" si="5"/>
        <v>0</v>
      </c>
      <c r="BH191" s="216"/>
      <c r="BI191" s="99" t="str">
        <f>IF(BG191=0,"N.A.",(BG192/BG191))</f>
        <v>N.A.</v>
      </c>
      <c r="BJ191" s="99"/>
      <c r="BK191" s="234"/>
      <c r="BL191" s="246"/>
    </row>
    <row r="192" spans="2:64" ht="12" customHeight="1">
      <c r="B192" s="245"/>
      <c r="C192" s="232"/>
      <c r="D192" s="89"/>
      <c r="E192" s="97"/>
      <c r="F192" s="90"/>
      <c r="G192" s="97"/>
      <c r="H192" s="97"/>
      <c r="I192" s="101"/>
      <c r="J192" s="15" t="s">
        <v>37</v>
      </c>
      <c r="K192" s="80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16">
        <f t="shared" si="5"/>
        <v>0</v>
      </c>
      <c r="BH192" s="216"/>
      <c r="BI192" s="99"/>
      <c r="BJ192" s="99"/>
      <c r="BK192" s="234"/>
      <c r="BL192" s="246"/>
    </row>
    <row r="193" spans="2:64" ht="39.75" customHeight="1">
      <c r="B193" s="245"/>
      <c r="C193" s="232" t="s">
        <v>230</v>
      </c>
      <c r="D193" s="89">
        <v>24</v>
      </c>
      <c r="E193" s="97" t="s">
        <v>199</v>
      </c>
      <c r="F193" s="90" t="s">
        <v>132</v>
      </c>
      <c r="G193" s="97" t="s">
        <v>253</v>
      </c>
      <c r="H193" s="97" t="s">
        <v>438</v>
      </c>
      <c r="I193" s="101" t="s">
        <v>328</v>
      </c>
      <c r="J193" s="15" t="s">
        <v>10</v>
      </c>
      <c r="K193" s="16" t="s">
        <v>10</v>
      </c>
      <c r="L193" s="16" t="s">
        <v>10</v>
      </c>
      <c r="M193" s="16" t="s">
        <v>10</v>
      </c>
      <c r="N193" s="16" t="s">
        <v>10</v>
      </c>
      <c r="O193" s="16" t="s">
        <v>10</v>
      </c>
      <c r="P193" s="16" t="s">
        <v>10</v>
      </c>
      <c r="Q193" s="16" t="s">
        <v>10</v>
      </c>
      <c r="R193" s="16" t="s">
        <v>10</v>
      </c>
      <c r="S193" s="16" t="s">
        <v>10</v>
      </c>
      <c r="T193" s="16" t="s">
        <v>10</v>
      </c>
      <c r="U193" s="16" t="s">
        <v>10</v>
      </c>
      <c r="V193" s="16" t="s">
        <v>10</v>
      </c>
      <c r="W193" s="16" t="s">
        <v>10</v>
      </c>
      <c r="X193" s="16" t="s">
        <v>10</v>
      </c>
      <c r="Y193" s="16" t="s">
        <v>10</v>
      </c>
      <c r="Z193" s="16" t="s">
        <v>10</v>
      </c>
      <c r="AA193" s="16" t="s">
        <v>10</v>
      </c>
      <c r="AB193" s="16" t="s">
        <v>10</v>
      </c>
      <c r="AC193" s="16" t="s">
        <v>10</v>
      </c>
      <c r="AD193" s="16" t="s">
        <v>10</v>
      </c>
      <c r="AE193" s="16" t="s">
        <v>10</v>
      </c>
      <c r="AF193" s="16" t="s">
        <v>10</v>
      </c>
      <c r="AG193" s="16" t="s">
        <v>10</v>
      </c>
      <c r="AH193" s="16" t="s">
        <v>10</v>
      </c>
      <c r="AI193" s="16" t="s">
        <v>10</v>
      </c>
      <c r="AJ193" s="16" t="s">
        <v>10</v>
      </c>
      <c r="AK193" s="16" t="s">
        <v>10</v>
      </c>
      <c r="AL193" s="16" t="s">
        <v>10</v>
      </c>
      <c r="AM193" s="16" t="s">
        <v>10</v>
      </c>
      <c r="AN193" s="16" t="s">
        <v>10</v>
      </c>
      <c r="AO193" s="16" t="s">
        <v>10</v>
      </c>
      <c r="AP193" s="16" t="s">
        <v>10</v>
      </c>
      <c r="AQ193" s="16" t="s">
        <v>10</v>
      </c>
      <c r="AR193" s="16" t="s">
        <v>10</v>
      </c>
      <c r="AS193" s="16" t="s">
        <v>10</v>
      </c>
      <c r="AT193" s="16" t="s">
        <v>10</v>
      </c>
      <c r="AU193" s="16" t="s">
        <v>10</v>
      </c>
      <c r="AV193" s="16" t="s">
        <v>10</v>
      </c>
      <c r="AW193" s="16" t="s">
        <v>10</v>
      </c>
      <c r="AX193" s="16" t="s">
        <v>10</v>
      </c>
      <c r="AY193" s="16" t="s">
        <v>10</v>
      </c>
      <c r="AZ193" s="16" t="s">
        <v>10</v>
      </c>
      <c r="BA193" s="16" t="s">
        <v>10</v>
      </c>
      <c r="BB193" s="16" t="s">
        <v>10</v>
      </c>
      <c r="BC193" s="16" t="s">
        <v>10</v>
      </c>
      <c r="BD193" s="16" t="s">
        <v>10</v>
      </c>
      <c r="BE193" s="16" t="s">
        <v>10</v>
      </c>
      <c r="BF193" s="16" t="s">
        <v>10</v>
      </c>
      <c r="BG193" s="216">
        <f t="shared" si="5"/>
        <v>0</v>
      </c>
      <c r="BH193" s="216"/>
      <c r="BI193" s="99" t="str">
        <f>IF(BG193=0,"N.A.",(BG194/BG193))</f>
        <v>N.A.</v>
      </c>
      <c r="BJ193" s="99"/>
      <c r="BK193" s="234"/>
      <c r="BL193" s="246"/>
    </row>
    <row r="194" spans="2:64" ht="12" customHeight="1">
      <c r="B194" s="245"/>
      <c r="C194" s="232"/>
      <c r="D194" s="89"/>
      <c r="E194" s="97"/>
      <c r="F194" s="90"/>
      <c r="G194" s="97"/>
      <c r="H194" s="97"/>
      <c r="I194" s="101"/>
      <c r="J194" s="15" t="s">
        <v>37</v>
      </c>
      <c r="K194" s="80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16">
        <f t="shared" si="5"/>
        <v>0</v>
      </c>
      <c r="BH194" s="216"/>
      <c r="BI194" s="99"/>
      <c r="BJ194" s="99"/>
      <c r="BK194" s="234"/>
      <c r="BL194" s="246"/>
    </row>
    <row r="195" spans="2:64" ht="34.5" customHeight="1">
      <c r="B195" s="245"/>
      <c r="C195" s="232" t="s">
        <v>231</v>
      </c>
      <c r="D195" s="89">
        <v>25</v>
      </c>
      <c r="E195" s="97" t="s">
        <v>200</v>
      </c>
      <c r="F195" s="90" t="s">
        <v>132</v>
      </c>
      <c r="G195" s="97" t="s">
        <v>329</v>
      </c>
      <c r="H195" s="97" t="s">
        <v>439</v>
      </c>
      <c r="I195" s="101" t="s">
        <v>204</v>
      </c>
      <c r="J195" s="15" t="s">
        <v>10</v>
      </c>
      <c r="K195" s="16" t="s">
        <v>10</v>
      </c>
      <c r="L195" s="16" t="s">
        <v>10</v>
      </c>
      <c r="M195" s="16" t="s">
        <v>10</v>
      </c>
      <c r="N195" s="16" t="s">
        <v>10</v>
      </c>
      <c r="O195" s="16" t="s">
        <v>10</v>
      </c>
      <c r="P195" s="16" t="s">
        <v>10</v>
      </c>
      <c r="Q195" s="16" t="s">
        <v>10</v>
      </c>
      <c r="R195" s="16" t="s">
        <v>10</v>
      </c>
      <c r="S195" s="16" t="s">
        <v>10</v>
      </c>
      <c r="T195" s="16" t="s">
        <v>10</v>
      </c>
      <c r="U195" s="16" t="s">
        <v>10</v>
      </c>
      <c r="V195" s="16" t="s">
        <v>10</v>
      </c>
      <c r="W195" s="16" t="s">
        <v>10</v>
      </c>
      <c r="X195" s="16" t="s">
        <v>10</v>
      </c>
      <c r="Y195" s="16" t="s">
        <v>10</v>
      </c>
      <c r="Z195" s="16" t="s">
        <v>10</v>
      </c>
      <c r="AA195" s="16" t="s">
        <v>10</v>
      </c>
      <c r="AB195" s="16" t="s">
        <v>10</v>
      </c>
      <c r="AC195" s="16" t="s">
        <v>10</v>
      </c>
      <c r="AD195" s="16" t="s">
        <v>10</v>
      </c>
      <c r="AE195" s="16" t="s">
        <v>10</v>
      </c>
      <c r="AF195" s="16" t="s">
        <v>10</v>
      </c>
      <c r="AG195" s="16" t="s">
        <v>10</v>
      </c>
      <c r="AH195" s="16" t="s">
        <v>10</v>
      </c>
      <c r="AI195" s="16" t="s">
        <v>10</v>
      </c>
      <c r="AJ195" s="16" t="s">
        <v>10</v>
      </c>
      <c r="AK195" s="16" t="s">
        <v>10</v>
      </c>
      <c r="AL195" s="16" t="s">
        <v>10</v>
      </c>
      <c r="AM195" s="16" t="s">
        <v>10</v>
      </c>
      <c r="AN195" s="16" t="s">
        <v>10</v>
      </c>
      <c r="AO195" s="16" t="s">
        <v>10</v>
      </c>
      <c r="AP195" s="16" t="s">
        <v>10</v>
      </c>
      <c r="AQ195" s="16" t="s">
        <v>10</v>
      </c>
      <c r="AR195" s="16" t="s">
        <v>10</v>
      </c>
      <c r="AS195" s="16" t="s">
        <v>10</v>
      </c>
      <c r="AT195" s="16" t="s">
        <v>10</v>
      </c>
      <c r="AU195" s="16" t="s">
        <v>10</v>
      </c>
      <c r="AV195" s="16" t="s">
        <v>10</v>
      </c>
      <c r="AW195" s="16" t="s">
        <v>10</v>
      </c>
      <c r="AX195" s="16" t="s">
        <v>10</v>
      </c>
      <c r="AY195" s="16" t="s">
        <v>10</v>
      </c>
      <c r="AZ195" s="16" t="s">
        <v>10</v>
      </c>
      <c r="BA195" s="16" t="s">
        <v>10</v>
      </c>
      <c r="BB195" s="16" t="s">
        <v>10</v>
      </c>
      <c r="BC195" s="16" t="s">
        <v>10</v>
      </c>
      <c r="BD195" s="16" t="s">
        <v>10</v>
      </c>
      <c r="BE195" s="16" t="s">
        <v>10</v>
      </c>
      <c r="BF195" s="16" t="s">
        <v>10</v>
      </c>
      <c r="BG195" s="216">
        <f t="shared" si="5"/>
        <v>0</v>
      </c>
      <c r="BH195" s="216"/>
      <c r="BI195" s="99" t="str">
        <f>IF(BG195=0,"N.A.",(BG196/BG195))</f>
        <v>N.A.</v>
      </c>
      <c r="BJ195" s="99"/>
      <c r="BK195" s="234"/>
      <c r="BL195" s="246"/>
    </row>
    <row r="196" spans="2:64" ht="12" customHeight="1">
      <c r="B196" s="245"/>
      <c r="C196" s="232"/>
      <c r="D196" s="89"/>
      <c r="E196" s="97"/>
      <c r="F196" s="90"/>
      <c r="G196" s="97"/>
      <c r="H196" s="97"/>
      <c r="I196" s="102"/>
      <c r="J196" s="15" t="s">
        <v>37</v>
      </c>
      <c r="K196" s="80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16">
        <f t="shared" si="5"/>
        <v>0</v>
      </c>
      <c r="BH196" s="216"/>
      <c r="BI196" s="99"/>
      <c r="BJ196" s="99"/>
      <c r="BK196" s="234"/>
      <c r="BL196" s="246"/>
    </row>
    <row r="197" spans="2:64" ht="37.5" customHeight="1">
      <c r="B197" s="245"/>
      <c r="C197" s="232" t="s">
        <v>230</v>
      </c>
      <c r="D197" s="89">
        <v>26</v>
      </c>
      <c r="E197" s="95" t="s">
        <v>330</v>
      </c>
      <c r="F197" s="90" t="s">
        <v>132</v>
      </c>
      <c r="G197" s="95" t="s">
        <v>254</v>
      </c>
      <c r="H197" s="97" t="s">
        <v>440</v>
      </c>
      <c r="I197" s="101" t="s">
        <v>331</v>
      </c>
      <c r="J197" s="15" t="s">
        <v>10</v>
      </c>
      <c r="K197" s="16" t="s">
        <v>10</v>
      </c>
      <c r="L197" s="16" t="s">
        <v>10</v>
      </c>
      <c r="M197" s="16" t="s">
        <v>10</v>
      </c>
      <c r="N197" s="16" t="s">
        <v>10</v>
      </c>
      <c r="O197" s="16" t="s">
        <v>10</v>
      </c>
      <c r="P197" s="16" t="s">
        <v>10</v>
      </c>
      <c r="Q197" s="16" t="s">
        <v>10</v>
      </c>
      <c r="R197" s="16" t="s">
        <v>10</v>
      </c>
      <c r="S197" s="16" t="s">
        <v>10</v>
      </c>
      <c r="T197" s="16" t="s">
        <v>10</v>
      </c>
      <c r="U197" s="16" t="s">
        <v>10</v>
      </c>
      <c r="V197" s="16" t="s">
        <v>10</v>
      </c>
      <c r="W197" s="16" t="s">
        <v>10</v>
      </c>
      <c r="X197" s="16" t="s">
        <v>10</v>
      </c>
      <c r="Y197" s="16" t="s">
        <v>10</v>
      </c>
      <c r="Z197" s="16" t="s">
        <v>10</v>
      </c>
      <c r="AA197" s="16" t="s">
        <v>10</v>
      </c>
      <c r="AB197" s="16" t="s">
        <v>10</v>
      </c>
      <c r="AC197" s="16" t="s">
        <v>10</v>
      </c>
      <c r="AD197" s="16" t="s">
        <v>10</v>
      </c>
      <c r="AE197" s="16" t="s">
        <v>10</v>
      </c>
      <c r="AF197" s="16" t="s">
        <v>10</v>
      </c>
      <c r="AG197" s="16" t="s">
        <v>10</v>
      </c>
      <c r="AH197" s="16" t="s">
        <v>10</v>
      </c>
      <c r="AI197" s="16" t="s">
        <v>10</v>
      </c>
      <c r="AJ197" s="16" t="s">
        <v>10</v>
      </c>
      <c r="AK197" s="16" t="s">
        <v>10</v>
      </c>
      <c r="AL197" s="16" t="s">
        <v>10</v>
      </c>
      <c r="AM197" s="16" t="s">
        <v>10</v>
      </c>
      <c r="AN197" s="16" t="s">
        <v>10</v>
      </c>
      <c r="AO197" s="16" t="s">
        <v>10</v>
      </c>
      <c r="AP197" s="16" t="s">
        <v>10</v>
      </c>
      <c r="AQ197" s="16" t="s">
        <v>10</v>
      </c>
      <c r="AR197" s="16" t="s">
        <v>10</v>
      </c>
      <c r="AS197" s="16" t="s">
        <v>10</v>
      </c>
      <c r="AT197" s="16" t="s">
        <v>10</v>
      </c>
      <c r="AU197" s="16" t="s">
        <v>10</v>
      </c>
      <c r="AV197" s="16" t="s">
        <v>10</v>
      </c>
      <c r="AW197" s="16" t="s">
        <v>10</v>
      </c>
      <c r="AX197" s="16" t="s">
        <v>10</v>
      </c>
      <c r="AY197" s="16" t="s">
        <v>10</v>
      </c>
      <c r="AZ197" s="16" t="s">
        <v>10</v>
      </c>
      <c r="BA197" s="16" t="s">
        <v>10</v>
      </c>
      <c r="BB197" s="16" t="s">
        <v>10</v>
      </c>
      <c r="BC197" s="16" t="s">
        <v>10</v>
      </c>
      <c r="BD197" s="16" t="s">
        <v>10</v>
      </c>
      <c r="BE197" s="16" t="s">
        <v>10</v>
      </c>
      <c r="BF197" s="16" t="s">
        <v>10</v>
      </c>
      <c r="BG197" s="216">
        <f t="shared" si="5"/>
        <v>0</v>
      </c>
      <c r="BH197" s="216"/>
      <c r="BI197" s="99" t="str">
        <f>IF(BG197=0,"N.A.",(BG198/BG197))</f>
        <v>N.A.</v>
      </c>
      <c r="BJ197" s="99"/>
      <c r="BK197" s="234"/>
      <c r="BL197" s="246"/>
    </row>
    <row r="198" spans="2:64" ht="12" customHeight="1">
      <c r="B198" s="245"/>
      <c r="C198" s="232"/>
      <c r="D198" s="89"/>
      <c r="E198" s="95"/>
      <c r="F198" s="90"/>
      <c r="G198" s="95"/>
      <c r="H198" s="97"/>
      <c r="I198" s="102"/>
      <c r="J198" s="15" t="s">
        <v>37</v>
      </c>
      <c r="K198" s="80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16">
        <f t="shared" si="5"/>
        <v>0</v>
      </c>
      <c r="BH198" s="216"/>
      <c r="BI198" s="99"/>
      <c r="BJ198" s="99"/>
      <c r="BK198" s="234"/>
      <c r="BL198" s="246"/>
    </row>
    <row r="199" spans="2:64" ht="40.5" customHeight="1">
      <c r="B199" s="245"/>
      <c r="C199" s="232" t="s">
        <v>230</v>
      </c>
      <c r="D199" s="89">
        <v>27</v>
      </c>
      <c r="E199" s="95" t="s">
        <v>332</v>
      </c>
      <c r="F199" s="90" t="s">
        <v>132</v>
      </c>
      <c r="G199" s="95" t="s">
        <v>333</v>
      </c>
      <c r="H199" s="95" t="s">
        <v>441</v>
      </c>
      <c r="I199" s="101" t="s">
        <v>331</v>
      </c>
      <c r="J199" s="15" t="s">
        <v>10</v>
      </c>
      <c r="K199" s="16" t="s">
        <v>10</v>
      </c>
      <c r="L199" s="16" t="s">
        <v>10</v>
      </c>
      <c r="M199" s="16" t="s">
        <v>10</v>
      </c>
      <c r="N199" s="16" t="s">
        <v>10</v>
      </c>
      <c r="O199" s="16" t="s">
        <v>10</v>
      </c>
      <c r="P199" s="16" t="s">
        <v>10</v>
      </c>
      <c r="Q199" s="16" t="s">
        <v>10</v>
      </c>
      <c r="R199" s="16" t="s">
        <v>10</v>
      </c>
      <c r="S199" s="16" t="s">
        <v>10</v>
      </c>
      <c r="T199" s="16" t="s">
        <v>10</v>
      </c>
      <c r="U199" s="16" t="s">
        <v>10</v>
      </c>
      <c r="V199" s="16" t="s">
        <v>10</v>
      </c>
      <c r="W199" s="16" t="s">
        <v>10</v>
      </c>
      <c r="X199" s="16" t="s">
        <v>10</v>
      </c>
      <c r="Y199" s="16" t="s">
        <v>10</v>
      </c>
      <c r="Z199" s="16" t="s">
        <v>10</v>
      </c>
      <c r="AA199" s="16" t="s">
        <v>10</v>
      </c>
      <c r="AB199" s="16" t="s">
        <v>10</v>
      </c>
      <c r="AC199" s="16" t="s">
        <v>10</v>
      </c>
      <c r="AD199" s="16" t="s">
        <v>10</v>
      </c>
      <c r="AE199" s="16" t="s">
        <v>10</v>
      </c>
      <c r="AF199" s="16" t="s">
        <v>10</v>
      </c>
      <c r="AG199" s="16" t="s">
        <v>10</v>
      </c>
      <c r="AH199" s="16" t="s">
        <v>10</v>
      </c>
      <c r="AI199" s="16" t="s">
        <v>10</v>
      </c>
      <c r="AJ199" s="16" t="s">
        <v>10</v>
      </c>
      <c r="AK199" s="16" t="s">
        <v>10</v>
      </c>
      <c r="AL199" s="16" t="s">
        <v>10</v>
      </c>
      <c r="AM199" s="16" t="s">
        <v>10</v>
      </c>
      <c r="AN199" s="16" t="s">
        <v>10</v>
      </c>
      <c r="AO199" s="16" t="s">
        <v>10</v>
      </c>
      <c r="AP199" s="16" t="s">
        <v>10</v>
      </c>
      <c r="AQ199" s="16" t="s">
        <v>10</v>
      </c>
      <c r="AR199" s="16" t="s">
        <v>10</v>
      </c>
      <c r="AS199" s="16" t="s">
        <v>10</v>
      </c>
      <c r="AT199" s="16" t="s">
        <v>10</v>
      </c>
      <c r="AU199" s="16" t="s">
        <v>10</v>
      </c>
      <c r="AV199" s="16" t="s">
        <v>10</v>
      </c>
      <c r="AW199" s="16" t="s">
        <v>10</v>
      </c>
      <c r="AX199" s="16" t="s">
        <v>10</v>
      </c>
      <c r="AY199" s="16" t="s">
        <v>10</v>
      </c>
      <c r="AZ199" s="16" t="s">
        <v>10</v>
      </c>
      <c r="BA199" s="16" t="s">
        <v>10</v>
      </c>
      <c r="BB199" s="16" t="s">
        <v>10</v>
      </c>
      <c r="BC199" s="16" t="s">
        <v>10</v>
      </c>
      <c r="BD199" s="16" t="s">
        <v>10</v>
      </c>
      <c r="BE199" s="16" t="s">
        <v>10</v>
      </c>
      <c r="BF199" s="16" t="s">
        <v>10</v>
      </c>
      <c r="BG199" s="216">
        <f t="shared" si="5"/>
        <v>0</v>
      </c>
      <c r="BH199" s="216"/>
      <c r="BI199" s="99" t="str">
        <f>IF(BG199=0,"N.A.",(BG200/BG199))</f>
        <v>N.A.</v>
      </c>
      <c r="BJ199" s="99"/>
      <c r="BK199" s="234"/>
      <c r="BL199" s="246"/>
    </row>
    <row r="200" spans="2:64" ht="12" customHeight="1">
      <c r="B200" s="245"/>
      <c r="C200" s="232"/>
      <c r="D200" s="89"/>
      <c r="E200" s="95"/>
      <c r="F200" s="90"/>
      <c r="G200" s="95"/>
      <c r="H200" s="95"/>
      <c r="I200" s="101"/>
      <c r="J200" s="15" t="s">
        <v>37</v>
      </c>
      <c r="K200" s="80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16">
        <f t="shared" si="5"/>
        <v>0</v>
      </c>
      <c r="BH200" s="216"/>
      <c r="BI200" s="99"/>
      <c r="BJ200" s="99"/>
      <c r="BK200" s="234"/>
      <c r="BL200" s="246"/>
    </row>
    <row r="201" spans="2:64" ht="39.75" customHeight="1">
      <c r="B201" s="245"/>
      <c r="C201" s="232" t="s">
        <v>230</v>
      </c>
      <c r="D201" s="89">
        <v>28</v>
      </c>
      <c r="E201" s="95" t="s">
        <v>201</v>
      </c>
      <c r="F201" s="90" t="s">
        <v>132</v>
      </c>
      <c r="G201" s="95" t="s">
        <v>334</v>
      </c>
      <c r="H201" s="95" t="s">
        <v>442</v>
      </c>
      <c r="I201" s="101" t="s">
        <v>331</v>
      </c>
      <c r="J201" s="15" t="s">
        <v>10</v>
      </c>
      <c r="K201" s="80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16" t="s">
        <v>10</v>
      </c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16" t="s">
        <v>10</v>
      </c>
      <c r="BG201" s="216">
        <f t="shared" si="5"/>
        <v>0</v>
      </c>
      <c r="BH201" s="216"/>
      <c r="BI201" s="99" t="str">
        <f>IF(BG201=0,"N.A.",(BG202/BG201))</f>
        <v>N.A.</v>
      </c>
      <c r="BJ201" s="99"/>
      <c r="BK201" s="234"/>
      <c r="BL201" s="246"/>
    </row>
    <row r="202" spans="2:64" ht="12" customHeight="1">
      <c r="B202" s="245"/>
      <c r="C202" s="232"/>
      <c r="D202" s="89"/>
      <c r="E202" s="95"/>
      <c r="F202" s="90"/>
      <c r="G202" s="95"/>
      <c r="H202" s="95"/>
      <c r="I202" s="101"/>
      <c r="J202" s="15" t="s">
        <v>37</v>
      </c>
      <c r="K202" s="80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16">
        <f t="shared" si="5"/>
        <v>0</v>
      </c>
      <c r="BH202" s="216"/>
      <c r="BI202" s="99"/>
      <c r="BJ202" s="99"/>
      <c r="BK202" s="234"/>
      <c r="BL202" s="246"/>
    </row>
    <row r="203" spans="2:64" ht="44.25" customHeight="1">
      <c r="B203" s="245"/>
      <c r="C203" s="232" t="s">
        <v>230</v>
      </c>
      <c r="D203" s="89">
        <v>29</v>
      </c>
      <c r="E203" s="95" t="s">
        <v>335</v>
      </c>
      <c r="F203" s="90" t="s">
        <v>132</v>
      </c>
      <c r="G203" s="95" t="s">
        <v>255</v>
      </c>
      <c r="H203" s="95" t="s">
        <v>443</v>
      </c>
      <c r="I203" s="101" t="s">
        <v>336</v>
      </c>
      <c r="J203" s="15" t="s">
        <v>10</v>
      </c>
      <c r="K203" s="80"/>
      <c r="L203" s="223"/>
      <c r="M203" s="223"/>
      <c r="N203" s="223"/>
      <c r="O203" s="223"/>
      <c r="P203" s="223"/>
      <c r="Q203" s="223"/>
      <c r="R203" s="223"/>
      <c r="S203" s="223"/>
      <c r="T203" s="223"/>
      <c r="U203" s="16" t="s">
        <v>10</v>
      </c>
      <c r="V203" s="16" t="s">
        <v>10</v>
      </c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16" t="s">
        <v>10</v>
      </c>
      <c r="AH203" s="16" t="s">
        <v>10</v>
      </c>
      <c r="AI203" s="223"/>
      <c r="AJ203" s="223"/>
      <c r="AK203" s="223"/>
      <c r="AL203" s="223"/>
      <c r="AM203" s="16"/>
      <c r="AN203" s="16"/>
      <c r="AO203" s="223"/>
      <c r="AP203" s="223"/>
      <c r="AQ203" s="223"/>
      <c r="AR203" s="223"/>
      <c r="AS203" s="16" t="s">
        <v>10</v>
      </c>
      <c r="AT203" s="16" t="s">
        <v>10</v>
      </c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16" t="s">
        <v>10</v>
      </c>
      <c r="BF203" s="16" t="s">
        <v>10</v>
      </c>
      <c r="BG203" s="216">
        <f t="shared" si="5"/>
        <v>0</v>
      </c>
      <c r="BH203" s="216"/>
      <c r="BI203" s="99" t="str">
        <f>IF(BG203=0,"N.A.",(BG204/BG203))</f>
        <v>N.A.</v>
      </c>
      <c r="BJ203" s="99"/>
      <c r="BK203" s="234"/>
      <c r="BL203" s="246"/>
    </row>
    <row r="204" spans="2:64" ht="12" customHeight="1">
      <c r="B204" s="245"/>
      <c r="C204" s="232"/>
      <c r="D204" s="89"/>
      <c r="E204" s="95"/>
      <c r="F204" s="90"/>
      <c r="G204" s="95"/>
      <c r="H204" s="95"/>
      <c r="I204" s="102"/>
      <c r="J204" s="15" t="s">
        <v>37</v>
      </c>
      <c r="K204" s="80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16">
        <f t="shared" si="5"/>
        <v>0</v>
      </c>
      <c r="BH204" s="216"/>
      <c r="BI204" s="99"/>
      <c r="BJ204" s="99"/>
      <c r="BK204" s="234"/>
      <c r="BL204" s="246"/>
    </row>
    <row r="205" spans="2:64" ht="44.25" customHeight="1">
      <c r="B205" s="245"/>
      <c r="C205" s="232" t="s">
        <v>231</v>
      </c>
      <c r="D205" s="89">
        <v>30</v>
      </c>
      <c r="E205" s="95" t="s">
        <v>337</v>
      </c>
      <c r="F205" s="90" t="s">
        <v>132</v>
      </c>
      <c r="G205" s="95" t="s">
        <v>256</v>
      </c>
      <c r="H205" s="95" t="s">
        <v>444</v>
      </c>
      <c r="I205" s="101" t="s">
        <v>318</v>
      </c>
      <c r="J205" s="15" t="s">
        <v>10</v>
      </c>
      <c r="K205" s="16" t="s">
        <v>10</v>
      </c>
      <c r="L205" s="16" t="s">
        <v>10</v>
      </c>
      <c r="M205" s="16" t="s">
        <v>10</v>
      </c>
      <c r="N205" s="16" t="s">
        <v>10</v>
      </c>
      <c r="O205" s="16" t="s">
        <v>10</v>
      </c>
      <c r="P205" s="16" t="s">
        <v>10</v>
      </c>
      <c r="Q205" s="16" t="s">
        <v>10</v>
      </c>
      <c r="R205" s="16" t="s">
        <v>10</v>
      </c>
      <c r="S205" s="16" t="s">
        <v>10</v>
      </c>
      <c r="T205" s="16" t="s">
        <v>10</v>
      </c>
      <c r="U205" s="16" t="s">
        <v>10</v>
      </c>
      <c r="V205" s="16" t="s">
        <v>10</v>
      </c>
      <c r="W205" s="16" t="s">
        <v>10</v>
      </c>
      <c r="X205" s="16" t="s">
        <v>10</v>
      </c>
      <c r="Y205" s="16" t="s">
        <v>10</v>
      </c>
      <c r="Z205" s="16" t="s">
        <v>10</v>
      </c>
      <c r="AA205" s="16" t="s">
        <v>10</v>
      </c>
      <c r="AB205" s="16" t="s">
        <v>10</v>
      </c>
      <c r="AC205" s="16" t="s">
        <v>10</v>
      </c>
      <c r="AD205" s="16" t="s">
        <v>10</v>
      </c>
      <c r="AE205" s="16" t="s">
        <v>10</v>
      </c>
      <c r="AF205" s="16" t="s">
        <v>10</v>
      </c>
      <c r="AG205" s="16" t="s">
        <v>10</v>
      </c>
      <c r="AH205" s="16" t="s">
        <v>10</v>
      </c>
      <c r="AI205" s="16" t="s">
        <v>10</v>
      </c>
      <c r="AJ205" s="16" t="s">
        <v>10</v>
      </c>
      <c r="AK205" s="16" t="s">
        <v>10</v>
      </c>
      <c r="AL205" s="16" t="s">
        <v>10</v>
      </c>
      <c r="AM205" s="16" t="s">
        <v>10</v>
      </c>
      <c r="AN205" s="16" t="s">
        <v>10</v>
      </c>
      <c r="AO205" s="16" t="s">
        <v>10</v>
      </c>
      <c r="AP205" s="16" t="s">
        <v>10</v>
      </c>
      <c r="AQ205" s="16" t="s">
        <v>10</v>
      </c>
      <c r="AR205" s="16" t="s">
        <v>10</v>
      </c>
      <c r="AS205" s="16" t="s">
        <v>10</v>
      </c>
      <c r="AT205" s="16" t="s">
        <v>10</v>
      </c>
      <c r="AU205" s="16" t="s">
        <v>10</v>
      </c>
      <c r="AV205" s="16" t="s">
        <v>10</v>
      </c>
      <c r="AW205" s="16" t="s">
        <v>10</v>
      </c>
      <c r="AX205" s="16" t="s">
        <v>10</v>
      </c>
      <c r="AY205" s="16" t="s">
        <v>10</v>
      </c>
      <c r="AZ205" s="16" t="s">
        <v>10</v>
      </c>
      <c r="BA205" s="16" t="s">
        <v>10</v>
      </c>
      <c r="BB205" s="16" t="s">
        <v>10</v>
      </c>
      <c r="BC205" s="16" t="s">
        <v>10</v>
      </c>
      <c r="BD205" s="16" t="s">
        <v>10</v>
      </c>
      <c r="BE205" s="16" t="s">
        <v>10</v>
      </c>
      <c r="BF205" s="16" t="s">
        <v>10</v>
      </c>
      <c r="BG205" s="216">
        <f t="shared" si="5"/>
        <v>0</v>
      </c>
      <c r="BH205" s="216"/>
      <c r="BI205" s="99" t="str">
        <f>IF(BG205=0,"N.A.",(BG206/BG205))</f>
        <v>N.A.</v>
      </c>
      <c r="BJ205" s="99"/>
      <c r="BK205" s="234"/>
      <c r="BL205" s="246"/>
    </row>
    <row r="206" spans="2:64" ht="12" customHeight="1">
      <c r="B206" s="245"/>
      <c r="C206" s="232"/>
      <c r="D206" s="89"/>
      <c r="E206" s="95"/>
      <c r="F206" s="90"/>
      <c r="G206" s="95"/>
      <c r="H206" s="95"/>
      <c r="I206" s="102"/>
      <c r="J206" s="15" t="s">
        <v>37</v>
      </c>
      <c r="K206" s="80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16">
        <f t="shared" si="5"/>
        <v>0</v>
      </c>
      <c r="BH206" s="216"/>
      <c r="BI206" s="99"/>
      <c r="BJ206" s="99"/>
      <c r="BK206" s="234"/>
      <c r="BL206" s="246"/>
    </row>
    <row r="207" spans="2:64" ht="44.25" customHeight="1">
      <c r="B207" s="245"/>
      <c r="C207" s="232" t="s">
        <v>230</v>
      </c>
      <c r="D207" s="89">
        <v>31</v>
      </c>
      <c r="E207" s="95" t="s">
        <v>338</v>
      </c>
      <c r="F207" s="90" t="s">
        <v>132</v>
      </c>
      <c r="G207" s="95" t="s">
        <v>257</v>
      </c>
      <c r="H207" s="95" t="s">
        <v>445</v>
      </c>
      <c r="I207" s="101" t="s">
        <v>339</v>
      </c>
      <c r="J207" s="15" t="s">
        <v>10</v>
      </c>
      <c r="K207" s="16" t="s">
        <v>10</v>
      </c>
      <c r="L207" s="16" t="s">
        <v>10</v>
      </c>
      <c r="M207" s="16" t="s">
        <v>10</v>
      </c>
      <c r="N207" s="16" t="s">
        <v>10</v>
      </c>
      <c r="O207" s="16" t="s">
        <v>10</v>
      </c>
      <c r="P207" s="16" t="s">
        <v>10</v>
      </c>
      <c r="Q207" s="16" t="s">
        <v>10</v>
      </c>
      <c r="R207" s="16" t="s">
        <v>10</v>
      </c>
      <c r="S207" s="16" t="s">
        <v>10</v>
      </c>
      <c r="T207" s="16" t="s">
        <v>10</v>
      </c>
      <c r="U207" s="16" t="s">
        <v>10</v>
      </c>
      <c r="V207" s="16" t="s">
        <v>10</v>
      </c>
      <c r="W207" s="16" t="s">
        <v>10</v>
      </c>
      <c r="X207" s="16" t="s">
        <v>10</v>
      </c>
      <c r="Y207" s="16" t="s">
        <v>10</v>
      </c>
      <c r="Z207" s="16" t="s">
        <v>10</v>
      </c>
      <c r="AA207" s="16" t="s">
        <v>10</v>
      </c>
      <c r="AB207" s="16" t="s">
        <v>10</v>
      </c>
      <c r="AC207" s="16" t="s">
        <v>10</v>
      </c>
      <c r="AD207" s="16" t="s">
        <v>10</v>
      </c>
      <c r="AE207" s="16" t="s">
        <v>10</v>
      </c>
      <c r="AF207" s="16" t="s">
        <v>10</v>
      </c>
      <c r="AG207" s="16" t="s">
        <v>10</v>
      </c>
      <c r="AH207" s="16" t="s">
        <v>10</v>
      </c>
      <c r="AI207" s="16" t="s">
        <v>10</v>
      </c>
      <c r="AJ207" s="16" t="s">
        <v>10</v>
      </c>
      <c r="AK207" s="16" t="s">
        <v>10</v>
      </c>
      <c r="AL207" s="16" t="s">
        <v>10</v>
      </c>
      <c r="AM207" s="16" t="s">
        <v>10</v>
      </c>
      <c r="AN207" s="16" t="s">
        <v>10</v>
      </c>
      <c r="AO207" s="16" t="s">
        <v>10</v>
      </c>
      <c r="AP207" s="16" t="s">
        <v>10</v>
      </c>
      <c r="AQ207" s="16" t="s">
        <v>10</v>
      </c>
      <c r="AR207" s="16" t="s">
        <v>10</v>
      </c>
      <c r="AS207" s="16" t="s">
        <v>10</v>
      </c>
      <c r="AT207" s="16" t="s">
        <v>10</v>
      </c>
      <c r="AU207" s="16" t="s">
        <v>10</v>
      </c>
      <c r="AV207" s="16" t="s">
        <v>10</v>
      </c>
      <c r="AW207" s="16" t="s">
        <v>10</v>
      </c>
      <c r="AX207" s="16" t="s">
        <v>10</v>
      </c>
      <c r="AY207" s="16" t="s">
        <v>10</v>
      </c>
      <c r="AZ207" s="16" t="s">
        <v>10</v>
      </c>
      <c r="BA207" s="16" t="s">
        <v>10</v>
      </c>
      <c r="BB207" s="16" t="s">
        <v>10</v>
      </c>
      <c r="BC207" s="16" t="s">
        <v>10</v>
      </c>
      <c r="BD207" s="16" t="s">
        <v>10</v>
      </c>
      <c r="BE207" s="16" t="s">
        <v>10</v>
      </c>
      <c r="BF207" s="16" t="s">
        <v>10</v>
      </c>
      <c r="BG207" s="216">
        <f t="shared" si="5"/>
        <v>0</v>
      </c>
      <c r="BH207" s="216"/>
      <c r="BI207" s="99" t="str">
        <f>IF(BG207=0,"N.A.",(BG208/BG207))</f>
        <v>N.A.</v>
      </c>
      <c r="BJ207" s="99"/>
      <c r="BK207" s="234"/>
      <c r="BL207" s="246"/>
    </row>
    <row r="208" spans="2:64" ht="12" customHeight="1">
      <c r="B208" s="245"/>
      <c r="C208" s="232"/>
      <c r="D208" s="89"/>
      <c r="E208" s="95"/>
      <c r="F208" s="90"/>
      <c r="G208" s="95"/>
      <c r="H208" s="95"/>
      <c r="I208" s="102"/>
      <c r="J208" s="15" t="s">
        <v>37</v>
      </c>
      <c r="K208" s="80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16">
        <f t="shared" si="5"/>
        <v>0</v>
      </c>
      <c r="BH208" s="216"/>
      <c r="BI208" s="99"/>
      <c r="BJ208" s="99"/>
      <c r="BK208" s="234"/>
      <c r="BL208" s="246"/>
    </row>
    <row r="209" spans="2:64" ht="44.25" customHeight="1">
      <c r="B209" s="245"/>
      <c r="C209" s="232" t="s">
        <v>231</v>
      </c>
      <c r="D209" s="89">
        <v>32</v>
      </c>
      <c r="E209" s="95" t="s">
        <v>202</v>
      </c>
      <c r="F209" s="90" t="s">
        <v>132</v>
      </c>
      <c r="G209" s="95" t="s">
        <v>258</v>
      </c>
      <c r="H209" s="95" t="s">
        <v>446</v>
      </c>
      <c r="I209" s="101" t="s">
        <v>318</v>
      </c>
      <c r="J209" s="15" t="s">
        <v>10</v>
      </c>
      <c r="K209" s="80"/>
      <c r="L209" s="223"/>
      <c r="M209" s="223"/>
      <c r="N209" s="223"/>
      <c r="O209" s="223"/>
      <c r="P209" s="223"/>
      <c r="Q209" s="223"/>
      <c r="R209" s="16" t="s">
        <v>10</v>
      </c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16"/>
      <c r="AD209" s="16" t="s">
        <v>10</v>
      </c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16" t="s">
        <v>10</v>
      </c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16" t="s">
        <v>10</v>
      </c>
      <c r="BC209" s="223"/>
      <c r="BD209" s="223"/>
      <c r="BE209" s="223"/>
      <c r="BF209" s="223"/>
      <c r="BG209" s="216">
        <f t="shared" si="5"/>
        <v>0</v>
      </c>
      <c r="BH209" s="216"/>
      <c r="BI209" s="99" t="str">
        <f>IF(BG209=0,"N.A.",(BG210/BG209))</f>
        <v>N.A.</v>
      </c>
      <c r="BJ209" s="99"/>
      <c r="BK209" s="234"/>
      <c r="BL209" s="246"/>
    </row>
    <row r="210" spans="2:64" ht="12" customHeight="1">
      <c r="B210" s="245"/>
      <c r="C210" s="232"/>
      <c r="D210" s="89"/>
      <c r="E210" s="95"/>
      <c r="F210" s="90"/>
      <c r="G210" s="95"/>
      <c r="H210" s="95"/>
      <c r="I210" s="102"/>
      <c r="J210" s="15" t="s">
        <v>37</v>
      </c>
      <c r="K210" s="80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16">
        <f t="shared" si="5"/>
        <v>0</v>
      </c>
      <c r="BH210" s="216"/>
      <c r="BI210" s="99"/>
      <c r="BJ210" s="99"/>
      <c r="BK210" s="234"/>
      <c r="BL210" s="246"/>
    </row>
    <row r="211" spans="2:64" ht="44.25" customHeight="1">
      <c r="B211" s="245"/>
      <c r="C211" s="232" t="s">
        <v>232</v>
      </c>
      <c r="D211" s="89">
        <v>33</v>
      </c>
      <c r="E211" s="95" t="s">
        <v>340</v>
      </c>
      <c r="F211" s="90" t="s">
        <v>132</v>
      </c>
      <c r="G211" s="95" t="s">
        <v>259</v>
      </c>
      <c r="H211" s="95" t="s">
        <v>447</v>
      </c>
      <c r="I211" s="101" t="s">
        <v>341</v>
      </c>
      <c r="J211" s="15" t="s">
        <v>10</v>
      </c>
      <c r="K211" s="80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16" t="s">
        <v>10</v>
      </c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16" t="s">
        <v>10</v>
      </c>
      <c r="AI211" s="16"/>
      <c r="AJ211" s="16"/>
      <c r="AK211" s="16"/>
      <c r="AL211" s="16"/>
      <c r="AM211" s="223"/>
      <c r="AN211" s="223"/>
      <c r="AO211" s="223"/>
      <c r="AP211" s="223"/>
      <c r="AQ211" s="223"/>
      <c r="AR211" s="223"/>
      <c r="AS211" s="223"/>
      <c r="AT211" s="16" t="s">
        <v>10</v>
      </c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16" t="s">
        <v>10</v>
      </c>
      <c r="BG211" s="216">
        <f t="shared" si="5"/>
        <v>0</v>
      </c>
      <c r="BH211" s="216"/>
      <c r="BI211" s="99" t="str">
        <f>IF(BG211=0,"N.A.",(BG212/BG211))</f>
        <v>N.A.</v>
      </c>
      <c r="BJ211" s="99"/>
      <c r="BK211" s="234"/>
      <c r="BL211" s="246"/>
    </row>
    <row r="212" spans="2:64" ht="12" customHeight="1">
      <c r="B212" s="245"/>
      <c r="C212" s="232"/>
      <c r="D212" s="89"/>
      <c r="E212" s="95"/>
      <c r="F212" s="90"/>
      <c r="G212" s="95"/>
      <c r="H212" s="95"/>
      <c r="I212" s="102"/>
      <c r="J212" s="15" t="s">
        <v>37</v>
      </c>
      <c r="K212" s="80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16">
        <f t="shared" si="5"/>
        <v>0</v>
      </c>
      <c r="BH212" s="216"/>
      <c r="BI212" s="99"/>
      <c r="BJ212" s="99"/>
      <c r="BK212" s="234"/>
      <c r="BL212" s="246"/>
    </row>
    <row r="213" spans="2:64" ht="44.25" customHeight="1">
      <c r="B213" s="245"/>
      <c r="C213" s="232" t="s">
        <v>230</v>
      </c>
      <c r="D213" s="89">
        <v>34</v>
      </c>
      <c r="E213" s="95" t="s">
        <v>203</v>
      </c>
      <c r="F213" s="90" t="s">
        <v>132</v>
      </c>
      <c r="G213" s="95" t="s">
        <v>342</v>
      </c>
      <c r="H213" s="95" t="s">
        <v>448</v>
      </c>
      <c r="I213" s="101" t="s">
        <v>343</v>
      </c>
      <c r="J213" s="15" t="s">
        <v>10</v>
      </c>
      <c r="K213" s="16"/>
      <c r="L213" s="16" t="s">
        <v>10</v>
      </c>
      <c r="M213" s="16" t="s">
        <v>10</v>
      </c>
      <c r="N213" s="16" t="s">
        <v>10</v>
      </c>
      <c r="O213" s="16" t="s">
        <v>10</v>
      </c>
      <c r="P213" s="16" t="s">
        <v>10</v>
      </c>
      <c r="Q213" s="16" t="s">
        <v>10</v>
      </c>
      <c r="R213" s="16" t="s">
        <v>10</v>
      </c>
      <c r="S213" s="16" t="s">
        <v>10</v>
      </c>
      <c r="T213" s="16" t="s">
        <v>10</v>
      </c>
      <c r="U213" s="16" t="s">
        <v>10</v>
      </c>
      <c r="V213" s="16" t="s">
        <v>10</v>
      </c>
      <c r="W213" s="16" t="s">
        <v>10</v>
      </c>
      <c r="X213" s="16" t="s">
        <v>10</v>
      </c>
      <c r="Y213" s="16" t="s">
        <v>10</v>
      </c>
      <c r="Z213" s="16" t="s">
        <v>10</v>
      </c>
      <c r="AA213" s="16" t="s">
        <v>10</v>
      </c>
      <c r="AB213" s="16" t="s">
        <v>10</v>
      </c>
      <c r="AC213" s="16" t="s">
        <v>10</v>
      </c>
      <c r="AD213" s="16" t="s">
        <v>10</v>
      </c>
      <c r="AE213" s="16" t="s">
        <v>10</v>
      </c>
      <c r="AF213" s="16" t="s">
        <v>10</v>
      </c>
      <c r="AG213" s="16" t="s">
        <v>10</v>
      </c>
      <c r="AH213" s="16" t="s">
        <v>10</v>
      </c>
      <c r="AI213" s="16" t="s">
        <v>10</v>
      </c>
      <c r="AJ213" s="16" t="s">
        <v>10</v>
      </c>
      <c r="AK213" s="16" t="s">
        <v>10</v>
      </c>
      <c r="AL213" s="16" t="s">
        <v>10</v>
      </c>
      <c r="AM213" s="16" t="s">
        <v>10</v>
      </c>
      <c r="AN213" s="16" t="s">
        <v>10</v>
      </c>
      <c r="AO213" s="16" t="s">
        <v>10</v>
      </c>
      <c r="AP213" s="16" t="s">
        <v>10</v>
      </c>
      <c r="AQ213" s="16" t="s">
        <v>10</v>
      </c>
      <c r="AR213" s="16" t="s">
        <v>10</v>
      </c>
      <c r="AS213" s="16" t="s">
        <v>10</v>
      </c>
      <c r="AT213" s="16" t="s">
        <v>10</v>
      </c>
      <c r="AU213" s="16" t="s">
        <v>10</v>
      </c>
      <c r="AV213" s="16" t="s">
        <v>10</v>
      </c>
      <c r="AW213" s="16" t="s">
        <v>10</v>
      </c>
      <c r="AX213" s="16" t="s">
        <v>10</v>
      </c>
      <c r="AY213" s="16" t="s">
        <v>10</v>
      </c>
      <c r="AZ213" s="16" t="s">
        <v>10</v>
      </c>
      <c r="BA213" s="16" t="s">
        <v>10</v>
      </c>
      <c r="BB213" s="16" t="s">
        <v>10</v>
      </c>
      <c r="BC213" s="16" t="s">
        <v>10</v>
      </c>
      <c r="BD213" s="16" t="s">
        <v>10</v>
      </c>
      <c r="BE213" s="16" t="s">
        <v>10</v>
      </c>
      <c r="BF213" s="16" t="s">
        <v>10</v>
      </c>
      <c r="BG213" s="216">
        <f t="shared" si="5"/>
        <v>0</v>
      </c>
      <c r="BH213" s="216"/>
      <c r="BI213" s="99" t="str">
        <f>IF(BG213=0,"N.A.",(BG214/BG213))</f>
        <v>N.A.</v>
      </c>
      <c r="BJ213" s="99"/>
      <c r="BK213" s="234"/>
      <c r="BL213" s="246"/>
    </row>
    <row r="214" spans="2:64" ht="12.75">
      <c r="B214" s="245"/>
      <c r="C214" s="232"/>
      <c r="D214" s="89"/>
      <c r="E214" s="95"/>
      <c r="F214" s="90"/>
      <c r="G214" s="95"/>
      <c r="H214" s="95"/>
      <c r="I214" s="102"/>
      <c r="J214" s="15" t="s">
        <v>37</v>
      </c>
      <c r="K214" s="80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16">
        <f t="shared" si="5"/>
        <v>0</v>
      </c>
      <c r="BH214" s="216"/>
      <c r="BI214" s="99"/>
      <c r="BJ214" s="99"/>
      <c r="BK214" s="234"/>
      <c r="BL214" s="246"/>
    </row>
    <row r="215" spans="2:64" ht="44.25" customHeight="1">
      <c r="B215" s="245"/>
      <c r="C215" s="232" t="s">
        <v>10</v>
      </c>
      <c r="D215" s="89">
        <v>35</v>
      </c>
      <c r="E215" s="97" t="s">
        <v>205</v>
      </c>
      <c r="F215" s="90" t="s">
        <v>132</v>
      </c>
      <c r="G215" s="97" t="s">
        <v>344</v>
      </c>
      <c r="H215" s="62"/>
      <c r="I215" s="101" t="s">
        <v>345</v>
      </c>
      <c r="J215" s="15" t="s">
        <v>10</v>
      </c>
      <c r="K215" s="80"/>
      <c r="L215" s="16"/>
      <c r="M215" s="16" t="s">
        <v>10</v>
      </c>
      <c r="N215" s="16" t="s">
        <v>10</v>
      </c>
      <c r="O215" s="16" t="s">
        <v>10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216">
        <f t="shared" si="5"/>
        <v>0</v>
      </c>
      <c r="BH215" s="216"/>
      <c r="BI215" s="99" t="str">
        <f>IF(BG215=0,"N.A.",(BG216/BG215))</f>
        <v>N.A.</v>
      </c>
      <c r="BJ215" s="99"/>
      <c r="BK215" s="234"/>
      <c r="BL215" s="246"/>
    </row>
    <row r="216" spans="2:64" ht="12.75">
      <c r="B216" s="245"/>
      <c r="C216" s="232"/>
      <c r="D216" s="89"/>
      <c r="E216" s="97"/>
      <c r="F216" s="90"/>
      <c r="G216" s="97"/>
      <c r="H216" s="62"/>
      <c r="I216" s="105"/>
      <c r="J216" s="15" t="s">
        <v>37</v>
      </c>
      <c r="K216" s="80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16">
        <f t="shared" si="5"/>
        <v>0</v>
      </c>
      <c r="BH216" s="216"/>
      <c r="BI216" s="99"/>
      <c r="BJ216" s="99"/>
      <c r="BK216" s="234"/>
      <c r="BL216" s="246"/>
    </row>
    <row r="217" spans="2:64" ht="44.25" customHeight="1">
      <c r="B217" s="245"/>
      <c r="C217" s="232" t="s">
        <v>10</v>
      </c>
      <c r="D217" s="89">
        <v>36</v>
      </c>
      <c r="E217" s="97" t="s">
        <v>346</v>
      </c>
      <c r="F217" s="90" t="s">
        <v>132</v>
      </c>
      <c r="G217" s="97" t="s">
        <v>260</v>
      </c>
      <c r="H217" s="62"/>
      <c r="I217" s="101" t="s">
        <v>345</v>
      </c>
      <c r="J217" s="15" t="s">
        <v>10</v>
      </c>
      <c r="K217" s="16"/>
      <c r="L217" s="16"/>
      <c r="M217" s="16" t="s">
        <v>10</v>
      </c>
      <c r="N217" s="16" t="s">
        <v>10</v>
      </c>
      <c r="O217" s="16" t="s">
        <v>10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216">
        <f t="shared" si="5"/>
        <v>0</v>
      </c>
      <c r="BH217" s="216"/>
      <c r="BI217" s="99" t="str">
        <f>IF(BG217=0,"N.A.",(BG218/BG217))</f>
        <v>N.A.</v>
      </c>
      <c r="BJ217" s="99"/>
      <c r="BK217" s="234"/>
      <c r="BL217" s="246"/>
    </row>
    <row r="218" spans="2:64" ht="12.75">
      <c r="B218" s="245"/>
      <c r="C218" s="232"/>
      <c r="D218" s="89"/>
      <c r="E218" s="97"/>
      <c r="F218" s="90"/>
      <c r="G218" s="97"/>
      <c r="H218" s="62"/>
      <c r="I218" s="105"/>
      <c r="J218" s="15" t="s">
        <v>37</v>
      </c>
      <c r="K218" s="80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16">
        <f t="shared" si="5"/>
        <v>0</v>
      </c>
      <c r="BH218" s="216"/>
      <c r="BI218" s="99"/>
      <c r="BJ218" s="99"/>
      <c r="BK218" s="234"/>
      <c r="BL218" s="246"/>
    </row>
    <row r="219" spans="2:64" ht="36" customHeight="1">
      <c r="B219" s="245"/>
      <c r="C219" s="232" t="s">
        <v>10</v>
      </c>
      <c r="D219" s="89">
        <v>37</v>
      </c>
      <c r="E219" s="97" t="s">
        <v>206</v>
      </c>
      <c r="F219" s="90" t="s">
        <v>132</v>
      </c>
      <c r="G219" s="97" t="s">
        <v>261</v>
      </c>
      <c r="H219" s="62"/>
      <c r="I219" s="101" t="s">
        <v>347</v>
      </c>
      <c r="J219" s="15" t="s">
        <v>10</v>
      </c>
      <c r="K219" s="80"/>
      <c r="L219" s="223"/>
      <c r="M219" s="223"/>
      <c r="N219" s="16"/>
      <c r="O219" s="16"/>
      <c r="P219" s="16"/>
      <c r="Q219" s="223"/>
      <c r="R219" s="223"/>
      <c r="S219" s="223"/>
      <c r="T219" s="223"/>
      <c r="U219" s="16" t="s">
        <v>10</v>
      </c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16">
        <f t="shared" si="5"/>
        <v>0</v>
      </c>
      <c r="BH219" s="216"/>
      <c r="BI219" s="99" t="str">
        <f>IF(BG219=0,"N.A.",(BG220/BG219))</f>
        <v>N.A.</v>
      </c>
      <c r="BJ219" s="99"/>
      <c r="BK219" s="234"/>
      <c r="BL219" s="246"/>
    </row>
    <row r="220" spans="2:64" ht="38.25" customHeight="1">
      <c r="B220" s="245"/>
      <c r="C220" s="232"/>
      <c r="D220" s="89"/>
      <c r="E220" s="97"/>
      <c r="F220" s="90"/>
      <c r="G220" s="97"/>
      <c r="H220" s="62"/>
      <c r="I220" s="105"/>
      <c r="J220" s="15" t="s">
        <v>37</v>
      </c>
      <c r="K220" s="80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16">
        <f t="shared" si="5"/>
        <v>0</v>
      </c>
      <c r="BH220" s="216"/>
      <c r="BI220" s="99"/>
      <c r="BJ220" s="99"/>
      <c r="BK220" s="234"/>
      <c r="BL220" s="246"/>
    </row>
    <row r="221" spans="2:64" ht="38.25" customHeight="1">
      <c r="B221" s="245"/>
      <c r="C221" s="232" t="s">
        <v>10</v>
      </c>
      <c r="D221" s="89">
        <v>38</v>
      </c>
      <c r="E221" s="97" t="s">
        <v>207</v>
      </c>
      <c r="F221" s="90" t="s">
        <v>132</v>
      </c>
      <c r="G221" s="97" t="s">
        <v>312</v>
      </c>
      <c r="H221" s="62"/>
      <c r="I221" s="131" t="s">
        <v>262</v>
      </c>
      <c r="J221" s="15" t="s">
        <v>10</v>
      </c>
      <c r="K221" s="16" t="s">
        <v>10</v>
      </c>
      <c r="L221" s="16" t="s">
        <v>10</v>
      </c>
      <c r="M221" s="16" t="s">
        <v>10</v>
      </c>
      <c r="N221" s="16" t="s">
        <v>10</v>
      </c>
      <c r="O221" s="16" t="s">
        <v>10</v>
      </c>
      <c r="P221" s="16" t="s">
        <v>10</v>
      </c>
      <c r="Q221" s="16" t="s">
        <v>10</v>
      </c>
      <c r="R221" s="16" t="s">
        <v>10</v>
      </c>
      <c r="S221" s="16" t="s">
        <v>10</v>
      </c>
      <c r="T221" s="16" t="s">
        <v>10</v>
      </c>
      <c r="U221" s="16" t="s">
        <v>10</v>
      </c>
      <c r="V221" s="16" t="s">
        <v>10</v>
      </c>
      <c r="W221" s="16" t="s">
        <v>10</v>
      </c>
      <c r="X221" s="16" t="s">
        <v>10</v>
      </c>
      <c r="Y221" s="16" t="s">
        <v>10</v>
      </c>
      <c r="Z221" s="16" t="s">
        <v>10</v>
      </c>
      <c r="AA221" s="16" t="s">
        <v>10</v>
      </c>
      <c r="AB221" s="16" t="s">
        <v>10</v>
      </c>
      <c r="AC221" s="16" t="s">
        <v>10</v>
      </c>
      <c r="AD221" s="16" t="s">
        <v>10</v>
      </c>
      <c r="AE221" s="16" t="s">
        <v>10</v>
      </c>
      <c r="AF221" s="16" t="s">
        <v>10</v>
      </c>
      <c r="AG221" s="16" t="s">
        <v>10</v>
      </c>
      <c r="AH221" s="16" t="s">
        <v>10</v>
      </c>
      <c r="AI221" s="16" t="s">
        <v>10</v>
      </c>
      <c r="AJ221" s="16" t="s">
        <v>10</v>
      </c>
      <c r="AK221" s="16" t="s">
        <v>10</v>
      </c>
      <c r="AL221" s="16" t="s">
        <v>10</v>
      </c>
      <c r="AM221" s="16" t="s">
        <v>10</v>
      </c>
      <c r="AN221" s="16" t="s">
        <v>10</v>
      </c>
      <c r="AO221" s="16" t="s">
        <v>10</v>
      </c>
      <c r="AP221" s="16" t="s">
        <v>10</v>
      </c>
      <c r="AQ221" s="16" t="s">
        <v>10</v>
      </c>
      <c r="AR221" s="16" t="s">
        <v>10</v>
      </c>
      <c r="AS221" s="16" t="s">
        <v>10</v>
      </c>
      <c r="AT221" s="16" t="s">
        <v>10</v>
      </c>
      <c r="AU221" s="16" t="s">
        <v>10</v>
      </c>
      <c r="AV221" s="16" t="s">
        <v>10</v>
      </c>
      <c r="AW221" s="16" t="s">
        <v>10</v>
      </c>
      <c r="AX221" s="16" t="s">
        <v>10</v>
      </c>
      <c r="AY221" s="16" t="s">
        <v>10</v>
      </c>
      <c r="AZ221" s="16" t="s">
        <v>10</v>
      </c>
      <c r="BA221" s="16" t="s">
        <v>10</v>
      </c>
      <c r="BB221" s="16" t="s">
        <v>10</v>
      </c>
      <c r="BC221" s="16" t="s">
        <v>10</v>
      </c>
      <c r="BD221" s="16" t="s">
        <v>10</v>
      </c>
      <c r="BE221" s="16" t="s">
        <v>10</v>
      </c>
      <c r="BF221" s="16" t="s">
        <v>10</v>
      </c>
      <c r="BG221" s="216">
        <f aca="true" t="shared" si="6" ref="BG221:BG227">COUNTIF(K221:BF221,"E")</f>
        <v>0</v>
      </c>
      <c r="BH221" s="216"/>
      <c r="BI221" s="99" t="str">
        <f>IF(BG221=0,"N.A.",(BG222/BG221))</f>
        <v>N.A.</v>
      </c>
      <c r="BJ221" s="99"/>
      <c r="BK221" s="234"/>
      <c r="BL221" s="246"/>
    </row>
    <row r="222" spans="2:64" ht="12.75">
      <c r="B222" s="245"/>
      <c r="C222" s="232"/>
      <c r="D222" s="89"/>
      <c r="E222" s="97"/>
      <c r="F222" s="90"/>
      <c r="G222" s="97"/>
      <c r="H222" s="62"/>
      <c r="I222" s="131"/>
      <c r="J222" s="15" t="s">
        <v>37</v>
      </c>
      <c r="K222" s="80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16">
        <f t="shared" si="6"/>
        <v>0</v>
      </c>
      <c r="BH222" s="216"/>
      <c r="BI222" s="99"/>
      <c r="BJ222" s="99"/>
      <c r="BK222" s="234"/>
      <c r="BL222" s="246"/>
    </row>
    <row r="223" spans="2:64" ht="47.25" customHeight="1">
      <c r="B223" s="245"/>
      <c r="C223" s="232" t="s">
        <v>232</v>
      </c>
      <c r="D223" s="89">
        <v>39</v>
      </c>
      <c r="E223" s="97" t="s">
        <v>208</v>
      </c>
      <c r="F223" s="90" t="s">
        <v>132</v>
      </c>
      <c r="G223" s="97" t="s">
        <v>263</v>
      </c>
      <c r="H223" s="62"/>
      <c r="I223" s="101" t="s">
        <v>348</v>
      </c>
      <c r="J223" s="15" t="s">
        <v>10</v>
      </c>
      <c r="K223" s="80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16" t="s">
        <v>10</v>
      </c>
      <c r="AH223" s="16" t="s">
        <v>10</v>
      </c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16">
        <f t="shared" si="6"/>
        <v>0</v>
      </c>
      <c r="BH223" s="216"/>
      <c r="BI223" s="99" t="str">
        <f>IF(BG223=0,"N.A.",(BG224/BG223))</f>
        <v>N.A.</v>
      </c>
      <c r="BJ223" s="99"/>
      <c r="BK223" s="234"/>
      <c r="BL223" s="246"/>
    </row>
    <row r="224" spans="2:64" ht="12.75">
      <c r="B224" s="245"/>
      <c r="C224" s="232"/>
      <c r="D224" s="89"/>
      <c r="E224" s="97"/>
      <c r="F224" s="90"/>
      <c r="G224" s="97"/>
      <c r="H224" s="62"/>
      <c r="I224" s="105"/>
      <c r="J224" s="15" t="s">
        <v>37</v>
      </c>
      <c r="K224" s="80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16">
        <f t="shared" si="6"/>
        <v>0</v>
      </c>
      <c r="BH224" s="216"/>
      <c r="BI224" s="99"/>
      <c r="BJ224" s="99"/>
      <c r="BK224" s="234"/>
      <c r="BL224" s="246"/>
    </row>
    <row r="225" spans="2:64" ht="36" customHeight="1">
      <c r="B225" s="245"/>
      <c r="C225" s="232" t="s">
        <v>230</v>
      </c>
      <c r="D225" s="89">
        <v>40</v>
      </c>
      <c r="E225" s="97" t="s">
        <v>209</v>
      </c>
      <c r="F225" s="90" t="s">
        <v>132</v>
      </c>
      <c r="G225" s="97" t="s">
        <v>349</v>
      </c>
      <c r="H225" s="62"/>
      <c r="I225" s="101" t="s">
        <v>350</v>
      </c>
      <c r="J225" s="15" t="s">
        <v>10</v>
      </c>
      <c r="K225" s="221"/>
      <c r="L225" s="221"/>
      <c r="M225" s="221"/>
      <c r="N225" s="221" t="s">
        <v>10</v>
      </c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 t="s">
        <v>10</v>
      </c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16">
        <f t="shared" si="6"/>
        <v>0</v>
      </c>
      <c r="BH225" s="216"/>
      <c r="BI225" s="99" t="str">
        <f>IF(BG225=0,"N.A.",(BG226/BG225))</f>
        <v>N.A.</v>
      </c>
      <c r="BJ225" s="99"/>
      <c r="BK225" s="234"/>
      <c r="BL225" s="246"/>
    </row>
    <row r="226" spans="2:64" ht="41.25" customHeight="1">
      <c r="B226" s="245"/>
      <c r="C226" s="232"/>
      <c r="D226" s="89"/>
      <c r="E226" s="97"/>
      <c r="F226" s="90"/>
      <c r="G226" s="97"/>
      <c r="H226" s="62"/>
      <c r="I226" s="105"/>
      <c r="J226" s="15" t="s">
        <v>37</v>
      </c>
      <c r="K226" s="80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16">
        <f t="shared" si="6"/>
        <v>0</v>
      </c>
      <c r="BH226" s="216"/>
      <c r="BI226" s="99"/>
      <c r="BJ226" s="99"/>
      <c r="BK226" s="234"/>
      <c r="BL226" s="246"/>
    </row>
    <row r="227" spans="2:64" ht="36" customHeight="1">
      <c r="B227" s="245"/>
      <c r="C227" s="232" t="s">
        <v>230</v>
      </c>
      <c r="D227" s="89">
        <v>41</v>
      </c>
      <c r="E227" s="97" t="s">
        <v>210</v>
      </c>
      <c r="F227" s="90" t="s">
        <v>132</v>
      </c>
      <c r="G227" s="97" t="s">
        <v>264</v>
      </c>
      <c r="H227" s="62"/>
      <c r="I227" s="101" t="s">
        <v>350</v>
      </c>
      <c r="J227" s="15" t="s">
        <v>10</v>
      </c>
      <c r="K227" s="80"/>
      <c r="L227" s="223"/>
      <c r="M227" s="223"/>
      <c r="N227" s="223"/>
      <c r="O227" s="223"/>
      <c r="P227" s="16" t="s">
        <v>10</v>
      </c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16">
        <f t="shared" si="6"/>
        <v>0</v>
      </c>
      <c r="BH227" s="216"/>
      <c r="BI227" s="99" t="str">
        <f>IF(BG227=0,"N.A.",(BG228/BG227))</f>
        <v>N.A.</v>
      </c>
      <c r="BJ227" s="99"/>
      <c r="BK227" s="234"/>
      <c r="BL227" s="246"/>
    </row>
    <row r="228" spans="2:64" ht="14.25" customHeight="1">
      <c r="B228" s="245"/>
      <c r="C228" s="232"/>
      <c r="D228" s="89"/>
      <c r="E228" s="97"/>
      <c r="F228" s="90"/>
      <c r="G228" s="97"/>
      <c r="H228" s="62"/>
      <c r="I228" s="105"/>
      <c r="J228" s="15" t="s">
        <v>37</v>
      </c>
      <c r="K228" s="80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16">
        <f aca="true" t="shared" si="7" ref="BG228:BG254">COUNTIF(K228:BF228,"E")</f>
        <v>0</v>
      </c>
      <c r="BH228" s="216"/>
      <c r="BI228" s="99"/>
      <c r="BJ228" s="99"/>
      <c r="BK228" s="234"/>
      <c r="BL228" s="246"/>
    </row>
    <row r="229" spans="2:64" ht="39.75" customHeight="1">
      <c r="B229" s="245"/>
      <c r="C229" s="232" t="s">
        <v>230</v>
      </c>
      <c r="D229" s="89">
        <v>42</v>
      </c>
      <c r="E229" s="97" t="s">
        <v>211</v>
      </c>
      <c r="F229" s="90" t="s">
        <v>132</v>
      </c>
      <c r="G229" s="97" t="s">
        <v>265</v>
      </c>
      <c r="H229" s="62"/>
      <c r="I229" s="101" t="s">
        <v>350</v>
      </c>
      <c r="J229" s="15" t="s">
        <v>10</v>
      </c>
      <c r="K229" s="80"/>
      <c r="L229" s="16" t="s">
        <v>10</v>
      </c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16" t="s">
        <v>10</v>
      </c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16">
        <f t="shared" si="7"/>
        <v>0</v>
      </c>
      <c r="BH229" s="216"/>
      <c r="BI229" s="99" t="str">
        <f>IF(BG229=0,"N.A.",(BG230/BG229))</f>
        <v>N.A.</v>
      </c>
      <c r="BJ229" s="99"/>
      <c r="BK229" s="234"/>
      <c r="BL229" s="246"/>
    </row>
    <row r="230" spans="2:64" ht="12.75">
      <c r="B230" s="245"/>
      <c r="C230" s="232"/>
      <c r="D230" s="89"/>
      <c r="E230" s="97"/>
      <c r="F230" s="90"/>
      <c r="G230" s="97"/>
      <c r="H230" s="62"/>
      <c r="I230" s="105"/>
      <c r="J230" s="15" t="s">
        <v>37</v>
      </c>
      <c r="K230" s="80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16">
        <f t="shared" si="7"/>
        <v>0</v>
      </c>
      <c r="BH230" s="216"/>
      <c r="BI230" s="99"/>
      <c r="BJ230" s="99"/>
      <c r="BK230" s="234"/>
      <c r="BL230" s="246"/>
    </row>
    <row r="231" spans="2:64" ht="36.75" customHeight="1">
      <c r="B231" s="245"/>
      <c r="C231" s="232" t="s">
        <v>230</v>
      </c>
      <c r="D231" s="89">
        <v>43</v>
      </c>
      <c r="E231" s="97" t="s">
        <v>351</v>
      </c>
      <c r="F231" s="90" t="s">
        <v>132</v>
      </c>
      <c r="G231" s="97" t="s">
        <v>352</v>
      </c>
      <c r="H231" s="62"/>
      <c r="I231" s="101" t="s">
        <v>350</v>
      </c>
      <c r="J231" s="15" t="s">
        <v>10</v>
      </c>
      <c r="K231" s="80"/>
      <c r="L231" s="16" t="s">
        <v>10</v>
      </c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16" t="s">
        <v>10</v>
      </c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16">
        <f t="shared" si="7"/>
        <v>0</v>
      </c>
      <c r="BH231" s="216"/>
      <c r="BI231" s="99" t="str">
        <f>IF(BG231=0,"N.A.",(BG232/BG231))</f>
        <v>N.A.</v>
      </c>
      <c r="BJ231" s="99"/>
      <c r="BK231" s="234"/>
      <c r="BL231" s="246"/>
    </row>
    <row r="232" spans="2:64" ht="12.75">
      <c r="B232" s="245"/>
      <c r="C232" s="232"/>
      <c r="D232" s="89"/>
      <c r="E232" s="97"/>
      <c r="F232" s="90"/>
      <c r="G232" s="97"/>
      <c r="H232" s="62"/>
      <c r="I232" s="105"/>
      <c r="J232" s="15" t="s">
        <v>37</v>
      </c>
      <c r="K232" s="80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16">
        <f t="shared" si="7"/>
        <v>0</v>
      </c>
      <c r="BH232" s="216"/>
      <c r="BI232" s="99"/>
      <c r="BJ232" s="99"/>
      <c r="BK232" s="234"/>
      <c r="BL232" s="246"/>
    </row>
    <row r="233" spans="2:64" ht="35.25" customHeight="1">
      <c r="B233" s="245"/>
      <c r="C233" s="232" t="s">
        <v>230</v>
      </c>
      <c r="D233" s="89">
        <v>44</v>
      </c>
      <c r="E233" s="97" t="s">
        <v>353</v>
      </c>
      <c r="F233" s="90" t="s">
        <v>132</v>
      </c>
      <c r="G233" s="97" t="s">
        <v>352</v>
      </c>
      <c r="H233" s="62"/>
      <c r="I233" s="101" t="s">
        <v>350</v>
      </c>
      <c r="J233" s="15" t="s">
        <v>10</v>
      </c>
      <c r="K233" s="80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16" t="s">
        <v>10</v>
      </c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16" t="s">
        <v>10</v>
      </c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16">
        <f t="shared" si="7"/>
        <v>0</v>
      </c>
      <c r="BH233" s="216"/>
      <c r="BI233" s="99" t="str">
        <f>IF(BG233=0,"N.A.",(BG234/BG233))</f>
        <v>N.A.</v>
      </c>
      <c r="BJ233" s="99"/>
      <c r="BK233" s="234"/>
      <c r="BL233" s="246"/>
    </row>
    <row r="234" spans="2:64" ht="20.25" customHeight="1">
      <c r="B234" s="245"/>
      <c r="C234" s="232"/>
      <c r="D234" s="89"/>
      <c r="E234" s="97"/>
      <c r="F234" s="90"/>
      <c r="G234" s="97"/>
      <c r="H234" s="62"/>
      <c r="I234" s="105"/>
      <c r="J234" s="15" t="s">
        <v>37</v>
      </c>
      <c r="K234" s="80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16">
        <f t="shared" si="7"/>
        <v>0</v>
      </c>
      <c r="BH234" s="216"/>
      <c r="BI234" s="99"/>
      <c r="BJ234" s="99"/>
      <c r="BK234" s="234"/>
      <c r="BL234" s="246"/>
    </row>
    <row r="235" spans="2:64" ht="38.25" customHeight="1">
      <c r="B235" s="245"/>
      <c r="C235" s="232" t="s">
        <v>230</v>
      </c>
      <c r="D235" s="89">
        <v>45</v>
      </c>
      <c r="E235" s="97" t="s">
        <v>212</v>
      </c>
      <c r="F235" s="90" t="s">
        <v>132</v>
      </c>
      <c r="G235" s="97" t="s">
        <v>352</v>
      </c>
      <c r="H235" s="62"/>
      <c r="I235" s="101" t="s">
        <v>350</v>
      </c>
      <c r="J235" s="15" t="s">
        <v>10</v>
      </c>
      <c r="K235" s="80"/>
      <c r="L235" s="223"/>
      <c r="M235" s="223"/>
      <c r="N235" s="223"/>
      <c r="O235" s="223"/>
      <c r="P235" s="223"/>
      <c r="Q235" s="223"/>
      <c r="R235" s="223"/>
      <c r="S235" s="223"/>
      <c r="T235" s="16" t="s">
        <v>10</v>
      </c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16">
        <f t="shared" si="7"/>
        <v>0</v>
      </c>
      <c r="BH235" s="216"/>
      <c r="BI235" s="99" t="str">
        <f>IF(BG235=0,"N.A.",(BG236/BG235))</f>
        <v>N.A.</v>
      </c>
      <c r="BJ235" s="99"/>
      <c r="BK235" s="234"/>
      <c r="BL235" s="246"/>
    </row>
    <row r="236" spans="2:64" ht="22.5" customHeight="1">
      <c r="B236" s="245"/>
      <c r="C236" s="232"/>
      <c r="D236" s="89"/>
      <c r="E236" s="97"/>
      <c r="F236" s="90"/>
      <c r="G236" s="97"/>
      <c r="H236" s="62"/>
      <c r="I236" s="105"/>
      <c r="J236" s="15" t="s">
        <v>37</v>
      </c>
      <c r="K236" s="80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16">
        <f t="shared" si="7"/>
        <v>0</v>
      </c>
      <c r="BH236" s="216"/>
      <c r="BI236" s="99"/>
      <c r="BJ236" s="99"/>
      <c r="BK236" s="234"/>
      <c r="BL236" s="246"/>
    </row>
    <row r="237" spans="2:64" ht="36" customHeight="1">
      <c r="B237" s="245"/>
      <c r="C237" s="232" t="s">
        <v>230</v>
      </c>
      <c r="D237" s="89">
        <v>46</v>
      </c>
      <c r="E237" s="97" t="s">
        <v>354</v>
      </c>
      <c r="F237" s="90" t="s">
        <v>132</v>
      </c>
      <c r="G237" s="97" t="s">
        <v>352</v>
      </c>
      <c r="H237" s="62"/>
      <c r="I237" s="101" t="s">
        <v>350</v>
      </c>
      <c r="J237" s="15" t="s">
        <v>10</v>
      </c>
      <c r="K237" s="80"/>
      <c r="L237" s="223"/>
      <c r="M237" s="223"/>
      <c r="N237" s="223"/>
      <c r="O237" s="223"/>
      <c r="P237" s="223"/>
      <c r="Q237" s="223"/>
      <c r="R237" s="223"/>
      <c r="S237" s="223"/>
      <c r="T237" s="16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16" t="s">
        <v>10</v>
      </c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16">
        <f t="shared" si="7"/>
        <v>0</v>
      </c>
      <c r="BH237" s="216"/>
      <c r="BI237" s="99" t="str">
        <f>IF(BG237=0,"N.A.",(BG238/BG237))</f>
        <v>N.A.</v>
      </c>
      <c r="BJ237" s="99"/>
      <c r="BK237" s="234"/>
      <c r="BL237" s="246"/>
    </row>
    <row r="238" spans="2:64" ht="12.75">
      <c r="B238" s="245"/>
      <c r="C238" s="232"/>
      <c r="D238" s="89"/>
      <c r="E238" s="97"/>
      <c r="F238" s="90"/>
      <c r="G238" s="97"/>
      <c r="H238" s="62"/>
      <c r="I238" s="105"/>
      <c r="J238" s="15" t="s">
        <v>37</v>
      </c>
      <c r="K238" s="80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16">
        <f t="shared" si="7"/>
        <v>0</v>
      </c>
      <c r="BH238" s="216"/>
      <c r="BI238" s="99"/>
      <c r="BJ238" s="99"/>
      <c r="BK238" s="234"/>
      <c r="BL238" s="246"/>
    </row>
    <row r="239" spans="2:64" ht="36" customHeight="1">
      <c r="B239" s="245"/>
      <c r="C239" s="232" t="s">
        <v>230</v>
      </c>
      <c r="D239" s="89">
        <v>47</v>
      </c>
      <c r="E239" s="97" t="s">
        <v>355</v>
      </c>
      <c r="F239" s="90" t="s">
        <v>132</v>
      </c>
      <c r="G239" s="97" t="s">
        <v>266</v>
      </c>
      <c r="H239" s="62"/>
      <c r="I239" s="101" t="s">
        <v>350</v>
      </c>
      <c r="J239" s="15" t="s">
        <v>10</v>
      </c>
      <c r="K239" s="80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16" t="s">
        <v>10</v>
      </c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16">
        <f t="shared" si="7"/>
        <v>0</v>
      </c>
      <c r="BH239" s="216"/>
      <c r="BI239" s="99" t="str">
        <f>IF(BG239=0,"N.A.",(BG240/BG239))</f>
        <v>N.A.</v>
      </c>
      <c r="BJ239" s="99"/>
      <c r="BK239" s="234"/>
      <c r="BL239" s="246"/>
    </row>
    <row r="240" spans="2:64" ht="12.75">
      <c r="B240" s="245"/>
      <c r="C240" s="232"/>
      <c r="D240" s="89"/>
      <c r="E240" s="97"/>
      <c r="F240" s="90"/>
      <c r="G240" s="97"/>
      <c r="H240" s="62"/>
      <c r="I240" s="105"/>
      <c r="J240" s="15" t="s">
        <v>37</v>
      </c>
      <c r="K240" s="80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16">
        <f t="shared" si="7"/>
        <v>0</v>
      </c>
      <c r="BH240" s="216"/>
      <c r="BI240" s="99"/>
      <c r="BJ240" s="99"/>
      <c r="BK240" s="234"/>
      <c r="BL240" s="246"/>
    </row>
    <row r="241" spans="2:64" ht="46.5" customHeight="1">
      <c r="B241" s="245"/>
      <c r="C241" s="232" t="s">
        <v>230</v>
      </c>
      <c r="D241" s="89">
        <v>48</v>
      </c>
      <c r="E241" s="97" t="s">
        <v>213</v>
      </c>
      <c r="F241" s="90" t="s">
        <v>132</v>
      </c>
      <c r="G241" s="97" t="s">
        <v>266</v>
      </c>
      <c r="H241" s="62"/>
      <c r="I241" s="101" t="s">
        <v>350</v>
      </c>
      <c r="J241" s="15" t="s">
        <v>10</v>
      </c>
      <c r="K241" s="80"/>
      <c r="L241" s="223"/>
      <c r="M241" s="223"/>
      <c r="N241" s="223"/>
      <c r="O241" s="223"/>
      <c r="P241" s="223"/>
      <c r="Q241" s="223"/>
      <c r="R241" s="223"/>
      <c r="S241" s="223"/>
      <c r="T241" s="16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16" t="s">
        <v>10</v>
      </c>
      <c r="BB241" s="223"/>
      <c r="BC241" s="223"/>
      <c r="BD241" s="223"/>
      <c r="BE241" s="223"/>
      <c r="BF241" s="223"/>
      <c r="BG241" s="216">
        <f t="shared" si="7"/>
        <v>0</v>
      </c>
      <c r="BH241" s="216"/>
      <c r="BI241" s="99" t="str">
        <f>IF(BG241=0,"N.A.",(BG242/BG241))</f>
        <v>N.A.</v>
      </c>
      <c r="BJ241" s="99"/>
      <c r="BK241" s="234"/>
      <c r="BL241" s="246"/>
    </row>
    <row r="242" spans="2:64" ht="12.75">
      <c r="B242" s="245"/>
      <c r="C242" s="232"/>
      <c r="D242" s="89"/>
      <c r="E242" s="97"/>
      <c r="F242" s="90"/>
      <c r="G242" s="97"/>
      <c r="H242" s="62"/>
      <c r="I242" s="105"/>
      <c r="J242" s="15" t="s">
        <v>37</v>
      </c>
      <c r="K242" s="80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16">
        <f t="shared" si="7"/>
        <v>0</v>
      </c>
      <c r="BH242" s="216"/>
      <c r="BI242" s="99"/>
      <c r="BJ242" s="99"/>
      <c r="BK242" s="234"/>
      <c r="BL242" s="246"/>
    </row>
    <row r="243" spans="2:64" ht="38.25" customHeight="1">
      <c r="B243" s="245"/>
      <c r="C243" s="232" t="s">
        <v>230</v>
      </c>
      <c r="D243" s="89">
        <v>49</v>
      </c>
      <c r="E243" s="97" t="s">
        <v>356</v>
      </c>
      <c r="F243" s="90" t="s">
        <v>132</v>
      </c>
      <c r="G243" s="97" t="s">
        <v>266</v>
      </c>
      <c r="H243" s="62"/>
      <c r="I243" s="101" t="s">
        <v>350</v>
      </c>
      <c r="J243" s="15" t="s">
        <v>10</v>
      </c>
      <c r="K243" s="80"/>
      <c r="L243" s="223"/>
      <c r="M243" s="223"/>
      <c r="N243" s="223"/>
      <c r="O243" s="223"/>
      <c r="P243" s="223"/>
      <c r="Q243" s="223"/>
      <c r="R243" s="223"/>
      <c r="S243" s="223"/>
      <c r="T243" s="223"/>
      <c r="U243" s="16"/>
      <c r="V243" s="223"/>
      <c r="W243" s="223"/>
      <c r="X243" s="223"/>
      <c r="Y243" s="223"/>
      <c r="Z243" s="16" t="s">
        <v>10</v>
      </c>
      <c r="AA243" s="16" t="s">
        <v>10</v>
      </c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16"/>
      <c r="AP243" s="223"/>
      <c r="AQ243" s="223"/>
      <c r="AR243" s="223"/>
      <c r="AS243" s="223"/>
      <c r="AT243" s="16" t="s">
        <v>10</v>
      </c>
      <c r="AU243" s="16" t="s">
        <v>10</v>
      </c>
      <c r="AV243" s="16" t="s">
        <v>10</v>
      </c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16">
        <f t="shared" si="7"/>
        <v>0</v>
      </c>
      <c r="BH243" s="216"/>
      <c r="BI243" s="99" t="str">
        <f>IF(BG243=0,"N.A.",(BG244/BG243))</f>
        <v>N.A.</v>
      </c>
      <c r="BJ243" s="99"/>
      <c r="BK243" s="234"/>
      <c r="BL243" s="246"/>
    </row>
    <row r="244" spans="2:64" ht="13.5" customHeight="1">
      <c r="B244" s="245"/>
      <c r="C244" s="232"/>
      <c r="D244" s="89"/>
      <c r="E244" s="97"/>
      <c r="F244" s="90"/>
      <c r="G244" s="97"/>
      <c r="H244" s="62"/>
      <c r="I244" s="105"/>
      <c r="J244" s="15" t="s">
        <v>37</v>
      </c>
      <c r="K244" s="80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16">
        <f t="shared" si="7"/>
        <v>0</v>
      </c>
      <c r="BH244" s="216"/>
      <c r="BI244" s="99"/>
      <c r="BJ244" s="99"/>
      <c r="BK244" s="234"/>
      <c r="BL244" s="246"/>
    </row>
    <row r="245" spans="2:64" ht="45.75" customHeight="1">
      <c r="B245" s="245"/>
      <c r="C245" s="232" t="s">
        <v>230</v>
      </c>
      <c r="D245" s="89">
        <v>50</v>
      </c>
      <c r="E245" s="97" t="s">
        <v>214</v>
      </c>
      <c r="F245" s="90" t="s">
        <v>132</v>
      </c>
      <c r="G245" s="97" t="s">
        <v>266</v>
      </c>
      <c r="H245" s="62"/>
      <c r="I245" s="101" t="s">
        <v>350</v>
      </c>
      <c r="J245" s="15" t="s">
        <v>10</v>
      </c>
      <c r="K245" s="80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16" t="s">
        <v>10</v>
      </c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16" t="s">
        <v>10</v>
      </c>
      <c r="BB245" s="223"/>
      <c r="BC245" s="223"/>
      <c r="BD245" s="223"/>
      <c r="BE245" s="223"/>
      <c r="BF245" s="223"/>
      <c r="BG245" s="216">
        <f t="shared" si="7"/>
        <v>0</v>
      </c>
      <c r="BH245" s="216"/>
      <c r="BI245" s="99" t="str">
        <f>IF(BG245=0,"N.A.",(BG246/BG245))</f>
        <v>N.A.</v>
      </c>
      <c r="BJ245" s="99"/>
      <c r="BK245" s="234"/>
      <c r="BL245" s="246"/>
    </row>
    <row r="246" spans="2:64" ht="12.75">
      <c r="B246" s="245"/>
      <c r="C246" s="232"/>
      <c r="D246" s="89"/>
      <c r="E246" s="97"/>
      <c r="F246" s="90"/>
      <c r="G246" s="97"/>
      <c r="H246" s="62"/>
      <c r="I246" s="105"/>
      <c r="J246" s="15" t="s">
        <v>37</v>
      </c>
      <c r="K246" s="80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16">
        <f t="shared" si="7"/>
        <v>0</v>
      </c>
      <c r="BH246" s="216"/>
      <c r="BI246" s="99"/>
      <c r="BJ246" s="99"/>
      <c r="BK246" s="234"/>
      <c r="BL246" s="246"/>
    </row>
    <row r="247" spans="2:64" ht="57" customHeight="1">
      <c r="B247" s="245"/>
      <c r="C247" s="232" t="s">
        <v>230</v>
      </c>
      <c r="D247" s="89">
        <v>51</v>
      </c>
      <c r="E247" s="97" t="s">
        <v>357</v>
      </c>
      <c r="F247" s="90" t="s">
        <v>132</v>
      </c>
      <c r="G247" s="97" t="s">
        <v>266</v>
      </c>
      <c r="H247" s="62"/>
      <c r="I247" s="101" t="s">
        <v>350</v>
      </c>
      <c r="J247" s="15" t="s">
        <v>10</v>
      </c>
      <c r="K247" s="80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16" t="s">
        <v>10</v>
      </c>
      <c r="AA247" s="16" t="s">
        <v>10</v>
      </c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16" t="s">
        <v>10</v>
      </c>
      <c r="AU247" s="16" t="s">
        <v>10</v>
      </c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16">
        <f t="shared" si="7"/>
        <v>0</v>
      </c>
      <c r="BH247" s="216"/>
      <c r="BI247" s="99" t="str">
        <f>IF(BG247=0,"N.A.",(BG248/BG247))</f>
        <v>N.A.</v>
      </c>
      <c r="BJ247" s="99"/>
      <c r="BK247" s="234"/>
      <c r="BL247" s="246"/>
    </row>
    <row r="248" spans="2:64" ht="12.75">
      <c r="B248" s="245"/>
      <c r="C248" s="232"/>
      <c r="D248" s="89"/>
      <c r="E248" s="97"/>
      <c r="F248" s="90"/>
      <c r="G248" s="97"/>
      <c r="H248" s="62"/>
      <c r="I248" s="105"/>
      <c r="J248" s="15" t="s">
        <v>37</v>
      </c>
      <c r="K248" s="80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16">
        <f t="shared" si="7"/>
        <v>0</v>
      </c>
      <c r="BH248" s="216"/>
      <c r="BI248" s="99"/>
      <c r="BJ248" s="99"/>
      <c r="BK248" s="234"/>
      <c r="BL248" s="246"/>
    </row>
    <row r="249" spans="2:64" ht="41.25" customHeight="1">
      <c r="B249" s="245"/>
      <c r="C249" s="232" t="s">
        <v>232</v>
      </c>
      <c r="D249" s="89">
        <v>52</v>
      </c>
      <c r="E249" s="132" t="s">
        <v>215</v>
      </c>
      <c r="F249" s="90" t="s">
        <v>132</v>
      </c>
      <c r="G249" s="207"/>
      <c r="H249" s="84"/>
      <c r="I249" s="101" t="s">
        <v>219</v>
      </c>
      <c r="J249" s="15" t="s">
        <v>10</v>
      </c>
      <c r="K249" s="80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16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16" t="s">
        <v>10</v>
      </c>
      <c r="BA249" s="223"/>
      <c r="BB249" s="223"/>
      <c r="BC249" s="223"/>
      <c r="BD249" s="223"/>
      <c r="BE249" s="223"/>
      <c r="BF249" s="223"/>
      <c r="BG249" s="216">
        <f t="shared" si="7"/>
        <v>0</v>
      </c>
      <c r="BH249" s="216"/>
      <c r="BI249" s="99" t="str">
        <f>IF(BG249=0,"N.A.",(BG250/BG249))</f>
        <v>N.A.</v>
      </c>
      <c r="BJ249" s="99"/>
      <c r="BK249" s="234"/>
      <c r="BL249" s="246"/>
    </row>
    <row r="250" spans="2:64" ht="18.75" customHeight="1">
      <c r="B250" s="245"/>
      <c r="C250" s="232"/>
      <c r="D250" s="89"/>
      <c r="E250" s="132"/>
      <c r="F250" s="90"/>
      <c r="G250" s="207"/>
      <c r="H250" s="84"/>
      <c r="I250" s="105"/>
      <c r="J250" s="15" t="s">
        <v>37</v>
      </c>
      <c r="K250" s="80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16">
        <f t="shared" si="7"/>
        <v>0</v>
      </c>
      <c r="BH250" s="216"/>
      <c r="BI250" s="99"/>
      <c r="BJ250" s="99"/>
      <c r="BK250" s="234"/>
      <c r="BL250" s="246"/>
    </row>
    <row r="251" spans="2:64" ht="68.25" customHeight="1">
      <c r="B251" s="245"/>
      <c r="C251" s="232" t="s">
        <v>231</v>
      </c>
      <c r="D251" s="89">
        <v>53</v>
      </c>
      <c r="E251" s="132" t="s">
        <v>358</v>
      </c>
      <c r="F251" s="90" t="s">
        <v>132</v>
      </c>
      <c r="G251" s="97" t="s">
        <v>267</v>
      </c>
      <c r="H251" s="62"/>
      <c r="I251" s="101" t="s">
        <v>359</v>
      </c>
      <c r="J251" s="15" t="s">
        <v>10</v>
      </c>
      <c r="K251" s="80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16"/>
      <c r="AA251" s="16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16" t="s">
        <v>10</v>
      </c>
      <c r="AL251" s="223"/>
      <c r="AM251" s="223"/>
      <c r="AN251" s="223"/>
      <c r="AO251" s="223"/>
      <c r="AP251" s="223"/>
      <c r="AQ251" s="223"/>
      <c r="AR251" s="223"/>
      <c r="AS251" s="223"/>
      <c r="AT251" s="16"/>
      <c r="AU251" s="16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16">
        <f t="shared" si="7"/>
        <v>0</v>
      </c>
      <c r="BH251" s="216"/>
      <c r="BI251" s="99" t="str">
        <f>IF(BG251=0,"N.A.",(BG252/BG251))</f>
        <v>N.A.</v>
      </c>
      <c r="BJ251" s="99"/>
      <c r="BK251" s="234"/>
      <c r="BL251" s="246"/>
    </row>
    <row r="252" spans="2:64" ht="12.75">
      <c r="B252" s="245"/>
      <c r="C252" s="232"/>
      <c r="D252" s="89"/>
      <c r="E252" s="132"/>
      <c r="F252" s="90"/>
      <c r="G252" s="97"/>
      <c r="H252" s="62"/>
      <c r="I252" s="105"/>
      <c r="J252" s="15" t="s">
        <v>37</v>
      </c>
      <c r="K252" s="80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16">
        <f t="shared" si="7"/>
        <v>0</v>
      </c>
      <c r="BH252" s="216"/>
      <c r="BI252" s="99"/>
      <c r="BJ252" s="99"/>
      <c r="BK252" s="234"/>
      <c r="BL252" s="246"/>
    </row>
    <row r="253" spans="2:64" ht="31.5" customHeight="1">
      <c r="B253" s="245"/>
      <c r="C253" s="232" t="s">
        <v>232</v>
      </c>
      <c r="D253" s="89">
        <v>54</v>
      </c>
      <c r="E253" s="132" t="s">
        <v>360</v>
      </c>
      <c r="F253" s="90" t="s">
        <v>132</v>
      </c>
      <c r="G253" s="207"/>
      <c r="H253" s="84"/>
      <c r="I253" s="101" t="s">
        <v>114</v>
      </c>
      <c r="J253" s="15" t="s">
        <v>10</v>
      </c>
      <c r="K253" s="80"/>
      <c r="L253" s="223"/>
      <c r="M253" s="223"/>
      <c r="N253" s="223"/>
      <c r="O253" s="223"/>
      <c r="P253" s="223"/>
      <c r="Q253" s="223"/>
      <c r="R253" s="223"/>
      <c r="S253" s="223"/>
      <c r="T253" s="223"/>
      <c r="U253" s="16" t="s">
        <v>10</v>
      </c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1"/>
      <c r="BA253" s="223"/>
      <c r="BB253" s="223"/>
      <c r="BC253" s="223"/>
      <c r="BD253" s="223"/>
      <c r="BE253" s="223"/>
      <c r="BF253" s="223"/>
      <c r="BG253" s="216">
        <f t="shared" si="7"/>
        <v>0</v>
      </c>
      <c r="BH253" s="216"/>
      <c r="BI253" s="99" t="str">
        <f>IF(BG253=0,"N.A.",(BG254/BG253))</f>
        <v>N.A.</v>
      </c>
      <c r="BJ253" s="99"/>
      <c r="BK253" s="234"/>
      <c r="BL253" s="246"/>
    </row>
    <row r="254" spans="2:64" ht="12.75">
      <c r="B254" s="245"/>
      <c r="C254" s="232"/>
      <c r="D254" s="89"/>
      <c r="E254" s="132"/>
      <c r="F254" s="90"/>
      <c r="G254" s="207"/>
      <c r="H254" s="84"/>
      <c r="I254" s="105"/>
      <c r="J254" s="15" t="s">
        <v>37</v>
      </c>
      <c r="K254" s="80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16">
        <f t="shared" si="7"/>
        <v>0</v>
      </c>
      <c r="BH254" s="216"/>
      <c r="BI254" s="99"/>
      <c r="BJ254" s="99"/>
      <c r="BK254" s="234"/>
      <c r="BL254" s="246"/>
    </row>
    <row r="255" spans="2:64" ht="35.25" customHeight="1">
      <c r="B255" s="245"/>
      <c r="C255" s="232" t="s">
        <v>231</v>
      </c>
      <c r="D255" s="89">
        <v>55</v>
      </c>
      <c r="E255" s="97" t="s">
        <v>216</v>
      </c>
      <c r="F255" s="90" t="s">
        <v>132</v>
      </c>
      <c r="G255" s="203"/>
      <c r="H255" s="62"/>
      <c r="I255" s="101" t="s">
        <v>220</v>
      </c>
      <c r="J255" s="15" t="s">
        <v>10</v>
      </c>
      <c r="K255" s="80"/>
      <c r="L255" s="223"/>
      <c r="M255" s="16"/>
      <c r="N255" s="16" t="s">
        <v>10</v>
      </c>
      <c r="O255" s="223"/>
      <c r="P255" s="223"/>
      <c r="Q255" s="223"/>
      <c r="R255" s="16" t="s">
        <v>10</v>
      </c>
      <c r="S255" s="223"/>
      <c r="T255" s="223"/>
      <c r="U255" s="223"/>
      <c r="V255" s="16" t="s">
        <v>10</v>
      </c>
      <c r="W255" s="223"/>
      <c r="X255" s="223"/>
      <c r="Y255" s="223"/>
      <c r="Z255" s="16" t="s">
        <v>10</v>
      </c>
      <c r="AA255" s="223"/>
      <c r="AB255" s="223"/>
      <c r="AC255" s="223"/>
      <c r="AD255" s="16" t="s">
        <v>10</v>
      </c>
      <c r="AE255" s="223"/>
      <c r="AF255" s="223"/>
      <c r="AG255" s="223"/>
      <c r="AH255" s="16" t="s">
        <v>10</v>
      </c>
      <c r="AI255" s="223"/>
      <c r="AJ255" s="16"/>
      <c r="AK255" s="223"/>
      <c r="AL255" s="16" t="s">
        <v>10</v>
      </c>
      <c r="AM255" s="223"/>
      <c r="AN255" s="223"/>
      <c r="AO255" s="223"/>
      <c r="AP255" s="16" t="s">
        <v>10</v>
      </c>
      <c r="AQ255" s="223"/>
      <c r="AR255" s="223"/>
      <c r="AS255" s="223"/>
      <c r="AT255" s="16" t="s">
        <v>10</v>
      </c>
      <c r="AU255" s="223"/>
      <c r="AV255" s="223"/>
      <c r="AW255" s="223"/>
      <c r="AX255" s="16" t="s">
        <v>10</v>
      </c>
      <c r="AY255" s="223"/>
      <c r="AZ255" s="223"/>
      <c r="BA255" s="223"/>
      <c r="BB255" s="16" t="s">
        <v>10</v>
      </c>
      <c r="BC255" s="223"/>
      <c r="BD255" s="223"/>
      <c r="BE255" s="223"/>
      <c r="BF255" s="16" t="s">
        <v>10</v>
      </c>
      <c r="BG255" s="216">
        <f aca="true" t="shared" si="8" ref="BG255:BG286">COUNTIF(K255:BF255,"E")</f>
        <v>0</v>
      </c>
      <c r="BH255" s="216"/>
      <c r="BI255" s="99" t="str">
        <f>IF(BG255=0,"N.A.",(BG256/BG255))</f>
        <v>N.A.</v>
      </c>
      <c r="BJ255" s="99"/>
      <c r="BK255" s="234"/>
      <c r="BL255" s="246"/>
    </row>
    <row r="256" spans="2:64" ht="12.75">
      <c r="B256" s="245"/>
      <c r="C256" s="232"/>
      <c r="D256" s="89"/>
      <c r="E256" s="97"/>
      <c r="F256" s="90"/>
      <c r="G256" s="204"/>
      <c r="H256" s="62"/>
      <c r="I256" s="105"/>
      <c r="J256" s="15" t="s">
        <v>37</v>
      </c>
      <c r="K256" s="80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16">
        <f t="shared" si="8"/>
        <v>0</v>
      </c>
      <c r="BH256" s="216"/>
      <c r="BI256" s="99"/>
      <c r="BJ256" s="99"/>
      <c r="BK256" s="234"/>
      <c r="BL256" s="246"/>
    </row>
    <row r="257" spans="2:64" ht="40.5" customHeight="1">
      <c r="B257" s="245"/>
      <c r="C257" s="232" t="s">
        <v>231</v>
      </c>
      <c r="D257" s="89">
        <v>56</v>
      </c>
      <c r="E257" s="97" t="s">
        <v>361</v>
      </c>
      <c r="F257" s="90" t="s">
        <v>132</v>
      </c>
      <c r="G257" s="97" t="s">
        <v>362</v>
      </c>
      <c r="H257" s="62"/>
      <c r="I257" s="101" t="s">
        <v>345</v>
      </c>
      <c r="J257" s="15" t="s">
        <v>10</v>
      </c>
      <c r="K257" s="16"/>
      <c r="L257" s="16"/>
      <c r="M257" s="16"/>
      <c r="N257" s="16" t="s">
        <v>10</v>
      </c>
      <c r="O257" s="16"/>
      <c r="P257" s="16"/>
      <c r="Q257" s="16"/>
      <c r="R257" s="16" t="s">
        <v>10</v>
      </c>
      <c r="S257" s="16"/>
      <c r="T257" s="16"/>
      <c r="U257" s="16"/>
      <c r="V257" s="16" t="s">
        <v>10</v>
      </c>
      <c r="W257" s="16"/>
      <c r="X257" s="16"/>
      <c r="Y257" s="16"/>
      <c r="Z257" s="16" t="s">
        <v>10</v>
      </c>
      <c r="AA257" s="16"/>
      <c r="AB257" s="16"/>
      <c r="AC257" s="16"/>
      <c r="AD257" s="16" t="s">
        <v>10</v>
      </c>
      <c r="AE257" s="16"/>
      <c r="AF257" s="16"/>
      <c r="AG257" s="16"/>
      <c r="AH257" s="16" t="s">
        <v>10</v>
      </c>
      <c r="AI257" s="16"/>
      <c r="AJ257" s="16"/>
      <c r="AK257" s="16"/>
      <c r="AL257" s="16" t="s">
        <v>10</v>
      </c>
      <c r="AM257" s="16"/>
      <c r="AN257" s="16"/>
      <c r="AO257" s="16"/>
      <c r="AP257" s="16" t="s">
        <v>10</v>
      </c>
      <c r="AQ257" s="16"/>
      <c r="AR257" s="16"/>
      <c r="AS257" s="16"/>
      <c r="AT257" s="16" t="s">
        <v>10</v>
      </c>
      <c r="AU257" s="16"/>
      <c r="AV257" s="16"/>
      <c r="AW257" s="16"/>
      <c r="AX257" s="16" t="s">
        <v>10</v>
      </c>
      <c r="AY257" s="16"/>
      <c r="AZ257" s="16"/>
      <c r="BA257" s="16"/>
      <c r="BB257" s="16" t="s">
        <v>10</v>
      </c>
      <c r="BC257" s="16"/>
      <c r="BD257" s="16"/>
      <c r="BE257" s="16"/>
      <c r="BF257" s="16" t="s">
        <v>10</v>
      </c>
      <c r="BG257" s="216">
        <f t="shared" si="8"/>
        <v>0</v>
      </c>
      <c r="BH257" s="216"/>
      <c r="BI257" s="99" t="str">
        <f>IF(BG257=0,"N.A.",(BG258/BG257))</f>
        <v>N.A.</v>
      </c>
      <c r="BJ257" s="99"/>
      <c r="BK257" s="234"/>
      <c r="BL257" s="246"/>
    </row>
    <row r="258" spans="2:64" ht="12.75">
      <c r="B258" s="245"/>
      <c r="C258" s="232"/>
      <c r="D258" s="89"/>
      <c r="E258" s="97"/>
      <c r="F258" s="90"/>
      <c r="G258" s="97"/>
      <c r="H258" s="62"/>
      <c r="I258" s="105"/>
      <c r="J258" s="15" t="s">
        <v>37</v>
      </c>
      <c r="K258" s="80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16">
        <f t="shared" si="8"/>
        <v>0</v>
      </c>
      <c r="BH258" s="216"/>
      <c r="BI258" s="99"/>
      <c r="BJ258" s="99"/>
      <c r="BK258" s="234"/>
      <c r="BL258" s="246"/>
    </row>
    <row r="259" spans="2:64" ht="44.25" customHeight="1">
      <c r="B259" s="245"/>
      <c r="C259" s="232" t="s">
        <v>231</v>
      </c>
      <c r="D259" s="89">
        <v>57</v>
      </c>
      <c r="E259" s="97" t="s">
        <v>217</v>
      </c>
      <c r="F259" s="90" t="s">
        <v>132</v>
      </c>
      <c r="G259" s="97" t="s">
        <v>268</v>
      </c>
      <c r="H259" s="62"/>
      <c r="I259" s="101" t="s">
        <v>345</v>
      </c>
      <c r="J259" s="15" t="s">
        <v>10</v>
      </c>
      <c r="K259" s="16"/>
      <c r="L259" s="16"/>
      <c r="M259" s="16"/>
      <c r="N259" s="16" t="s">
        <v>10</v>
      </c>
      <c r="O259" s="16"/>
      <c r="P259" s="16"/>
      <c r="Q259" s="16"/>
      <c r="R259" s="16" t="s">
        <v>10</v>
      </c>
      <c r="S259" s="16"/>
      <c r="T259" s="16"/>
      <c r="U259" s="16"/>
      <c r="V259" s="16" t="s">
        <v>10</v>
      </c>
      <c r="W259" s="16"/>
      <c r="X259" s="16"/>
      <c r="Y259" s="16"/>
      <c r="Z259" s="16" t="s">
        <v>10</v>
      </c>
      <c r="AA259" s="16"/>
      <c r="AB259" s="16"/>
      <c r="AC259" s="16"/>
      <c r="AD259" s="16" t="s">
        <v>10</v>
      </c>
      <c r="AE259" s="16"/>
      <c r="AF259" s="16"/>
      <c r="AG259" s="16"/>
      <c r="AH259" s="16" t="s">
        <v>10</v>
      </c>
      <c r="AI259" s="16"/>
      <c r="AJ259" s="16"/>
      <c r="AK259" s="16"/>
      <c r="AL259" s="16" t="s">
        <v>10</v>
      </c>
      <c r="AM259" s="16"/>
      <c r="AN259" s="16"/>
      <c r="AO259" s="16"/>
      <c r="AP259" s="16" t="s">
        <v>10</v>
      </c>
      <c r="AQ259" s="16"/>
      <c r="AR259" s="16"/>
      <c r="AS259" s="16"/>
      <c r="AT259" s="16" t="s">
        <v>10</v>
      </c>
      <c r="AU259" s="16"/>
      <c r="AV259" s="16"/>
      <c r="AW259" s="16"/>
      <c r="AX259" s="16" t="s">
        <v>10</v>
      </c>
      <c r="AY259" s="16"/>
      <c r="AZ259" s="16"/>
      <c r="BA259" s="16"/>
      <c r="BB259" s="16" t="s">
        <v>10</v>
      </c>
      <c r="BC259" s="16"/>
      <c r="BD259" s="16"/>
      <c r="BE259" s="16"/>
      <c r="BF259" s="16" t="s">
        <v>10</v>
      </c>
      <c r="BG259" s="216">
        <f t="shared" si="8"/>
        <v>0</v>
      </c>
      <c r="BH259" s="216"/>
      <c r="BI259" s="99" t="str">
        <f>IF(BG259=0,"N.A.",(BG260/BG259))</f>
        <v>N.A.</v>
      </c>
      <c r="BJ259" s="99"/>
      <c r="BK259" s="234"/>
      <c r="BL259" s="246"/>
    </row>
    <row r="260" spans="2:64" ht="16.5" customHeight="1">
      <c r="B260" s="245"/>
      <c r="C260" s="232"/>
      <c r="D260" s="89"/>
      <c r="E260" s="97"/>
      <c r="F260" s="90"/>
      <c r="G260" s="97"/>
      <c r="H260" s="62"/>
      <c r="I260" s="105"/>
      <c r="J260" s="15" t="s">
        <v>37</v>
      </c>
      <c r="K260" s="80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16">
        <f t="shared" si="8"/>
        <v>0</v>
      </c>
      <c r="BH260" s="216"/>
      <c r="BI260" s="99"/>
      <c r="BJ260" s="99"/>
      <c r="BK260" s="234"/>
      <c r="BL260" s="246"/>
    </row>
    <row r="261" spans="2:64" ht="44.25" customHeight="1">
      <c r="B261" s="245"/>
      <c r="C261" s="232" t="s">
        <v>232</v>
      </c>
      <c r="D261" s="89">
        <v>58</v>
      </c>
      <c r="E261" s="97" t="s">
        <v>218</v>
      </c>
      <c r="F261" s="90" t="s">
        <v>132</v>
      </c>
      <c r="G261" s="97" t="s">
        <v>363</v>
      </c>
      <c r="H261" s="62"/>
      <c r="I261" s="101" t="s">
        <v>345</v>
      </c>
      <c r="J261" s="15" t="s">
        <v>10</v>
      </c>
      <c r="K261" s="16"/>
      <c r="L261" s="16"/>
      <c r="M261" s="16"/>
      <c r="N261" s="16"/>
      <c r="O261" s="16"/>
      <c r="P261" s="16"/>
      <c r="Q261" s="16"/>
      <c r="R261" s="16" t="s">
        <v>10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 t="s">
        <v>10</v>
      </c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 t="s">
        <v>10</v>
      </c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 t="s">
        <v>10</v>
      </c>
      <c r="BC261" s="16"/>
      <c r="BD261" s="16"/>
      <c r="BE261" s="16"/>
      <c r="BF261" s="16" t="s">
        <v>10</v>
      </c>
      <c r="BG261" s="216">
        <f t="shared" si="8"/>
        <v>0</v>
      </c>
      <c r="BH261" s="216"/>
      <c r="BI261" s="99" t="str">
        <f>IF(BG261=0,"N.A.",(BG262/BG261))</f>
        <v>N.A.</v>
      </c>
      <c r="BJ261" s="99"/>
      <c r="BK261" s="234"/>
      <c r="BL261" s="246"/>
    </row>
    <row r="262" spans="2:64" ht="12.75">
      <c r="B262" s="245"/>
      <c r="C262" s="232"/>
      <c r="D262" s="89"/>
      <c r="E262" s="97"/>
      <c r="F262" s="90"/>
      <c r="G262" s="97"/>
      <c r="H262" s="62"/>
      <c r="I262" s="105"/>
      <c r="J262" s="15" t="s">
        <v>37</v>
      </c>
      <c r="K262" s="80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16">
        <f t="shared" si="8"/>
        <v>0</v>
      </c>
      <c r="BH262" s="216"/>
      <c r="BI262" s="99"/>
      <c r="BJ262" s="99"/>
      <c r="BK262" s="234"/>
      <c r="BL262" s="246"/>
    </row>
    <row r="263" spans="2:64" ht="44.25" customHeight="1">
      <c r="B263" s="245"/>
      <c r="C263" s="232" t="s">
        <v>10</v>
      </c>
      <c r="D263" s="89">
        <v>59</v>
      </c>
      <c r="E263" s="95" t="s">
        <v>364</v>
      </c>
      <c r="F263" s="90" t="s">
        <v>132</v>
      </c>
      <c r="G263" s="95" t="s">
        <v>365</v>
      </c>
      <c r="H263" s="95" t="s">
        <v>449</v>
      </c>
      <c r="I263" s="107" t="s">
        <v>224</v>
      </c>
      <c r="J263" s="15" t="s">
        <v>10</v>
      </c>
      <c r="K263" s="80"/>
      <c r="L263" s="16"/>
      <c r="M263" s="16"/>
      <c r="N263" s="16"/>
      <c r="O263" s="16"/>
      <c r="P263" s="16" t="s">
        <v>10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216">
        <f>COUNTIF(L263:BF263,"E")</f>
        <v>0</v>
      </c>
      <c r="BH263" s="216"/>
      <c r="BI263" s="99" t="str">
        <f>IF(BG263=0,"N.A.",(BG264/BG263))</f>
        <v>N.A.</v>
      </c>
      <c r="BJ263" s="99"/>
      <c r="BK263" s="234"/>
      <c r="BL263" s="246"/>
    </row>
    <row r="264" spans="2:64" ht="17.25" customHeight="1">
      <c r="B264" s="245"/>
      <c r="C264" s="232"/>
      <c r="D264" s="89"/>
      <c r="E264" s="95"/>
      <c r="F264" s="90"/>
      <c r="G264" s="95"/>
      <c r="H264" s="95"/>
      <c r="I264" s="108"/>
      <c r="J264" s="15" t="s">
        <v>37</v>
      </c>
      <c r="K264" s="80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16">
        <f t="shared" si="8"/>
        <v>0</v>
      </c>
      <c r="BH264" s="216"/>
      <c r="BI264" s="99"/>
      <c r="BJ264" s="99"/>
      <c r="BK264" s="234"/>
      <c r="BL264" s="246"/>
    </row>
    <row r="265" spans="2:64" ht="44.25" customHeight="1">
      <c r="B265" s="245"/>
      <c r="C265" s="232" t="s">
        <v>230</v>
      </c>
      <c r="D265" s="89">
        <v>60</v>
      </c>
      <c r="E265" s="95" t="s">
        <v>222</v>
      </c>
      <c r="F265" s="90" t="s">
        <v>132</v>
      </c>
      <c r="G265" s="95" t="s">
        <v>366</v>
      </c>
      <c r="H265" s="95" t="s">
        <v>450</v>
      </c>
      <c r="I265" s="109" t="s">
        <v>269</v>
      </c>
      <c r="J265" s="15" t="s">
        <v>10</v>
      </c>
      <c r="K265" s="16"/>
      <c r="L265" s="16"/>
      <c r="M265" s="16"/>
      <c r="N265" s="16"/>
      <c r="O265" s="16"/>
      <c r="P265" s="16" t="s">
        <v>10</v>
      </c>
      <c r="Q265" s="16"/>
      <c r="R265" s="16"/>
      <c r="S265" s="16"/>
      <c r="T265" s="16" t="s">
        <v>10</v>
      </c>
      <c r="U265" s="16"/>
      <c r="V265" s="16"/>
      <c r="W265" s="16"/>
      <c r="X265" s="16" t="s">
        <v>10</v>
      </c>
      <c r="Y265" s="16"/>
      <c r="Z265" s="16"/>
      <c r="AA265" s="16"/>
      <c r="AB265" s="16" t="s">
        <v>10</v>
      </c>
      <c r="AC265" s="16"/>
      <c r="AD265" s="16"/>
      <c r="AE265" s="16"/>
      <c r="AF265" s="16" t="s">
        <v>10</v>
      </c>
      <c r="AG265" s="16"/>
      <c r="AH265" s="16"/>
      <c r="AI265" s="16"/>
      <c r="AJ265" s="16" t="s">
        <v>10</v>
      </c>
      <c r="AK265" s="16"/>
      <c r="AL265" s="16"/>
      <c r="AM265" s="16"/>
      <c r="AN265" s="16" t="s">
        <v>10</v>
      </c>
      <c r="AO265" s="16"/>
      <c r="AP265" s="16"/>
      <c r="AQ265" s="16"/>
      <c r="AR265" s="16" t="s">
        <v>10</v>
      </c>
      <c r="AS265" s="16"/>
      <c r="AT265" s="16"/>
      <c r="AU265" s="16"/>
      <c r="AV265" s="16" t="s">
        <v>10</v>
      </c>
      <c r="AW265" s="16"/>
      <c r="AX265" s="16"/>
      <c r="AY265" s="16"/>
      <c r="AZ265" s="16" t="s">
        <v>10</v>
      </c>
      <c r="BA265" s="16"/>
      <c r="BB265" s="16"/>
      <c r="BC265" s="16"/>
      <c r="BD265" s="16" t="s">
        <v>10</v>
      </c>
      <c r="BE265" s="16"/>
      <c r="BF265" s="16"/>
      <c r="BG265" s="216">
        <f t="shared" si="8"/>
        <v>0</v>
      </c>
      <c r="BH265" s="216"/>
      <c r="BI265" s="99" t="str">
        <f>IF(BG265=0,"N.A.",(BG266/BG265))</f>
        <v>N.A.</v>
      </c>
      <c r="BJ265" s="99"/>
      <c r="BK265" s="234"/>
      <c r="BL265" s="246"/>
    </row>
    <row r="266" spans="2:64" ht="12.75">
      <c r="B266" s="245"/>
      <c r="C266" s="232"/>
      <c r="D266" s="89"/>
      <c r="E266" s="95"/>
      <c r="F266" s="90"/>
      <c r="G266" s="95"/>
      <c r="H266" s="95"/>
      <c r="I266" s="108"/>
      <c r="J266" s="15" t="s">
        <v>37</v>
      </c>
      <c r="K266" s="16"/>
      <c r="L266" s="220"/>
      <c r="M266" s="220"/>
      <c r="N266" s="220"/>
      <c r="O266" s="16"/>
      <c r="P266" s="220"/>
      <c r="Q266" s="220"/>
      <c r="R266" s="220"/>
      <c r="S266" s="16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16">
        <f t="shared" si="8"/>
        <v>0</v>
      </c>
      <c r="BH266" s="216"/>
      <c r="BI266" s="99"/>
      <c r="BJ266" s="99"/>
      <c r="BK266" s="234"/>
      <c r="BL266" s="246"/>
    </row>
    <row r="267" spans="2:64" ht="44.25" customHeight="1">
      <c r="B267" s="245"/>
      <c r="C267" s="232" t="s">
        <v>231</v>
      </c>
      <c r="D267" s="89">
        <v>61</v>
      </c>
      <c r="E267" s="95" t="s">
        <v>367</v>
      </c>
      <c r="F267" s="90" t="s">
        <v>132</v>
      </c>
      <c r="G267" s="95" t="s">
        <v>368</v>
      </c>
      <c r="H267" s="95" t="s">
        <v>451</v>
      </c>
      <c r="I267" s="107" t="s">
        <v>224</v>
      </c>
      <c r="J267" s="15" t="s">
        <v>10</v>
      </c>
      <c r="K267" s="16"/>
      <c r="L267" s="16"/>
      <c r="M267" s="16"/>
      <c r="N267" s="16"/>
      <c r="O267" s="16"/>
      <c r="P267" s="16"/>
      <c r="Q267" s="16" t="s">
        <v>10</v>
      </c>
      <c r="R267" s="16"/>
      <c r="S267" s="16"/>
      <c r="T267" s="16"/>
      <c r="U267" s="16" t="s">
        <v>10</v>
      </c>
      <c r="V267" s="16"/>
      <c r="W267" s="16"/>
      <c r="X267" s="16"/>
      <c r="Y267" s="16" t="s">
        <v>10</v>
      </c>
      <c r="Z267" s="16"/>
      <c r="AA267" s="16"/>
      <c r="AB267" s="16"/>
      <c r="AC267" s="16" t="s">
        <v>10</v>
      </c>
      <c r="AD267" s="16"/>
      <c r="AE267" s="16"/>
      <c r="AF267" s="16"/>
      <c r="AG267" s="16" t="s">
        <v>10</v>
      </c>
      <c r="AH267" s="16"/>
      <c r="AI267" s="16"/>
      <c r="AJ267" s="16"/>
      <c r="AK267" s="16" t="s">
        <v>66</v>
      </c>
      <c r="AL267" s="16"/>
      <c r="AM267" s="16"/>
      <c r="AN267" s="16"/>
      <c r="AO267" s="16" t="s">
        <v>10</v>
      </c>
      <c r="AP267" s="16"/>
      <c r="AQ267" s="16"/>
      <c r="AR267" s="16"/>
      <c r="AS267" s="16" t="s">
        <v>10</v>
      </c>
      <c r="AT267" s="16"/>
      <c r="AU267" s="16"/>
      <c r="AV267" s="16"/>
      <c r="AW267" s="16" t="s">
        <v>10</v>
      </c>
      <c r="AX267" s="16"/>
      <c r="AY267" s="16"/>
      <c r="AZ267" s="16"/>
      <c r="BA267" s="16" t="s">
        <v>10</v>
      </c>
      <c r="BB267" s="16"/>
      <c r="BC267" s="16"/>
      <c r="BD267" s="16"/>
      <c r="BE267" s="16" t="s">
        <v>10</v>
      </c>
      <c r="BF267" s="220"/>
      <c r="BG267" s="216">
        <f t="shared" si="8"/>
        <v>0</v>
      </c>
      <c r="BH267" s="216"/>
      <c r="BI267" s="99" t="str">
        <f>IF(BG267=0,"N.A.",(BG268/BG267))</f>
        <v>N.A.</v>
      </c>
      <c r="BJ267" s="99"/>
      <c r="BK267" s="234"/>
      <c r="BL267" s="246"/>
    </row>
    <row r="268" spans="2:64" ht="12.75">
      <c r="B268" s="245"/>
      <c r="C268" s="232"/>
      <c r="D268" s="89"/>
      <c r="E268" s="95"/>
      <c r="F268" s="90"/>
      <c r="G268" s="95"/>
      <c r="H268" s="95"/>
      <c r="I268" s="108"/>
      <c r="J268" s="15" t="s">
        <v>37</v>
      </c>
      <c r="K268" s="16"/>
      <c r="L268" s="220"/>
      <c r="M268" s="220"/>
      <c r="N268" s="220"/>
      <c r="O268" s="16"/>
      <c r="P268" s="220"/>
      <c r="Q268" s="220"/>
      <c r="R268" s="220"/>
      <c r="S268" s="16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16">
        <f t="shared" si="8"/>
        <v>0</v>
      </c>
      <c r="BH268" s="216"/>
      <c r="BI268" s="99"/>
      <c r="BJ268" s="99"/>
      <c r="BK268" s="234"/>
      <c r="BL268" s="246"/>
    </row>
    <row r="269" spans="2:64" ht="35.25" customHeight="1">
      <c r="B269" s="245"/>
      <c r="C269" s="232" t="s">
        <v>232</v>
      </c>
      <c r="D269" s="89">
        <v>62</v>
      </c>
      <c r="E269" s="97" t="s">
        <v>223</v>
      </c>
      <c r="F269" s="90" t="s">
        <v>132</v>
      </c>
      <c r="G269" s="97" t="s">
        <v>270</v>
      </c>
      <c r="H269" s="97" t="s">
        <v>452</v>
      </c>
      <c r="I269" s="89" t="s">
        <v>164</v>
      </c>
      <c r="J269" s="15" t="s">
        <v>10</v>
      </c>
      <c r="K269" s="16"/>
      <c r="L269" s="220"/>
      <c r="M269" s="220"/>
      <c r="N269" s="220"/>
      <c r="O269" s="219"/>
      <c r="P269" s="220"/>
      <c r="Q269" s="16" t="s">
        <v>10</v>
      </c>
      <c r="R269" s="220"/>
      <c r="S269" s="16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16" t="s">
        <v>10</v>
      </c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16" t="s">
        <v>10</v>
      </c>
      <c r="AS269" s="220"/>
      <c r="AT269" s="220"/>
      <c r="AU269" s="220"/>
      <c r="AV269" s="220"/>
      <c r="AW269" s="220"/>
      <c r="AX269" s="220"/>
      <c r="AY269" s="220"/>
      <c r="AZ269" s="220"/>
      <c r="BA269" s="16" t="s">
        <v>10</v>
      </c>
      <c r="BB269" s="220"/>
      <c r="BC269" s="220"/>
      <c r="BD269" s="220"/>
      <c r="BE269" s="220"/>
      <c r="BF269" s="220"/>
      <c r="BG269" s="216">
        <f t="shared" si="8"/>
        <v>0</v>
      </c>
      <c r="BH269" s="216"/>
      <c r="BI269" s="99" t="str">
        <f>IF(BG269=0,"N.A.",(BG270/BG269))</f>
        <v>N.A.</v>
      </c>
      <c r="BJ269" s="99"/>
      <c r="BK269" s="234"/>
      <c r="BL269" s="246"/>
    </row>
    <row r="270" spans="2:64" ht="12.75">
      <c r="B270" s="245"/>
      <c r="C270" s="232"/>
      <c r="D270" s="89"/>
      <c r="E270" s="97"/>
      <c r="F270" s="90"/>
      <c r="G270" s="97"/>
      <c r="H270" s="97"/>
      <c r="I270" s="89"/>
      <c r="J270" s="15" t="s">
        <v>37</v>
      </c>
      <c r="K270" s="16"/>
      <c r="L270" s="220"/>
      <c r="M270" s="220"/>
      <c r="N270" s="220"/>
      <c r="O270" s="16"/>
      <c r="P270" s="220"/>
      <c r="Q270" s="220"/>
      <c r="R270" s="220"/>
      <c r="S270" s="16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16">
        <f t="shared" si="8"/>
        <v>0</v>
      </c>
      <c r="BH270" s="216"/>
      <c r="BI270" s="99"/>
      <c r="BJ270" s="99"/>
      <c r="BK270" s="234"/>
      <c r="BL270" s="246"/>
    </row>
    <row r="271" spans="2:64" ht="30.75" customHeight="1">
      <c r="B271" s="245"/>
      <c r="C271" s="232" t="s">
        <v>232</v>
      </c>
      <c r="D271" s="89">
        <v>63</v>
      </c>
      <c r="E271" s="97" t="s">
        <v>218</v>
      </c>
      <c r="F271" s="90" t="s">
        <v>132</v>
      </c>
      <c r="G271" s="97" t="s">
        <v>271</v>
      </c>
      <c r="H271" s="97" t="s">
        <v>271</v>
      </c>
      <c r="I271" s="89" t="s">
        <v>164</v>
      </c>
      <c r="J271" s="15" t="s">
        <v>10</v>
      </c>
      <c r="K271" s="16"/>
      <c r="L271" s="220"/>
      <c r="M271" s="220"/>
      <c r="N271" s="220"/>
      <c r="O271" s="219"/>
      <c r="P271" s="220"/>
      <c r="Q271" s="220"/>
      <c r="R271" s="220"/>
      <c r="S271" s="16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16" t="s">
        <v>10</v>
      </c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16">
        <f t="shared" si="8"/>
        <v>0</v>
      </c>
      <c r="BH271" s="216"/>
      <c r="BI271" s="99" t="str">
        <f>IF(BG271=0,"N.A.",(BG272/BG271))</f>
        <v>N.A.</v>
      </c>
      <c r="BJ271" s="99"/>
      <c r="BK271" s="234"/>
      <c r="BL271" s="246"/>
    </row>
    <row r="272" spans="2:64" ht="12.75">
      <c r="B272" s="245"/>
      <c r="C272" s="232"/>
      <c r="D272" s="89"/>
      <c r="E272" s="97"/>
      <c r="F272" s="90"/>
      <c r="G272" s="97"/>
      <c r="H272" s="97"/>
      <c r="I272" s="89"/>
      <c r="J272" s="15" t="s">
        <v>37</v>
      </c>
      <c r="K272" s="16"/>
      <c r="L272" s="220"/>
      <c r="M272" s="220"/>
      <c r="N272" s="220"/>
      <c r="O272" s="16"/>
      <c r="P272" s="220"/>
      <c r="Q272" s="220"/>
      <c r="R272" s="220"/>
      <c r="S272" s="16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16">
        <f t="shared" si="8"/>
        <v>0</v>
      </c>
      <c r="BH272" s="216"/>
      <c r="BI272" s="99"/>
      <c r="BJ272" s="99"/>
      <c r="BK272" s="234"/>
      <c r="BL272" s="246"/>
    </row>
    <row r="273" spans="2:64" ht="32.25" customHeight="1">
      <c r="B273" s="245"/>
      <c r="C273" s="232" t="s">
        <v>10</v>
      </c>
      <c r="D273" s="89">
        <v>64</v>
      </c>
      <c r="E273" s="86" t="s">
        <v>369</v>
      </c>
      <c r="F273" s="90" t="s">
        <v>132</v>
      </c>
      <c r="G273" s="86" t="s">
        <v>272</v>
      </c>
      <c r="H273" s="86" t="s">
        <v>453</v>
      </c>
      <c r="I273" s="89" t="s">
        <v>273</v>
      </c>
      <c r="J273" s="15" t="s">
        <v>10</v>
      </c>
      <c r="K273" s="16"/>
      <c r="L273" s="220"/>
      <c r="M273" s="223"/>
      <c r="N273" s="220"/>
      <c r="O273" s="16"/>
      <c r="P273" s="220"/>
      <c r="Q273" s="219"/>
      <c r="R273" s="220"/>
      <c r="S273" s="16" t="s">
        <v>10</v>
      </c>
      <c r="T273" s="220"/>
      <c r="U273" s="219"/>
      <c r="V273" s="220"/>
      <c r="W273" s="220"/>
      <c r="X273" s="220"/>
      <c r="Y273" s="219"/>
      <c r="Z273" s="220"/>
      <c r="AA273" s="220"/>
      <c r="AB273" s="220"/>
      <c r="AC273" s="219"/>
      <c r="AD273" s="220"/>
      <c r="AE273" s="220"/>
      <c r="AF273" s="220"/>
      <c r="AG273" s="219"/>
      <c r="AH273" s="220"/>
      <c r="AI273" s="220"/>
      <c r="AJ273" s="220"/>
      <c r="AK273" s="219"/>
      <c r="AL273" s="220"/>
      <c r="AM273" s="220"/>
      <c r="AN273" s="220"/>
      <c r="AO273" s="219"/>
      <c r="AP273" s="220"/>
      <c r="AQ273" s="220"/>
      <c r="AR273" s="220"/>
      <c r="AS273" s="219"/>
      <c r="AT273" s="220"/>
      <c r="AU273" s="220"/>
      <c r="AV273" s="220"/>
      <c r="AW273" s="219"/>
      <c r="AX273" s="220"/>
      <c r="AY273" s="220"/>
      <c r="AZ273" s="220"/>
      <c r="BA273" s="219"/>
      <c r="BB273" s="220"/>
      <c r="BC273" s="220"/>
      <c r="BD273" s="220"/>
      <c r="BE273" s="219"/>
      <c r="BF273" s="220"/>
      <c r="BG273" s="216">
        <f t="shared" si="8"/>
        <v>0</v>
      </c>
      <c r="BH273" s="216"/>
      <c r="BI273" s="99" t="str">
        <f>IF(BG273=0,"N.A.",(BG274/BG273))</f>
        <v>N.A.</v>
      </c>
      <c r="BJ273" s="99"/>
      <c r="BK273" s="234"/>
      <c r="BL273" s="246"/>
    </row>
    <row r="274" spans="2:64" ht="12.75">
      <c r="B274" s="245"/>
      <c r="C274" s="232"/>
      <c r="D274" s="89"/>
      <c r="E274" s="86"/>
      <c r="F274" s="90"/>
      <c r="G274" s="86"/>
      <c r="H274" s="86"/>
      <c r="I274" s="89"/>
      <c r="J274" s="15" t="s">
        <v>37</v>
      </c>
      <c r="K274" s="16"/>
      <c r="L274" s="220"/>
      <c r="M274" s="220"/>
      <c r="N274" s="220"/>
      <c r="O274" s="16"/>
      <c r="P274" s="220"/>
      <c r="Q274" s="220"/>
      <c r="R274" s="220"/>
      <c r="S274" s="16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16">
        <f t="shared" si="8"/>
        <v>0</v>
      </c>
      <c r="BH274" s="216"/>
      <c r="BI274" s="99"/>
      <c r="BJ274" s="99"/>
      <c r="BK274" s="234"/>
      <c r="BL274" s="246"/>
    </row>
    <row r="275" spans="2:64" ht="39.75" customHeight="1">
      <c r="B275" s="245"/>
      <c r="C275" s="232" t="s">
        <v>230</v>
      </c>
      <c r="D275" s="89">
        <v>65</v>
      </c>
      <c r="E275" s="86" t="s">
        <v>370</v>
      </c>
      <c r="F275" s="90" t="s">
        <v>132</v>
      </c>
      <c r="G275" s="86" t="s">
        <v>274</v>
      </c>
      <c r="H275" s="86" t="s">
        <v>454</v>
      </c>
      <c r="I275" s="89" t="s">
        <v>275</v>
      </c>
      <c r="J275" s="15" t="s">
        <v>10</v>
      </c>
      <c r="K275" s="16"/>
      <c r="L275" s="220"/>
      <c r="M275" s="220"/>
      <c r="N275" s="220"/>
      <c r="O275" s="16"/>
      <c r="P275" s="220"/>
      <c r="Q275" s="219"/>
      <c r="R275" s="220"/>
      <c r="S275" s="16"/>
      <c r="T275" s="220"/>
      <c r="U275" s="16" t="s">
        <v>10</v>
      </c>
      <c r="V275" s="220"/>
      <c r="W275" s="220"/>
      <c r="X275" s="220"/>
      <c r="Y275" s="219"/>
      <c r="Z275" s="220"/>
      <c r="AA275" s="220"/>
      <c r="AB275" s="220"/>
      <c r="AC275" s="219"/>
      <c r="AD275" s="220"/>
      <c r="AE275" s="220"/>
      <c r="AF275" s="220"/>
      <c r="AG275" s="219"/>
      <c r="AH275" s="220"/>
      <c r="AI275" s="220"/>
      <c r="AJ275" s="220"/>
      <c r="AK275" s="219"/>
      <c r="AL275" s="220"/>
      <c r="AM275" s="220"/>
      <c r="AN275" s="220"/>
      <c r="AO275" s="219"/>
      <c r="AP275" s="220"/>
      <c r="AQ275" s="220"/>
      <c r="AR275" s="220"/>
      <c r="AS275" s="219"/>
      <c r="AT275" s="220"/>
      <c r="AU275" s="220"/>
      <c r="AV275" s="220"/>
      <c r="AW275" s="219"/>
      <c r="AX275" s="220"/>
      <c r="AY275" s="220"/>
      <c r="AZ275" s="220"/>
      <c r="BA275" s="219"/>
      <c r="BB275" s="220"/>
      <c r="BC275" s="220"/>
      <c r="BD275" s="220"/>
      <c r="BE275" s="219"/>
      <c r="BF275" s="220"/>
      <c r="BG275" s="216">
        <f t="shared" si="8"/>
        <v>0</v>
      </c>
      <c r="BH275" s="216"/>
      <c r="BI275" s="99" t="str">
        <f>IF(BG275=0,"N.A.",(BG276/BG275))</f>
        <v>N.A.</v>
      </c>
      <c r="BJ275" s="99"/>
      <c r="BK275" s="234"/>
      <c r="BL275" s="246"/>
    </row>
    <row r="276" spans="2:64" ht="12.75">
      <c r="B276" s="245"/>
      <c r="C276" s="232"/>
      <c r="D276" s="89"/>
      <c r="E276" s="86"/>
      <c r="F276" s="90"/>
      <c r="G276" s="86"/>
      <c r="H276" s="86"/>
      <c r="I276" s="89"/>
      <c r="J276" s="15" t="s">
        <v>37</v>
      </c>
      <c r="K276" s="16"/>
      <c r="L276" s="220"/>
      <c r="M276" s="220"/>
      <c r="N276" s="220"/>
      <c r="O276" s="16"/>
      <c r="P276" s="220"/>
      <c r="Q276" s="220"/>
      <c r="R276" s="220"/>
      <c r="S276" s="16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16">
        <f t="shared" si="8"/>
        <v>0</v>
      </c>
      <c r="BH276" s="216"/>
      <c r="BI276" s="99"/>
      <c r="BJ276" s="99"/>
      <c r="BK276" s="234"/>
      <c r="BL276" s="246"/>
    </row>
    <row r="277" spans="2:64" ht="44.25" customHeight="1">
      <c r="B277" s="245"/>
      <c r="C277" s="232" t="s">
        <v>231</v>
      </c>
      <c r="D277" s="89">
        <v>66</v>
      </c>
      <c r="E277" s="86" t="s">
        <v>371</v>
      </c>
      <c r="F277" s="90" t="s">
        <v>132</v>
      </c>
      <c r="G277" s="86" t="s">
        <v>372</v>
      </c>
      <c r="H277" s="86" t="s">
        <v>455</v>
      </c>
      <c r="I277" s="89" t="s">
        <v>276</v>
      </c>
      <c r="J277" s="15" t="s">
        <v>10</v>
      </c>
      <c r="K277" s="16"/>
      <c r="L277" s="220"/>
      <c r="M277" s="220"/>
      <c r="N277" s="220"/>
      <c r="O277" s="16"/>
      <c r="P277" s="220"/>
      <c r="Q277" s="219"/>
      <c r="R277" s="220"/>
      <c r="S277" s="16"/>
      <c r="T277" s="220"/>
      <c r="U277" s="219"/>
      <c r="V277" s="220"/>
      <c r="W277" s="220"/>
      <c r="X277" s="220"/>
      <c r="Y277" s="219"/>
      <c r="Z277" s="16" t="s">
        <v>10</v>
      </c>
      <c r="AA277" s="220"/>
      <c r="AB277" s="220"/>
      <c r="AC277" s="219"/>
      <c r="AD277" s="220"/>
      <c r="AE277" s="220"/>
      <c r="AF277" s="220"/>
      <c r="AG277" s="219"/>
      <c r="AH277" s="220"/>
      <c r="AI277" s="220"/>
      <c r="AJ277" s="220"/>
      <c r="AK277" s="219"/>
      <c r="AL277" s="220"/>
      <c r="AM277" s="220"/>
      <c r="AN277" s="220"/>
      <c r="AO277" s="219"/>
      <c r="AP277" s="220"/>
      <c r="AQ277" s="220"/>
      <c r="AR277" s="220"/>
      <c r="AS277" s="219"/>
      <c r="AT277" s="220"/>
      <c r="AU277" s="220"/>
      <c r="AV277" s="220"/>
      <c r="AW277" s="219"/>
      <c r="AX277" s="220"/>
      <c r="AY277" s="220"/>
      <c r="AZ277" s="220"/>
      <c r="BA277" s="219"/>
      <c r="BB277" s="220"/>
      <c r="BC277" s="222"/>
      <c r="BD277" s="220"/>
      <c r="BE277" s="219"/>
      <c r="BF277" s="220"/>
      <c r="BG277" s="216">
        <f t="shared" si="8"/>
        <v>0</v>
      </c>
      <c r="BH277" s="216"/>
      <c r="BI277" s="99" t="str">
        <f>IF(BG277=0,"N.A.",(BG278/BG277))</f>
        <v>N.A.</v>
      </c>
      <c r="BJ277" s="99"/>
      <c r="BK277" s="234"/>
      <c r="BL277" s="246"/>
    </row>
    <row r="278" spans="2:64" ht="12.75">
      <c r="B278" s="245"/>
      <c r="C278" s="232"/>
      <c r="D278" s="89"/>
      <c r="E278" s="86"/>
      <c r="F278" s="90"/>
      <c r="G278" s="86"/>
      <c r="H278" s="86"/>
      <c r="I278" s="89"/>
      <c r="J278" s="15" t="s">
        <v>37</v>
      </c>
      <c r="K278" s="16"/>
      <c r="L278" s="220"/>
      <c r="M278" s="220"/>
      <c r="N278" s="220"/>
      <c r="O278" s="16"/>
      <c r="P278" s="220"/>
      <c r="Q278" s="220"/>
      <c r="R278" s="220"/>
      <c r="S278" s="16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16">
        <f t="shared" si="8"/>
        <v>0</v>
      </c>
      <c r="BH278" s="216"/>
      <c r="BI278" s="99"/>
      <c r="BJ278" s="99"/>
      <c r="BK278" s="234"/>
      <c r="BL278" s="246"/>
    </row>
    <row r="279" spans="2:64" ht="44.25" customHeight="1">
      <c r="B279" s="245"/>
      <c r="C279" s="232" t="s">
        <v>230</v>
      </c>
      <c r="D279" s="89">
        <v>67</v>
      </c>
      <c r="E279" s="86" t="s">
        <v>373</v>
      </c>
      <c r="F279" s="90" t="s">
        <v>132</v>
      </c>
      <c r="G279" s="86" t="s">
        <v>374</v>
      </c>
      <c r="H279" s="86" t="s">
        <v>456</v>
      </c>
      <c r="I279" s="89" t="s">
        <v>275</v>
      </c>
      <c r="J279" s="15" t="s">
        <v>10</v>
      </c>
      <c r="K279" s="16"/>
      <c r="L279" s="220"/>
      <c r="M279" s="220"/>
      <c r="N279" s="220"/>
      <c r="O279" s="16"/>
      <c r="P279" s="220"/>
      <c r="Q279" s="219"/>
      <c r="R279" s="220"/>
      <c r="S279" s="16"/>
      <c r="T279" s="220"/>
      <c r="U279" s="219"/>
      <c r="V279" s="220"/>
      <c r="W279" s="220"/>
      <c r="X279" s="220"/>
      <c r="Y279" s="219"/>
      <c r="Z279" s="219" t="s">
        <v>10</v>
      </c>
      <c r="AA279" s="220"/>
      <c r="AB279" s="220"/>
      <c r="AC279" s="219"/>
      <c r="AD279" s="220"/>
      <c r="AE279" s="220"/>
      <c r="AF279" s="220"/>
      <c r="AG279" s="219"/>
      <c r="AH279" s="220"/>
      <c r="AI279" s="220"/>
      <c r="AJ279" s="220"/>
      <c r="AK279" s="219"/>
      <c r="AL279" s="220"/>
      <c r="AM279" s="220"/>
      <c r="AN279" s="220"/>
      <c r="AO279" s="219"/>
      <c r="AP279" s="220"/>
      <c r="AQ279" s="220"/>
      <c r="AR279" s="220"/>
      <c r="AS279" s="219"/>
      <c r="AT279" s="220"/>
      <c r="AU279" s="220"/>
      <c r="AV279" s="220"/>
      <c r="AW279" s="219"/>
      <c r="AX279" s="220"/>
      <c r="AY279" s="220"/>
      <c r="AZ279" s="220"/>
      <c r="BA279" s="219"/>
      <c r="BB279" s="220"/>
      <c r="BC279" s="220"/>
      <c r="BD279" s="220"/>
      <c r="BE279" s="219"/>
      <c r="BF279" s="220"/>
      <c r="BG279" s="216">
        <f t="shared" si="8"/>
        <v>0</v>
      </c>
      <c r="BH279" s="216"/>
      <c r="BI279" s="99" t="str">
        <f>IF(BG279=0,"N.A.",(BG280/BG279))</f>
        <v>N.A.</v>
      </c>
      <c r="BJ279" s="99"/>
      <c r="BK279" s="234"/>
      <c r="BL279" s="246"/>
    </row>
    <row r="280" spans="2:64" ht="9.75" customHeight="1">
      <c r="B280" s="245"/>
      <c r="C280" s="232"/>
      <c r="D280" s="89"/>
      <c r="E280" s="86"/>
      <c r="F280" s="90"/>
      <c r="G280" s="86"/>
      <c r="H280" s="86"/>
      <c r="I280" s="89"/>
      <c r="J280" s="15" t="s">
        <v>37</v>
      </c>
      <c r="K280" s="16"/>
      <c r="L280" s="220"/>
      <c r="M280" s="220"/>
      <c r="N280" s="220"/>
      <c r="O280" s="16"/>
      <c r="P280" s="220"/>
      <c r="Q280" s="220"/>
      <c r="R280" s="220"/>
      <c r="S280" s="16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16">
        <f t="shared" si="8"/>
        <v>0</v>
      </c>
      <c r="BH280" s="216"/>
      <c r="BI280" s="99"/>
      <c r="BJ280" s="99"/>
      <c r="BK280" s="234"/>
      <c r="BL280" s="246"/>
    </row>
    <row r="281" spans="2:64" ht="44.25" customHeight="1">
      <c r="B281" s="245"/>
      <c r="C281" s="232" t="s">
        <v>231</v>
      </c>
      <c r="D281" s="89">
        <v>68</v>
      </c>
      <c r="E281" s="86" t="s">
        <v>371</v>
      </c>
      <c r="F281" s="90" t="s">
        <v>132</v>
      </c>
      <c r="G281" s="86" t="s">
        <v>375</v>
      </c>
      <c r="H281" s="86" t="s">
        <v>457</v>
      </c>
      <c r="I281" s="89" t="s">
        <v>276</v>
      </c>
      <c r="J281" s="15" t="s">
        <v>10</v>
      </c>
      <c r="K281" s="16"/>
      <c r="L281" s="220"/>
      <c r="M281" s="220"/>
      <c r="N281" s="220"/>
      <c r="O281" s="16"/>
      <c r="P281" s="220"/>
      <c r="Q281" s="220"/>
      <c r="R281" s="220"/>
      <c r="S281" s="16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19" t="s">
        <v>10</v>
      </c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16" t="s">
        <v>10</v>
      </c>
      <c r="BG281" s="216">
        <f t="shared" si="8"/>
        <v>0</v>
      </c>
      <c r="BH281" s="216"/>
      <c r="BI281" s="99" t="str">
        <f>IF(BG281=0,"N.A.",(BG282/BG281))</f>
        <v>N.A.</v>
      </c>
      <c r="BJ281" s="99"/>
      <c r="BK281" s="234"/>
      <c r="BL281" s="246"/>
    </row>
    <row r="282" spans="2:64" ht="12.75">
      <c r="B282" s="245"/>
      <c r="C282" s="232"/>
      <c r="D282" s="89"/>
      <c r="E282" s="86"/>
      <c r="F282" s="90"/>
      <c r="G282" s="86"/>
      <c r="H282" s="86"/>
      <c r="I282" s="89"/>
      <c r="J282" s="15" t="s">
        <v>37</v>
      </c>
      <c r="K282" s="16"/>
      <c r="L282" s="220"/>
      <c r="M282" s="220"/>
      <c r="N282" s="220"/>
      <c r="O282" s="16"/>
      <c r="P282" s="220"/>
      <c r="Q282" s="220"/>
      <c r="R282" s="220"/>
      <c r="S282" s="16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16">
        <f t="shared" si="8"/>
        <v>0</v>
      </c>
      <c r="BH282" s="216"/>
      <c r="BI282" s="99"/>
      <c r="BJ282" s="99"/>
      <c r="BK282" s="234"/>
      <c r="BL282" s="246"/>
    </row>
    <row r="283" spans="2:64" ht="33.75" customHeight="1">
      <c r="B283" s="245"/>
      <c r="C283" s="232" t="s">
        <v>10</v>
      </c>
      <c r="D283" s="89">
        <v>69</v>
      </c>
      <c r="E283" s="127" t="s">
        <v>376</v>
      </c>
      <c r="F283" s="90" t="s">
        <v>132</v>
      </c>
      <c r="G283" s="97" t="s">
        <v>246</v>
      </c>
      <c r="H283" s="97" t="s">
        <v>458</v>
      </c>
      <c r="I283" s="89" t="s">
        <v>164</v>
      </c>
      <c r="J283" s="15" t="s">
        <v>10</v>
      </c>
      <c r="K283" s="16"/>
      <c r="L283" s="220"/>
      <c r="M283" s="219" t="s">
        <v>10</v>
      </c>
      <c r="N283" s="220"/>
      <c r="O283" s="16"/>
      <c r="P283" s="220"/>
      <c r="Q283" s="220"/>
      <c r="R283" s="220"/>
      <c r="S283" s="16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16">
        <f t="shared" si="8"/>
        <v>0</v>
      </c>
      <c r="BH283" s="216"/>
      <c r="BI283" s="99" t="str">
        <f>IF(BG283=0,"N.A.",(BG284/BG283))</f>
        <v>N.A.</v>
      </c>
      <c r="BJ283" s="99"/>
      <c r="BK283" s="234"/>
      <c r="BL283" s="246"/>
    </row>
    <row r="284" spans="2:64" ht="12.75">
      <c r="B284" s="245"/>
      <c r="C284" s="232"/>
      <c r="D284" s="89"/>
      <c r="E284" s="127"/>
      <c r="F284" s="90"/>
      <c r="G284" s="97"/>
      <c r="H284" s="97"/>
      <c r="I284" s="89"/>
      <c r="J284" s="15" t="s">
        <v>37</v>
      </c>
      <c r="K284" s="16"/>
      <c r="L284" s="220"/>
      <c r="M284" s="220"/>
      <c r="N284" s="220"/>
      <c r="O284" s="16"/>
      <c r="P284" s="220"/>
      <c r="Q284" s="220"/>
      <c r="R284" s="220"/>
      <c r="S284" s="16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16">
        <f t="shared" si="8"/>
        <v>0</v>
      </c>
      <c r="BH284" s="216"/>
      <c r="BI284" s="99"/>
      <c r="BJ284" s="99"/>
      <c r="BK284" s="234"/>
      <c r="BL284" s="246"/>
    </row>
    <row r="285" spans="2:64" ht="33.75" customHeight="1">
      <c r="B285" s="245"/>
      <c r="C285" s="232" t="s">
        <v>230</v>
      </c>
      <c r="D285" s="89">
        <v>70</v>
      </c>
      <c r="E285" s="86" t="s">
        <v>377</v>
      </c>
      <c r="F285" s="90" t="s">
        <v>132</v>
      </c>
      <c r="G285" s="86" t="s">
        <v>277</v>
      </c>
      <c r="H285" s="86" t="s">
        <v>459</v>
      </c>
      <c r="I285" s="89" t="s">
        <v>276</v>
      </c>
      <c r="J285" s="15" t="s">
        <v>10</v>
      </c>
      <c r="K285" s="16"/>
      <c r="L285" s="220"/>
      <c r="M285" s="220"/>
      <c r="N285" s="220"/>
      <c r="O285" s="16"/>
      <c r="P285" s="220"/>
      <c r="Q285" s="220"/>
      <c r="R285" s="220"/>
      <c r="S285" s="16"/>
      <c r="T285" s="220"/>
      <c r="U285" s="219"/>
      <c r="V285" s="220"/>
      <c r="W285" s="220"/>
      <c r="X285" s="220"/>
      <c r="Y285" s="220"/>
      <c r="Z285" s="220"/>
      <c r="AA285" s="220"/>
      <c r="AB285" s="220"/>
      <c r="AC285" s="219" t="s">
        <v>10</v>
      </c>
      <c r="AD285" s="220"/>
      <c r="AE285" s="220"/>
      <c r="AF285" s="220"/>
      <c r="AG285" s="219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19" t="s">
        <v>10</v>
      </c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16">
        <f t="shared" si="8"/>
        <v>0</v>
      </c>
      <c r="BH285" s="216"/>
      <c r="BI285" s="99" t="str">
        <f>IF(BG285=0,"N.A.",(BG286/BG285))</f>
        <v>N.A.</v>
      </c>
      <c r="BJ285" s="99"/>
      <c r="BK285" s="234"/>
      <c r="BL285" s="246"/>
    </row>
    <row r="286" spans="2:64" ht="12.75">
      <c r="B286" s="245"/>
      <c r="C286" s="232"/>
      <c r="D286" s="89"/>
      <c r="E286" s="86"/>
      <c r="F286" s="90"/>
      <c r="G286" s="86"/>
      <c r="H286" s="86"/>
      <c r="I286" s="89"/>
      <c r="J286" s="15" t="s">
        <v>37</v>
      </c>
      <c r="K286" s="16"/>
      <c r="L286" s="220"/>
      <c r="M286" s="220"/>
      <c r="N286" s="220"/>
      <c r="O286" s="16"/>
      <c r="P286" s="220"/>
      <c r="Q286" s="220"/>
      <c r="R286" s="220"/>
      <c r="S286" s="16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16">
        <f t="shared" si="8"/>
        <v>0</v>
      </c>
      <c r="BH286" s="216"/>
      <c r="BI286" s="99"/>
      <c r="BJ286" s="99"/>
      <c r="BK286" s="234"/>
      <c r="BL286" s="246"/>
    </row>
    <row r="287" spans="2:64" ht="33" customHeight="1">
      <c r="B287" s="245"/>
      <c r="C287" s="232" t="s">
        <v>231</v>
      </c>
      <c r="D287" s="89">
        <v>71</v>
      </c>
      <c r="E287" s="86" t="s">
        <v>378</v>
      </c>
      <c r="F287" s="90" t="s">
        <v>132</v>
      </c>
      <c r="G287" s="86" t="s">
        <v>379</v>
      </c>
      <c r="H287" s="86" t="s">
        <v>460</v>
      </c>
      <c r="I287" s="89" t="s">
        <v>276</v>
      </c>
      <c r="J287" s="15" t="s">
        <v>10</v>
      </c>
      <c r="K287" s="16"/>
      <c r="L287" s="220"/>
      <c r="M287" s="220"/>
      <c r="N287" s="220"/>
      <c r="O287" s="16"/>
      <c r="P287" s="220"/>
      <c r="Q287" s="220"/>
      <c r="R287" s="220"/>
      <c r="S287" s="16"/>
      <c r="T287" s="220"/>
      <c r="U287" s="220"/>
      <c r="V287" s="220"/>
      <c r="W287" s="220"/>
      <c r="X287" s="219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19" t="s">
        <v>10</v>
      </c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19" t="s">
        <v>10</v>
      </c>
      <c r="AW287" s="220"/>
      <c r="AX287" s="220"/>
      <c r="AY287" s="220"/>
      <c r="AZ287" s="220"/>
      <c r="BA287" s="220"/>
      <c r="BB287" s="220"/>
      <c r="BC287" s="220"/>
      <c r="BD287" s="219"/>
      <c r="BE287" s="220"/>
      <c r="BF287" s="220"/>
      <c r="BG287" s="216">
        <f aca="true" t="shared" si="9" ref="BG287:BG312">COUNTIF(K287:BF287,"E")</f>
        <v>0</v>
      </c>
      <c r="BH287" s="216"/>
      <c r="BI287" s="99" t="str">
        <f>IF(BG287=0,"N.A.",(BG288/BG287))</f>
        <v>N.A.</v>
      </c>
      <c r="BJ287" s="99"/>
      <c r="BK287" s="234"/>
      <c r="BL287" s="246"/>
    </row>
    <row r="288" spans="2:64" ht="12.75">
      <c r="B288" s="245"/>
      <c r="C288" s="232"/>
      <c r="D288" s="89"/>
      <c r="E288" s="86"/>
      <c r="F288" s="90"/>
      <c r="G288" s="86"/>
      <c r="H288" s="86"/>
      <c r="I288" s="89"/>
      <c r="J288" s="15" t="s">
        <v>37</v>
      </c>
      <c r="K288" s="16"/>
      <c r="L288" s="220"/>
      <c r="M288" s="220"/>
      <c r="N288" s="220"/>
      <c r="O288" s="16"/>
      <c r="P288" s="220"/>
      <c r="Q288" s="220"/>
      <c r="R288" s="220"/>
      <c r="S288" s="16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16">
        <f t="shared" si="9"/>
        <v>0</v>
      </c>
      <c r="BH288" s="216"/>
      <c r="BI288" s="99"/>
      <c r="BJ288" s="99"/>
      <c r="BK288" s="234"/>
      <c r="BL288" s="246"/>
    </row>
    <row r="289" spans="2:64" ht="36.75" customHeight="1">
      <c r="B289" s="245"/>
      <c r="C289" s="232" t="s">
        <v>10</v>
      </c>
      <c r="D289" s="89">
        <v>72</v>
      </c>
      <c r="E289" s="97" t="s">
        <v>380</v>
      </c>
      <c r="F289" s="90" t="s">
        <v>132</v>
      </c>
      <c r="G289" s="86" t="s">
        <v>272</v>
      </c>
      <c r="H289" s="97" t="s">
        <v>461</v>
      </c>
      <c r="I289" s="89" t="s">
        <v>225</v>
      </c>
      <c r="J289" s="15" t="s">
        <v>10</v>
      </c>
      <c r="K289" s="16"/>
      <c r="L289" s="220"/>
      <c r="M289" s="220"/>
      <c r="N289" s="220"/>
      <c r="O289" s="16"/>
      <c r="P289" s="219" t="s">
        <v>10</v>
      </c>
      <c r="Q289" s="220"/>
      <c r="R289" s="220"/>
      <c r="S289" s="16"/>
      <c r="T289" s="219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19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19" t="s">
        <v>10</v>
      </c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16">
        <f t="shared" si="9"/>
        <v>0</v>
      </c>
      <c r="BH289" s="216"/>
      <c r="BI289" s="99" t="str">
        <f>IF(BG289=0,"N.A.",(BG290/BG289))</f>
        <v>N.A.</v>
      </c>
      <c r="BJ289" s="99"/>
      <c r="BK289" s="234"/>
      <c r="BL289" s="246"/>
    </row>
    <row r="290" spans="2:64" ht="12.75">
      <c r="B290" s="245"/>
      <c r="C290" s="232"/>
      <c r="D290" s="89"/>
      <c r="E290" s="97"/>
      <c r="F290" s="90"/>
      <c r="G290" s="86"/>
      <c r="H290" s="97"/>
      <c r="I290" s="89"/>
      <c r="J290" s="15" t="s">
        <v>37</v>
      </c>
      <c r="K290" s="16"/>
      <c r="L290" s="220"/>
      <c r="M290" s="220"/>
      <c r="N290" s="220"/>
      <c r="O290" s="16"/>
      <c r="P290" s="220"/>
      <c r="Q290" s="220"/>
      <c r="R290" s="220"/>
      <c r="S290" s="16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16">
        <f t="shared" si="9"/>
        <v>0</v>
      </c>
      <c r="BH290" s="216"/>
      <c r="BI290" s="99"/>
      <c r="BJ290" s="99"/>
      <c r="BK290" s="234"/>
      <c r="BL290" s="246"/>
    </row>
    <row r="291" spans="2:64" ht="30.75" customHeight="1">
      <c r="B291" s="245"/>
      <c r="C291" s="232" t="s">
        <v>230</v>
      </c>
      <c r="D291" s="89">
        <v>73</v>
      </c>
      <c r="E291" s="97" t="s">
        <v>381</v>
      </c>
      <c r="F291" s="90" t="s">
        <v>132</v>
      </c>
      <c r="G291" s="86" t="s">
        <v>274</v>
      </c>
      <c r="H291" s="86" t="s">
        <v>462</v>
      </c>
      <c r="I291" s="89" t="s">
        <v>276</v>
      </c>
      <c r="J291" s="15" t="s">
        <v>10</v>
      </c>
      <c r="K291" s="16"/>
      <c r="L291" s="220"/>
      <c r="M291" s="220"/>
      <c r="N291" s="220"/>
      <c r="O291" s="16"/>
      <c r="P291" s="220"/>
      <c r="Q291" s="220"/>
      <c r="R291" s="220"/>
      <c r="S291" s="16"/>
      <c r="T291" s="220"/>
      <c r="U291" s="220"/>
      <c r="V291" s="220"/>
      <c r="W291" s="219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19"/>
      <c r="AJ291" s="220"/>
      <c r="AK291" s="220"/>
      <c r="AL291" s="220"/>
      <c r="AM291" s="220"/>
      <c r="AN291" s="219" t="s">
        <v>10</v>
      </c>
      <c r="AO291" s="220"/>
      <c r="AP291" s="220"/>
      <c r="AQ291" s="220"/>
      <c r="AR291" s="220"/>
      <c r="AS291" s="220"/>
      <c r="AT291" s="220"/>
      <c r="AU291" s="219" t="s">
        <v>10</v>
      </c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16">
        <f t="shared" si="9"/>
        <v>0</v>
      </c>
      <c r="BH291" s="216"/>
      <c r="BI291" s="99" t="str">
        <f>IF(BG291=0,"N.A.",(BG292/BG291))</f>
        <v>N.A.</v>
      </c>
      <c r="BJ291" s="99"/>
      <c r="BK291" s="234"/>
      <c r="BL291" s="246"/>
    </row>
    <row r="292" spans="2:64" ht="25.5" customHeight="1">
      <c r="B292" s="245"/>
      <c r="C292" s="232"/>
      <c r="D292" s="89"/>
      <c r="E292" s="97"/>
      <c r="F292" s="90"/>
      <c r="G292" s="86"/>
      <c r="H292" s="86"/>
      <c r="I292" s="89"/>
      <c r="J292" s="15" t="s">
        <v>37</v>
      </c>
      <c r="K292" s="16"/>
      <c r="L292" s="220"/>
      <c r="M292" s="220"/>
      <c r="N292" s="220"/>
      <c r="O292" s="16"/>
      <c r="P292" s="220"/>
      <c r="Q292" s="220"/>
      <c r="R292" s="220"/>
      <c r="S292" s="16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16">
        <f t="shared" si="9"/>
        <v>0</v>
      </c>
      <c r="BH292" s="216"/>
      <c r="BI292" s="99"/>
      <c r="BJ292" s="99"/>
      <c r="BK292" s="234"/>
      <c r="BL292" s="246"/>
    </row>
    <row r="293" spans="2:64" ht="33" customHeight="1">
      <c r="B293" s="245"/>
      <c r="C293" s="232" t="s">
        <v>231</v>
      </c>
      <c r="D293" s="89">
        <v>74</v>
      </c>
      <c r="E293" s="95" t="s">
        <v>382</v>
      </c>
      <c r="F293" s="90" t="s">
        <v>132</v>
      </c>
      <c r="G293" s="86" t="s">
        <v>383</v>
      </c>
      <c r="H293" s="86" t="s">
        <v>460</v>
      </c>
      <c r="I293" s="89" t="s">
        <v>278</v>
      </c>
      <c r="J293" s="15" t="s">
        <v>10</v>
      </c>
      <c r="K293" s="16"/>
      <c r="L293" s="220"/>
      <c r="M293" s="219"/>
      <c r="N293" s="219"/>
      <c r="O293" s="16"/>
      <c r="P293" s="220"/>
      <c r="Q293" s="220"/>
      <c r="R293" s="220"/>
      <c r="S293" s="16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19" t="s">
        <v>10</v>
      </c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16">
        <f t="shared" si="9"/>
        <v>0</v>
      </c>
      <c r="BH293" s="216"/>
      <c r="BI293" s="99" t="str">
        <f>IF(BG293=0,"N.A.",(BG294/BG293))</f>
        <v>N.A.</v>
      </c>
      <c r="BJ293" s="99"/>
      <c r="BK293" s="234"/>
      <c r="BL293" s="246"/>
    </row>
    <row r="294" spans="2:64" ht="12.75">
      <c r="B294" s="245"/>
      <c r="C294" s="232"/>
      <c r="D294" s="89"/>
      <c r="E294" s="95"/>
      <c r="F294" s="90"/>
      <c r="G294" s="86"/>
      <c r="H294" s="86"/>
      <c r="I294" s="89"/>
      <c r="J294" s="15" t="s">
        <v>37</v>
      </c>
      <c r="K294" s="16"/>
      <c r="L294" s="220"/>
      <c r="M294" s="220"/>
      <c r="N294" s="220"/>
      <c r="O294" s="16"/>
      <c r="P294" s="220"/>
      <c r="Q294" s="220"/>
      <c r="R294" s="220"/>
      <c r="S294" s="16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  <c r="BG294" s="216">
        <f t="shared" si="9"/>
        <v>0</v>
      </c>
      <c r="BH294" s="216"/>
      <c r="BI294" s="99"/>
      <c r="BJ294" s="99"/>
      <c r="BK294" s="234"/>
      <c r="BL294" s="246"/>
    </row>
    <row r="295" spans="2:64" ht="28.5" customHeight="1">
      <c r="B295" s="245"/>
      <c r="C295" s="232" t="s">
        <v>10</v>
      </c>
      <c r="D295" s="89">
        <v>75</v>
      </c>
      <c r="E295" s="95" t="s">
        <v>384</v>
      </c>
      <c r="F295" s="90" t="s">
        <v>132</v>
      </c>
      <c r="G295" s="86" t="s">
        <v>272</v>
      </c>
      <c r="H295" s="97" t="s">
        <v>463</v>
      </c>
      <c r="I295" s="89" t="s">
        <v>225</v>
      </c>
      <c r="J295" s="15" t="s">
        <v>10</v>
      </c>
      <c r="K295" s="16"/>
      <c r="L295" s="219" t="s">
        <v>10</v>
      </c>
      <c r="M295" s="220"/>
      <c r="N295" s="220"/>
      <c r="O295" s="16"/>
      <c r="P295" s="220"/>
      <c r="Q295" s="219"/>
      <c r="R295" s="220"/>
      <c r="S295" s="16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19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16">
        <f t="shared" si="9"/>
        <v>0</v>
      </c>
      <c r="BH295" s="216"/>
      <c r="BI295" s="99" t="str">
        <f>IF(BG295=0,"N.A.",(BG296/BG295))</f>
        <v>N.A.</v>
      </c>
      <c r="BJ295" s="99"/>
      <c r="BK295" s="234"/>
      <c r="BL295" s="246"/>
    </row>
    <row r="296" spans="2:64" ht="12.75">
      <c r="B296" s="245"/>
      <c r="C296" s="232"/>
      <c r="D296" s="89"/>
      <c r="E296" s="95"/>
      <c r="F296" s="90"/>
      <c r="G296" s="86"/>
      <c r="H296" s="97"/>
      <c r="I296" s="89"/>
      <c r="J296" s="15" t="s">
        <v>37</v>
      </c>
      <c r="K296" s="16"/>
      <c r="L296" s="220"/>
      <c r="M296" s="220"/>
      <c r="N296" s="220"/>
      <c r="O296" s="16"/>
      <c r="P296" s="220"/>
      <c r="Q296" s="220"/>
      <c r="R296" s="220"/>
      <c r="S296" s="16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16">
        <f t="shared" si="9"/>
        <v>0</v>
      </c>
      <c r="BH296" s="216"/>
      <c r="BI296" s="99"/>
      <c r="BJ296" s="99"/>
      <c r="BK296" s="234"/>
      <c r="BL296" s="246"/>
    </row>
    <row r="297" spans="2:64" ht="33" customHeight="1">
      <c r="B297" s="245"/>
      <c r="C297" s="232" t="s">
        <v>230</v>
      </c>
      <c r="D297" s="89">
        <v>76</v>
      </c>
      <c r="E297" s="95" t="s">
        <v>226</v>
      </c>
      <c r="F297" s="90" t="s">
        <v>132</v>
      </c>
      <c r="G297" s="86" t="s">
        <v>279</v>
      </c>
      <c r="H297" s="86" t="s">
        <v>464</v>
      </c>
      <c r="I297" s="89" t="s">
        <v>276</v>
      </c>
      <c r="J297" s="15" t="s">
        <v>10</v>
      </c>
      <c r="K297" s="16"/>
      <c r="L297" s="220"/>
      <c r="M297" s="220"/>
      <c r="N297" s="220"/>
      <c r="O297" s="16"/>
      <c r="P297" s="220"/>
      <c r="Q297" s="220"/>
      <c r="R297" s="220"/>
      <c r="S297" s="16"/>
      <c r="T297" s="220"/>
      <c r="U297" s="220"/>
      <c r="V297" s="219" t="s">
        <v>10</v>
      </c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19" t="s">
        <v>10</v>
      </c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16">
        <f t="shared" si="9"/>
        <v>0</v>
      </c>
      <c r="BH297" s="216"/>
      <c r="BI297" s="99" t="str">
        <f>IF(BG297=0,"N.A.",(BG298/BG297))</f>
        <v>N.A.</v>
      </c>
      <c r="BJ297" s="99"/>
      <c r="BK297" s="234"/>
      <c r="BL297" s="246"/>
    </row>
    <row r="298" spans="2:64" ht="12.75">
      <c r="B298" s="245"/>
      <c r="C298" s="232"/>
      <c r="D298" s="89"/>
      <c r="E298" s="95"/>
      <c r="F298" s="90"/>
      <c r="G298" s="86"/>
      <c r="H298" s="86"/>
      <c r="I298" s="89"/>
      <c r="J298" s="15" t="s">
        <v>37</v>
      </c>
      <c r="K298" s="16"/>
      <c r="L298" s="220"/>
      <c r="M298" s="220"/>
      <c r="N298" s="220"/>
      <c r="O298" s="16"/>
      <c r="P298" s="220"/>
      <c r="Q298" s="220"/>
      <c r="R298" s="220"/>
      <c r="S298" s="16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16">
        <f t="shared" si="9"/>
        <v>0</v>
      </c>
      <c r="BH298" s="216"/>
      <c r="BI298" s="99"/>
      <c r="BJ298" s="99"/>
      <c r="BK298" s="234"/>
      <c r="BL298" s="246"/>
    </row>
    <row r="299" spans="2:64" ht="30.75" customHeight="1">
      <c r="B299" s="245"/>
      <c r="C299" s="232" t="s">
        <v>231</v>
      </c>
      <c r="D299" s="89">
        <v>77</v>
      </c>
      <c r="E299" s="95" t="s">
        <v>385</v>
      </c>
      <c r="F299" s="90" t="s">
        <v>132</v>
      </c>
      <c r="G299" s="89" t="s">
        <v>281</v>
      </c>
      <c r="H299" s="95" t="s">
        <v>460</v>
      </c>
      <c r="I299" s="89" t="s">
        <v>276</v>
      </c>
      <c r="J299" s="15" t="s">
        <v>10</v>
      </c>
      <c r="K299" s="16"/>
      <c r="L299" s="219"/>
      <c r="M299" s="220"/>
      <c r="N299" s="220"/>
      <c r="O299" s="16"/>
      <c r="P299" s="220"/>
      <c r="Q299" s="220"/>
      <c r="R299" s="220"/>
      <c r="S299" s="16"/>
      <c r="T299" s="220"/>
      <c r="U299" s="220"/>
      <c r="V299" s="220"/>
      <c r="W299" s="220"/>
      <c r="X299" s="220"/>
      <c r="Y299" s="219" t="s">
        <v>10</v>
      </c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16">
        <f t="shared" si="9"/>
        <v>0</v>
      </c>
      <c r="BH299" s="216"/>
      <c r="BI299" s="99" t="str">
        <f>IF(BG299=0,"N.A.",(BG300/BG299))</f>
        <v>N.A.</v>
      </c>
      <c r="BJ299" s="99"/>
      <c r="BK299" s="234"/>
      <c r="BL299" s="246"/>
    </row>
    <row r="300" spans="2:64" ht="12.75">
      <c r="B300" s="245"/>
      <c r="C300" s="232"/>
      <c r="D300" s="89"/>
      <c r="E300" s="95"/>
      <c r="F300" s="90"/>
      <c r="G300" s="89"/>
      <c r="H300" s="95"/>
      <c r="I300" s="89"/>
      <c r="J300" s="15" t="s">
        <v>37</v>
      </c>
      <c r="K300" s="16"/>
      <c r="L300" s="220"/>
      <c r="M300" s="220"/>
      <c r="N300" s="220"/>
      <c r="O300" s="16"/>
      <c r="P300" s="220"/>
      <c r="Q300" s="220"/>
      <c r="R300" s="220"/>
      <c r="S300" s="16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16">
        <f t="shared" si="9"/>
        <v>0</v>
      </c>
      <c r="BH300" s="216"/>
      <c r="BI300" s="99"/>
      <c r="BJ300" s="99"/>
      <c r="BK300" s="234"/>
      <c r="BL300" s="246"/>
    </row>
    <row r="301" spans="2:64" ht="28.5" customHeight="1">
      <c r="B301" s="245"/>
      <c r="C301" s="232" t="s">
        <v>231</v>
      </c>
      <c r="D301" s="89">
        <v>78</v>
      </c>
      <c r="E301" s="94" t="s">
        <v>386</v>
      </c>
      <c r="F301" s="90" t="s">
        <v>132</v>
      </c>
      <c r="G301" s="210" t="s">
        <v>387</v>
      </c>
      <c r="H301" s="235" t="s">
        <v>465</v>
      </c>
      <c r="I301" s="96" t="s">
        <v>388</v>
      </c>
      <c r="J301" s="15" t="s">
        <v>10</v>
      </c>
      <c r="K301" s="16"/>
      <c r="L301" s="220"/>
      <c r="M301" s="220"/>
      <c r="N301" s="220"/>
      <c r="O301" s="16"/>
      <c r="P301" s="220"/>
      <c r="Q301" s="220"/>
      <c r="R301" s="220"/>
      <c r="S301" s="16"/>
      <c r="T301" s="220"/>
      <c r="U301" s="220"/>
      <c r="V301" s="220"/>
      <c r="W301" s="220"/>
      <c r="X301" s="220"/>
      <c r="Y301" s="219"/>
      <c r="Z301" s="220"/>
      <c r="AA301" s="220"/>
      <c r="AB301" s="220"/>
      <c r="AC301" s="220"/>
      <c r="AD301" s="219" t="s">
        <v>10</v>
      </c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19" t="s">
        <v>10</v>
      </c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16">
        <f t="shared" si="9"/>
        <v>0</v>
      </c>
      <c r="BH301" s="216"/>
      <c r="BI301" s="99" t="str">
        <f>IF(BG301=0,"N.A.",(BG302/BG301))</f>
        <v>N.A.</v>
      </c>
      <c r="BJ301" s="99"/>
      <c r="BK301" s="234"/>
      <c r="BL301" s="246"/>
    </row>
    <row r="302" spans="2:64" ht="12.75">
      <c r="B302" s="245"/>
      <c r="C302" s="232"/>
      <c r="D302" s="89"/>
      <c r="E302" s="94"/>
      <c r="F302" s="90"/>
      <c r="G302" s="210"/>
      <c r="H302" s="235"/>
      <c r="I302" s="96"/>
      <c r="J302" s="15" t="s">
        <v>37</v>
      </c>
      <c r="K302" s="16"/>
      <c r="L302" s="220"/>
      <c r="M302" s="220"/>
      <c r="N302" s="220"/>
      <c r="O302" s="16"/>
      <c r="P302" s="220"/>
      <c r="Q302" s="220"/>
      <c r="R302" s="220"/>
      <c r="S302" s="16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16">
        <f t="shared" si="9"/>
        <v>0</v>
      </c>
      <c r="BH302" s="216"/>
      <c r="BI302" s="99"/>
      <c r="BJ302" s="99"/>
      <c r="BK302" s="234"/>
      <c r="BL302" s="246"/>
    </row>
    <row r="303" spans="2:64" ht="30" customHeight="1">
      <c r="B303" s="245"/>
      <c r="C303" s="232" t="s">
        <v>231</v>
      </c>
      <c r="D303" s="89">
        <v>79</v>
      </c>
      <c r="E303" s="94" t="s">
        <v>389</v>
      </c>
      <c r="F303" s="90" t="s">
        <v>132</v>
      </c>
      <c r="G303" s="210" t="s">
        <v>387</v>
      </c>
      <c r="H303" s="235" t="s">
        <v>465</v>
      </c>
      <c r="I303" s="96" t="s">
        <v>388</v>
      </c>
      <c r="J303" s="15" t="s">
        <v>10</v>
      </c>
      <c r="K303" s="16"/>
      <c r="L303" s="220"/>
      <c r="M303" s="220"/>
      <c r="N303" s="220"/>
      <c r="O303" s="16"/>
      <c r="P303" s="220"/>
      <c r="Q303" s="220"/>
      <c r="R303" s="220"/>
      <c r="S303" s="16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19" t="s">
        <v>10</v>
      </c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19" t="s">
        <v>10</v>
      </c>
      <c r="BB303" s="220"/>
      <c r="BC303" s="220"/>
      <c r="BD303" s="220"/>
      <c r="BE303" s="220"/>
      <c r="BF303" s="220"/>
      <c r="BG303" s="216">
        <f t="shared" si="9"/>
        <v>0</v>
      </c>
      <c r="BH303" s="216"/>
      <c r="BI303" s="99" t="str">
        <f>IF(BG303=0,"N.A.",(BG304/BG303))</f>
        <v>N.A.</v>
      </c>
      <c r="BJ303" s="99"/>
      <c r="BK303" s="234"/>
      <c r="BL303" s="246"/>
    </row>
    <row r="304" spans="2:64" ht="12.75">
      <c r="B304" s="245"/>
      <c r="C304" s="232"/>
      <c r="D304" s="89"/>
      <c r="E304" s="94"/>
      <c r="F304" s="90"/>
      <c r="G304" s="210"/>
      <c r="H304" s="235"/>
      <c r="I304" s="96"/>
      <c r="J304" s="15" t="s">
        <v>37</v>
      </c>
      <c r="K304" s="16"/>
      <c r="L304" s="220"/>
      <c r="M304" s="220"/>
      <c r="N304" s="220"/>
      <c r="O304" s="16"/>
      <c r="P304" s="220"/>
      <c r="Q304" s="220"/>
      <c r="R304" s="220"/>
      <c r="S304" s="16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16">
        <f t="shared" si="9"/>
        <v>0</v>
      </c>
      <c r="BH304" s="216"/>
      <c r="BI304" s="99"/>
      <c r="BJ304" s="99"/>
      <c r="BK304" s="234"/>
      <c r="BL304" s="246"/>
    </row>
    <row r="305" spans="2:64" ht="26.25" customHeight="1">
      <c r="B305" s="245"/>
      <c r="C305" s="232" t="s">
        <v>231</v>
      </c>
      <c r="D305" s="89">
        <v>80</v>
      </c>
      <c r="E305" s="94" t="s">
        <v>171</v>
      </c>
      <c r="F305" s="112" t="s">
        <v>132</v>
      </c>
      <c r="G305" s="210" t="s">
        <v>387</v>
      </c>
      <c r="H305" s="235" t="s">
        <v>466</v>
      </c>
      <c r="I305" s="89" t="s">
        <v>388</v>
      </c>
      <c r="J305" s="15" t="s">
        <v>10</v>
      </c>
      <c r="K305" s="16"/>
      <c r="L305" s="220"/>
      <c r="M305" s="219"/>
      <c r="N305" s="220"/>
      <c r="O305" s="16"/>
      <c r="P305" s="220"/>
      <c r="Q305" s="220"/>
      <c r="R305" s="220"/>
      <c r="S305" s="16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19" t="s">
        <v>10</v>
      </c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16">
        <f t="shared" si="9"/>
        <v>0</v>
      </c>
      <c r="BH305" s="216"/>
      <c r="BI305" s="99" t="str">
        <f>IF(BG305=0,"N.A.",(BG306/BG305))</f>
        <v>N.A.</v>
      </c>
      <c r="BJ305" s="99"/>
      <c r="BK305" s="234"/>
      <c r="BL305" s="246"/>
    </row>
    <row r="306" spans="2:64" ht="12.75">
      <c r="B306" s="245"/>
      <c r="C306" s="232"/>
      <c r="D306" s="89"/>
      <c r="E306" s="94"/>
      <c r="F306" s="112"/>
      <c r="G306" s="210"/>
      <c r="H306" s="235"/>
      <c r="I306" s="89"/>
      <c r="J306" s="15" t="s">
        <v>37</v>
      </c>
      <c r="K306" s="16"/>
      <c r="L306" s="220"/>
      <c r="M306" s="220"/>
      <c r="N306" s="220"/>
      <c r="O306" s="16"/>
      <c r="P306" s="220"/>
      <c r="Q306" s="220"/>
      <c r="R306" s="220"/>
      <c r="S306" s="16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16">
        <f t="shared" si="9"/>
        <v>0</v>
      </c>
      <c r="BH306" s="216"/>
      <c r="BI306" s="99"/>
      <c r="BJ306" s="99"/>
      <c r="BK306" s="234"/>
      <c r="BL306" s="246"/>
    </row>
    <row r="307" spans="2:64" ht="33" customHeight="1">
      <c r="B307" s="245"/>
      <c r="C307" s="232" t="s">
        <v>231</v>
      </c>
      <c r="D307" s="89">
        <v>81</v>
      </c>
      <c r="E307" s="88" t="s">
        <v>172</v>
      </c>
      <c r="F307" s="112" t="s">
        <v>132</v>
      </c>
      <c r="G307" s="210" t="s">
        <v>387</v>
      </c>
      <c r="H307" s="235" t="s">
        <v>467</v>
      </c>
      <c r="I307" s="89" t="s">
        <v>280</v>
      </c>
      <c r="J307" s="15" t="s">
        <v>10</v>
      </c>
      <c r="K307" s="16"/>
      <c r="L307" s="220"/>
      <c r="M307" s="220"/>
      <c r="N307" s="220"/>
      <c r="O307" s="16"/>
      <c r="P307" s="220"/>
      <c r="Q307" s="220"/>
      <c r="R307" s="220"/>
      <c r="S307" s="16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19" t="s">
        <v>10</v>
      </c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16" t="s">
        <v>10</v>
      </c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 t="s">
        <v>10</v>
      </c>
      <c r="BG307" s="216">
        <f t="shared" si="9"/>
        <v>0</v>
      </c>
      <c r="BH307" s="216"/>
      <c r="BI307" s="99" t="str">
        <f>IF(BG307=0,"N.A.",(BG308/BG307))</f>
        <v>N.A.</v>
      </c>
      <c r="BJ307" s="99"/>
      <c r="BK307" s="234"/>
      <c r="BL307" s="246"/>
    </row>
    <row r="308" spans="2:64" ht="14.25" customHeight="1">
      <c r="B308" s="245"/>
      <c r="C308" s="232"/>
      <c r="D308" s="89"/>
      <c r="E308" s="88"/>
      <c r="F308" s="112"/>
      <c r="G308" s="210"/>
      <c r="H308" s="235"/>
      <c r="I308" s="89"/>
      <c r="J308" s="15" t="s">
        <v>10</v>
      </c>
      <c r="K308" s="16"/>
      <c r="L308" s="220"/>
      <c r="M308" s="220"/>
      <c r="N308" s="220"/>
      <c r="O308" s="16"/>
      <c r="P308" s="220"/>
      <c r="Q308" s="220"/>
      <c r="R308" s="220"/>
      <c r="S308" s="16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16">
        <f t="shared" si="9"/>
        <v>0</v>
      </c>
      <c r="BH308" s="216"/>
      <c r="BI308" s="99"/>
      <c r="BJ308" s="99"/>
      <c r="BK308" s="234"/>
      <c r="BL308" s="246"/>
    </row>
    <row r="309" spans="2:64" s="56" customFormat="1" ht="27" customHeight="1">
      <c r="B309" s="245"/>
      <c r="C309" s="232" t="s">
        <v>231</v>
      </c>
      <c r="D309" s="89">
        <v>82</v>
      </c>
      <c r="E309" s="93" t="s">
        <v>390</v>
      </c>
      <c r="F309" s="112" t="s">
        <v>132</v>
      </c>
      <c r="G309" s="210" t="s">
        <v>387</v>
      </c>
      <c r="H309" s="235" t="s">
        <v>468</v>
      </c>
      <c r="I309" s="96" t="s">
        <v>388</v>
      </c>
      <c r="J309" s="15" t="s">
        <v>37</v>
      </c>
      <c r="K309" s="16"/>
      <c r="L309" s="220"/>
      <c r="M309" s="220"/>
      <c r="N309" s="220"/>
      <c r="O309" s="16"/>
      <c r="P309" s="220"/>
      <c r="Q309" s="220"/>
      <c r="R309" s="220"/>
      <c r="S309" s="16"/>
      <c r="T309" s="220"/>
      <c r="U309" s="220"/>
      <c r="V309" s="220"/>
      <c r="W309" s="220"/>
      <c r="X309" s="220"/>
      <c r="Y309" s="220"/>
      <c r="Z309" s="219"/>
      <c r="AA309" s="220"/>
      <c r="AB309" s="220"/>
      <c r="AC309" s="220"/>
      <c r="AD309" s="219" t="s">
        <v>10</v>
      </c>
      <c r="AE309" s="220"/>
      <c r="AF309" s="220"/>
      <c r="AG309" s="220"/>
      <c r="AH309" s="220"/>
      <c r="AI309" s="220"/>
      <c r="AJ309" s="220"/>
      <c r="AK309" s="220"/>
      <c r="AL309" s="219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19" t="s">
        <v>10</v>
      </c>
      <c r="AX309" s="220"/>
      <c r="AY309" s="220"/>
      <c r="AZ309" s="220"/>
      <c r="BA309" s="220"/>
      <c r="BB309" s="220"/>
      <c r="BC309" s="220"/>
      <c r="BD309" s="220"/>
      <c r="BE309" s="220"/>
      <c r="BF309" s="16" t="s">
        <v>10</v>
      </c>
      <c r="BG309" s="216">
        <f t="shared" si="9"/>
        <v>0</v>
      </c>
      <c r="BH309" s="216"/>
      <c r="BI309" s="99" t="str">
        <f>IF(BG309=0,"N.A.",(BG310/BG309))</f>
        <v>N.A.</v>
      </c>
      <c r="BJ309" s="99"/>
      <c r="BK309" s="234"/>
      <c r="BL309" s="246"/>
    </row>
    <row r="310" spans="2:64" ht="16.5" customHeight="1">
      <c r="B310" s="245"/>
      <c r="C310" s="232"/>
      <c r="D310" s="89"/>
      <c r="E310" s="93"/>
      <c r="F310" s="112"/>
      <c r="G310" s="210"/>
      <c r="H310" s="235"/>
      <c r="I310" s="96"/>
      <c r="J310" s="15" t="s">
        <v>10</v>
      </c>
      <c r="K310" s="16"/>
      <c r="L310" s="220"/>
      <c r="M310" s="220"/>
      <c r="N310" s="220"/>
      <c r="O310" s="16"/>
      <c r="P310" s="220"/>
      <c r="Q310" s="220"/>
      <c r="R310" s="220"/>
      <c r="S310" s="16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16">
        <f t="shared" si="9"/>
        <v>0</v>
      </c>
      <c r="BH310" s="216"/>
      <c r="BI310" s="99"/>
      <c r="BJ310" s="99"/>
      <c r="BK310" s="234"/>
      <c r="BL310" s="246"/>
    </row>
    <row r="311" spans="2:64" ht="27.75" customHeight="1">
      <c r="B311" s="245"/>
      <c r="C311" s="232" t="s">
        <v>231</v>
      </c>
      <c r="D311" s="89">
        <v>83</v>
      </c>
      <c r="E311" s="86" t="s">
        <v>227</v>
      </c>
      <c r="F311" s="112" t="s">
        <v>132</v>
      </c>
      <c r="G311" s="210" t="s">
        <v>387</v>
      </c>
      <c r="H311" s="235" t="s">
        <v>469</v>
      </c>
      <c r="I311" s="89" t="s">
        <v>276</v>
      </c>
      <c r="J311" s="15" t="s">
        <v>37</v>
      </c>
      <c r="K311" s="16"/>
      <c r="L311" s="219" t="s">
        <v>10</v>
      </c>
      <c r="M311" s="220"/>
      <c r="N311" s="220"/>
      <c r="O311" s="16"/>
      <c r="P311" s="219" t="s">
        <v>10</v>
      </c>
      <c r="Q311" s="220"/>
      <c r="R311" s="220"/>
      <c r="S311" s="16"/>
      <c r="T311" s="219" t="s">
        <v>10</v>
      </c>
      <c r="U311" s="220"/>
      <c r="V311" s="220"/>
      <c r="W311" s="220"/>
      <c r="X311" s="219" t="s">
        <v>10</v>
      </c>
      <c r="Y311" s="220"/>
      <c r="Z311" s="220"/>
      <c r="AA311" s="220"/>
      <c r="AB311" s="219" t="s">
        <v>10</v>
      </c>
      <c r="AC311" s="220"/>
      <c r="AD311" s="220"/>
      <c r="AE311" s="220"/>
      <c r="AF311" s="219" t="s">
        <v>10</v>
      </c>
      <c r="AG311" s="220"/>
      <c r="AH311" s="220"/>
      <c r="AI311" s="220"/>
      <c r="AJ311" s="219" t="s">
        <v>10</v>
      </c>
      <c r="AK311" s="220"/>
      <c r="AL311" s="220"/>
      <c r="AM311" s="220"/>
      <c r="AN311" s="219" t="s">
        <v>10</v>
      </c>
      <c r="AO311" s="220"/>
      <c r="AP311" s="220"/>
      <c r="AQ311" s="220"/>
      <c r="AR311" s="219" t="s">
        <v>10</v>
      </c>
      <c r="AS311" s="220"/>
      <c r="AT311" s="220"/>
      <c r="AU311" s="220"/>
      <c r="AV311" s="219" t="s">
        <v>10</v>
      </c>
      <c r="AW311" s="220"/>
      <c r="AX311" s="220"/>
      <c r="AY311" s="220"/>
      <c r="AZ311" s="219" t="s">
        <v>10</v>
      </c>
      <c r="BA311" s="220"/>
      <c r="BB311" s="220"/>
      <c r="BC311" s="220"/>
      <c r="BD311" s="219" t="s">
        <v>10</v>
      </c>
      <c r="BE311" s="220"/>
      <c r="BF311" s="220"/>
      <c r="BG311" s="216">
        <f t="shared" si="9"/>
        <v>0</v>
      </c>
      <c r="BH311" s="216"/>
      <c r="BI311" s="99" t="str">
        <f>IF(BG311=0,"N.A.",(BG312/BG311))</f>
        <v>N.A.</v>
      </c>
      <c r="BJ311" s="99"/>
      <c r="BK311" s="234"/>
      <c r="BL311" s="246"/>
    </row>
    <row r="312" spans="2:64" ht="16.5" customHeight="1">
      <c r="B312" s="245"/>
      <c r="C312" s="232"/>
      <c r="D312" s="89"/>
      <c r="E312" s="86"/>
      <c r="F312" s="112"/>
      <c r="G312" s="210"/>
      <c r="H312" s="235"/>
      <c r="I312" s="89"/>
      <c r="J312" s="15" t="s">
        <v>37</v>
      </c>
      <c r="K312" s="16"/>
      <c r="L312" s="220"/>
      <c r="M312" s="220"/>
      <c r="N312" s="220"/>
      <c r="O312" s="16"/>
      <c r="P312" s="220"/>
      <c r="Q312" s="220"/>
      <c r="R312" s="220"/>
      <c r="S312" s="16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16">
        <f t="shared" si="9"/>
        <v>0</v>
      </c>
      <c r="BH312" s="216"/>
      <c r="BI312" s="99"/>
      <c r="BJ312" s="99"/>
      <c r="BK312" s="234"/>
      <c r="BL312" s="246"/>
    </row>
    <row r="313" spans="2:64" ht="33" customHeight="1">
      <c r="B313" s="247" t="s">
        <v>147</v>
      </c>
      <c r="C313" s="205" t="s">
        <v>232</v>
      </c>
      <c r="D313" s="89">
        <v>1</v>
      </c>
      <c r="E313" s="97" t="s">
        <v>161</v>
      </c>
      <c r="F313" s="112" t="s">
        <v>148</v>
      </c>
      <c r="G313" s="112" t="s">
        <v>391</v>
      </c>
      <c r="H313" s="112"/>
      <c r="I313" s="89" t="s">
        <v>137</v>
      </c>
      <c r="J313" s="76" t="s">
        <v>10</v>
      </c>
      <c r="K313" s="16"/>
      <c r="L313" s="16"/>
      <c r="M313" s="16"/>
      <c r="N313" s="16"/>
      <c r="O313" s="16"/>
      <c r="P313" s="16"/>
      <c r="Q313" s="16" t="s">
        <v>10</v>
      </c>
      <c r="R313" s="16" t="s">
        <v>10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216">
        <f>COUNTIF(K313:BF313,"P")</f>
        <v>2</v>
      </c>
      <c r="BH313" s="216"/>
      <c r="BI313" s="106">
        <f>IF(BG313=0,"N.A.",(BG314/BG313))</f>
        <v>0</v>
      </c>
      <c r="BJ313" s="106"/>
      <c r="BK313" s="236">
        <f>AVERAGE(BI313:BJ346)</f>
        <v>0</v>
      </c>
      <c r="BL313" s="248"/>
    </row>
    <row r="314" spans="2:64" ht="17.25" customHeight="1">
      <c r="B314" s="247"/>
      <c r="C314" s="205"/>
      <c r="D314" s="89"/>
      <c r="E314" s="97"/>
      <c r="F314" s="112"/>
      <c r="G314" s="112"/>
      <c r="H314" s="112"/>
      <c r="I314" s="89"/>
      <c r="J314" s="15" t="s">
        <v>37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216">
        <f>COUNTIF(K314:BF314,"E")</f>
        <v>0</v>
      </c>
      <c r="BH314" s="216"/>
      <c r="BI314" s="106"/>
      <c r="BJ314" s="106"/>
      <c r="BK314" s="236"/>
      <c r="BL314" s="248"/>
    </row>
    <row r="315" spans="2:64" ht="33" customHeight="1">
      <c r="B315" s="247"/>
      <c r="C315" s="205" t="s">
        <v>230</v>
      </c>
      <c r="D315" s="89">
        <v>2</v>
      </c>
      <c r="E315" s="97" t="s">
        <v>162</v>
      </c>
      <c r="F315" s="112" t="s">
        <v>148</v>
      </c>
      <c r="G315" s="112" t="s">
        <v>391</v>
      </c>
      <c r="H315" s="112"/>
      <c r="I315" s="89" t="s">
        <v>137</v>
      </c>
      <c r="J315" s="15" t="s">
        <v>10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3"/>
      <c r="U315" s="16"/>
      <c r="V315" s="16" t="s">
        <v>10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 t="s">
        <v>10</v>
      </c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 t="s">
        <v>10</v>
      </c>
      <c r="AU315" s="16"/>
      <c r="AV315" s="16"/>
      <c r="AW315" s="16"/>
      <c r="AX315" s="16"/>
      <c r="AY315" s="16"/>
      <c r="AZ315" s="16"/>
      <c r="BA315" s="16"/>
      <c r="BB315" s="16"/>
      <c r="BC315" s="16"/>
      <c r="BD315" s="16" t="s">
        <v>10</v>
      </c>
      <c r="BE315" s="16"/>
      <c r="BF315" s="16"/>
      <c r="BG315" s="216">
        <f>COUNTIF(K315:BF315,"P")</f>
        <v>4</v>
      </c>
      <c r="BH315" s="216"/>
      <c r="BI315" s="106">
        <f>IF(BG315=0,"N.A.",(BG316/BG315))</f>
        <v>0</v>
      </c>
      <c r="BJ315" s="106"/>
      <c r="BK315" s="236"/>
      <c r="BL315" s="248"/>
    </row>
    <row r="316" spans="2:64" ht="19.5" customHeight="1">
      <c r="B316" s="247"/>
      <c r="C316" s="205"/>
      <c r="D316" s="89"/>
      <c r="E316" s="97"/>
      <c r="F316" s="112"/>
      <c r="G316" s="112"/>
      <c r="H316" s="112"/>
      <c r="I316" s="89"/>
      <c r="J316" s="15" t="s">
        <v>37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216">
        <f>COUNTIF(K316:BF316,"E")</f>
        <v>0</v>
      </c>
      <c r="BH316" s="216"/>
      <c r="BI316" s="106"/>
      <c r="BJ316" s="106"/>
      <c r="BK316" s="236"/>
      <c r="BL316" s="248"/>
    </row>
    <row r="317" spans="2:64" ht="33" customHeight="1">
      <c r="B317" s="247"/>
      <c r="C317" s="205" t="s">
        <v>232</v>
      </c>
      <c r="D317" s="89">
        <v>3</v>
      </c>
      <c r="E317" s="97" t="s">
        <v>392</v>
      </c>
      <c r="F317" s="112" t="s">
        <v>148</v>
      </c>
      <c r="G317" s="112" t="s">
        <v>393</v>
      </c>
      <c r="H317" s="112"/>
      <c r="I317" s="89" t="s">
        <v>120</v>
      </c>
      <c r="J317" s="15" t="s">
        <v>10</v>
      </c>
      <c r="K317" s="16"/>
      <c r="L317" s="16"/>
      <c r="M317" s="16"/>
      <c r="N317" s="16"/>
      <c r="O317" s="16"/>
      <c r="P317" s="16"/>
      <c r="Q317" s="16"/>
      <c r="R317" s="16" t="s">
        <v>10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23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216">
        <f>COUNTIF(K317:BF317,"P")</f>
        <v>1</v>
      </c>
      <c r="BH317" s="216"/>
      <c r="BI317" s="106">
        <f>IF(BG317=0,"N.A.",(BG318/BG317))</f>
        <v>0</v>
      </c>
      <c r="BJ317" s="106"/>
      <c r="BK317" s="236"/>
      <c r="BL317" s="248"/>
    </row>
    <row r="318" spans="2:64" ht="12" customHeight="1">
      <c r="B318" s="247"/>
      <c r="C318" s="205"/>
      <c r="D318" s="89"/>
      <c r="E318" s="97"/>
      <c r="F318" s="112"/>
      <c r="G318" s="112"/>
      <c r="H318" s="112"/>
      <c r="I318" s="89"/>
      <c r="J318" s="15" t="s">
        <v>37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216">
        <f>COUNTIF(K318:BF318,"E")</f>
        <v>0</v>
      </c>
      <c r="BH318" s="216"/>
      <c r="BI318" s="106"/>
      <c r="BJ318" s="106"/>
      <c r="BK318" s="236"/>
      <c r="BL318" s="248"/>
    </row>
    <row r="319" spans="2:64" ht="33" customHeight="1">
      <c r="B319" s="247"/>
      <c r="C319" s="205" t="s">
        <v>230</v>
      </c>
      <c r="D319" s="89">
        <v>4</v>
      </c>
      <c r="E319" s="104" t="s">
        <v>157</v>
      </c>
      <c r="F319" s="112" t="s">
        <v>148</v>
      </c>
      <c r="G319" s="112" t="s">
        <v>394</v>
      </c>
      <c r="H319" s="112"/>
      <c r="I319" s="89" t="s">
        <v>153</v>
      </c>
      <c r="J319" s="15" t="s">
        <v>10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 t="s">
        <v>10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 t="s">
        <v>10</v>
      </c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216">
        <f>COUNTIF(K319:BF319,"P")</f>
        <v>2</v>
      </c>
      <c r="BH319" s="216"/>
      <c r="BI319" s="106">
        <f>IF(BG319=0,"N.A.",(BG320/BG319))</f>
        <v>0</v>
      </c>
      <c r="BJ319" s="106"/>
      <c r="BK319" s="236"/>
      <c r="BL319" s="248"/>
    </row>
    <row r="320" spans="2:64" ht="16.5" customHeight="1">
      <c r="B320" s="247"/>
      <c r="C320" s="205"/>
      <c r="D320" s="89"/>
      <c r="E320" s="104"/>
      <c r="F320" s="112"/>
      <c r="G320" s="112"/>
      <c r="H320" s="112"/>
      <c r="I320" s="89"/>
      <c r="J320" s="15" t="s">
        <v>37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216">
        <f>COUNTIF(K320:BF320,"E")</f>
        <v>0</v>
      </c>
      <c r="BH320" s="216"/>
      <c r="BI320" s="106"/>
      <c r="BJ320" s="106"/>
      <c r="BK320" s="236"/>
      <c r="BL320" s="248"/>
    </row>
    <row r="321" spans="2:64" ht="33" customHeight="1">
      <c r="B321" s="247"/>
      <c r="C321" s="205" t="s">
        <v>230</v>
      </c>
      <c r="D321" s="89">
        <v>5</v>
      </c>
      <c r="E321" s="104" t="s">
        <v>158</v>
      </c>
      <c r="F321" s="112" t="s">
        <v>148</v>
      </c>
      <c r="G321" s="112" t="s">
        <v>394</v>
      </c>
      <c r="H321" s="112"/>
      <c r="I321" s="89" t="s">
        <v>153</v>
      </c>
      <c r="J321" s="15" t="s">
        <v>10</v>
      </c>
      <c r="K321" s="16"/>
      <c r="L321" s="16"/>
      <c r="M321" s="16"/>
      <c r="N321" s="223"/>
      <c r="O321" s="16"/>
      <c r="P321" s="16"/>
      <c r="Q321" s="16"/>
      <c r="R321" s="16"/>
      <c r="S321" s="16" t="s">
        <v>10</v>
      </c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 t="s">
        <v>10</v>
      </c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 t="s">
        <v>10</v>
      </c>
      <c r="BD321" s="16"/>
      <c r="BE321" s="16"/>
      <c r="BF321" s="16"/>
      <c r="BG321" s="216">
        <f>COUNTIF(K321:BF321,"P")</f>
        <v>3</v>
      </c>
      <c r="BH321" s="216"/>
      <c r="BI321" s="106">
        <f>IF(BG321=0,"N.A.",(BG322/BG321))</f>
        <v>0</v>
      </c>
      <c r="BJ321" s="106"/>
      <c r="BK321" s="236"/>
      <c r="BL321" s="248"/>
    </row>
    <row r="322" spans="2:64" ht="16.5" customHeight="1">
      <c r="B322" s="247"/>
      <c r="C322" s="205"/>
      <c r="D322" s="89"/>
      <c r="E322" s="104"/>
      <c r="F322" s="112"/>
      <c r="G322" s="112"/>
      <c r="H322" s="112"/>
      <c r="I322" s="89"/>
      <c r="J322" s="15" t="s">
        <v>37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216">
        <f>COUNTIF(K322:BF322,"E")</f>
        <v>0</v>
      </c>
      <c r="BH322" s="216"/>
      <c r="BI322" s="106"/>
      <c r="BJ322" s="106"/>
      <c r="BK322" s="236"/>
      <c r="BL322" s="248"/>
    </row>
    <row r="323" spans="2:64" ht="33" customHeight="1">
      <c r="B323" s="247"/>
      <c r="C323" s="205" t="s">
        <v>230</v>
      </c>
      <c r="D323" s="89">
        <v>6</v>
      </c>
      <c r="E323" s="104" t="s">
        <v>159</v>
      </c>
      <c r="F323" s="112" t="s">
        <v>148</v>
      </c>
      <c r="G323" s="112" t="s">
        <v>395</v>
      </c>
      <c r="H323" s="112"/>
      <c r="I323" s="89" t="s">
        <v>153</v>
      </c>
      <c r="J323" s="15" t="s">
        <v>10</v>
      </c>
      <c r="K323" s="16"/>
      <c r="L323" s="16"/>
      <c r="M323" s="16"/>
      <c r="N323" s="16"/>
      <c r="O323" s="223"/>
      <c r="P323" s="223"/>
      <c r="Q323" s="16"/>
      <c r="R323" s="16"/>
      <c r="S323" s="16"/>
      <c r="T323" s="16"/>
      <c r="U323" s="16"/>
      <c r="V323" s="16"/>
      <c r="W323" s="16"/>
      <c r="X323" s="16" t="s">
        <v>10</v>
      </c>
      <c r="Y323" s="16" t="s">
        <v>10</v>
      </c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 t="s">
        <v>10</v>
      </c>
      <c r="AN323" s="16" t="s">
        <v>10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216">
        <f>COUNTIF(K323:BF323,"P")</f>
        <v>4</v>
      </c>
      <c r="BH323" s="216"/>
      <c r="BI323" s="106">
        <f>IF(BG323=0,"N.A.",(BG324/BG323))</f>
        <v>0</v>
      </c>
      <c r="BJ323" s="106"/>
      <c r="BK323" s="236"/>
      <c r="BL323" s="248"/>
    </row>
    <row r="324" spans="2:64" ht="16.5" customHeight="1">
      <c r="B324" s="247"/>
      <c r="C324" s="205"/>
      <c r="D324" s="89"/>
      <c r="E324" s="104"/>
      <c r="F324" s="112"/>
      <c r="G324" s="112"/>
      <c r="H324" s="112"/>
      <c r="I324" s="89"/>
      <c r="J324" s="15" t="s">
        <v>37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216">
        <f>COUNTIF(K324:BF324,"E")</f>
        <v>0</v>
      </c>
      <c r="BH324" s="216"/>
      <c r="BI324" s="106"/>
      <c r="BJ324" s="106"/>
      <c r="BK324" s="236"/>
      <c r="BL324" s="248"/>
    </row>
    <row r="325" spans="2:64" ht="33" customHeight="1">
      <c r="B325" s="247"/>
      <c r="C325" s="205" t="s">
        <v>230</v>
      </c>
      <c r="D325" s="89">
        <v>7</v>
      </c>
      <c r="E325" s="97" t="s">
        <v>470</v>
      </c>
      <c r="F325" s="112" t="s">
        <v>148</v>
      </c>
      <c r="G325" s="112" t="s">
        <v>396</v>
      </c>
      <c r="H325" s="112"/>
      <c r="I325" s="89" t="s">
        <v>153</v>
      </c>
      <c r="J325" s="15" t="s">
        <v>10</v>
      </c>
      <c r="K325" s="16"/>
      <c r="L325" s="16"/>
      <c r="M325" s="16"/>
      <c r="N325" s="16"/>
      <c r="O325" s="16"/>
      <c r="P325" s="223"/>
      <c r="Q325" s="16"/>
      <c r="R325" s="16"/>
      <c r="S325" s="16" t="s">
        <v>10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216">
        <f>COUNTIF(K325:BF325,"P")</f>
        <v>1</v>
      </c>
      <c r="BH325" s="216"/>
      <c r="BI325" s="106">
        <f>IF(BG325=0,"N.A.",(BG326/BG325))</f>
        <v>0</v>
      </c>
      <c r="BJ325" s="106"/>
      <c r="BK325" s="236"/>
      <c r="BL325" s="248"/>
    </row>
    <row r="326" spans="2:64" ht="16.5" customHeight="1">
      <c r="B326" s="247"/>
      <c r="C326" s="205"/>
      <c r="D326" s="89"/>
      <c r="E326" s="97"/>
      <c r="F326" s="112"/>
      <c r="G326" s="112"/>
      <c r="H326" s="112"/>
      <c r="I326" s="89"/>
      <c r="J326" s="15" t="s">
        <v>37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216">
        <f>COUNTIF(K326:BF326,"E")</f>
        <v>0</v>
      </c>
      <c r="BH326" s="216"/>
      <c r="BI326" s="106"/>
      <c r="BJ326" s="106"/>
      <c r="BK326" s="236"/>
      <c r="BL326" s="248"/>
    </row>
    <row r="327" spans="2:64" ht="16.5" customHeight="1">
      <c r="B327" s="247"/>
      <c r="C327" s="205" t="s">
        <v>230</v>
      </c>
      <c r="D327" s="89">
        <v>8</v>
      </c>
      <c r="E327" s="97" t="s">
        <v>471</v>
      </c>
      <c r="F327" s="112" t="s">
        <v>148</v>
      </c>
      <c r="G327" s="112" t="s">
        <v>396</v>
      </c>
      <c r="H327" s="63"/>
      <c r="I327" s="89" t="s">
        <v>153</v>
      </c>
      <c r="J327" s="15" t="s">
        <v>10</v>
      </c>
      <c r="K327" s="16"/>
      <c r="L327" s="16" t="s">
        <v>10</v>
      </c>
      <c r="M327" s="16"/>
      <c r="N327" s="16"/>
      <c r="O327" s="16"/>
      <c r="P327" s="16"/>
      <c r="Q327" s="16" t="s">
        <v>10</v>
      </c>
      <c r="R327" s="16"/>
      <c r="S327" s="16"/>
      <c r="T327" s="16"/>
      <c r="U327" s="16" t="s">
        <v>10</v>
      </c>
      <c r="V327" s="16"/>
      <c r="W327" s="16"/>
      <c r="X327" s="16"/>
      <c r="Y327" s="16" t="s">
        <v>10</v>
      </c>
      <c r="Z327" s="16"/>
      <c r="AA327" s="16"/>
      <c r="AB327" s="16"/>
      <c r="AC327" s="16" t="s">
        <v>10</v>
      </c>
      <c r="AD327" s="16"/>
      <c r="AE327" s="16"/>
      <c r="AF327" s="16"/>
      <c r="AG327" s="16" t="s">
        <v>10</v>
      </c>
      <c r="AH327" s="16"/>
      <c r="AI327" s="16"/>
      <c r="AJ327" s="16"/>
      <c r="AK327" s="16" t="s">
        <v>10</v>
      </c>
      <c r="AL327" s="16"/>
      <c r="AM327" s="16"/>
      <c r="AN327" s="16"/>
      <c r="AO327" s="16" t="s">
        <v>10</v>
      </c>
      <c r="AP327" s="16"/>
      <c r="AQ327" s="16"/>
      <c r="AR327" s="16"/>
      <c r="AS327" s="16" t="s">
        <v>10</v>
      </c>
      <c r="AT327" s="16"/>
      <c r="AU327" s="16"/>
      <c r="AV327" s="16"/>
      <c r="AW327" s="16" t="s">
        <v>10</v>
      </c>
      <c r="AX327" s="16"/>
      <c r="AY327" s="16"/>
      <c r="AZ327" s="16"/>
      <c r="BA327" s="16" t="s">
        <v>10</v>
      </c>
      <c r="BB327" s="16"/>
      <c r="BC327" s="16"/>
      <c r="BD327" s="16"/>
      <c r="BE327" s="16"/>
      <c r="BF327" s="16"/>
      <c r="BG327" s="222"/>
      <c r="BH327" s="222"/>
      <c r="BI327" s="75"/>
      <c r="BJ327" s="75"/>
      <c r="BK327" s="236"/>
      <c r="BL327" s="248"/>
    </row>
    <row r="328" spans="2:64" ht="16.5" customHeight="1">
      <c r="B328" s="247"/>
      <c r="C328" s="205"/>
      <c r="D328" s="89"/>
      <c r="E328" s="97"/>
      <c r="F328" s="112"/>
      <c r="G328" s="112"/>
      <c r="H328" s="63"/>
      <c r="I328" s="89"/>
      <c r="J328" s="15" t="s">
        <v>37</v>
      </c>
      <c r="K328" s="16"/>
      <c r="L328" s="16" t="s">
        <v>37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222"/>
      <c r="BH328" s="222"/>
      <c r="BI328" s="75"/>
      <c r="BJ328" s="75"/>
      <c r="BK328" s="236"/>
      <c r="BL328" s="248"/>
    </row>
    <row r="329" spans="2:64" ht="33" customHeight="1">
      <c r="B329" s="247"/>
      <c r="C329" s="205" t="s">
        <v>231</v>
      </c>
      <c r="D329" s="89">
        <v>9</v>
      </c>
      <c r="E329" s="97" t="s">
        <v>397</v>
      </c>
      <c r="F329" s="112" t="s">
        <v>148</v>
      </c>
      <c r="G329" s="112" t="s">
        <v>398</v>
      </c>
      <c r="H329" s="112"/>
      <c r="I329" s="89" t="s">
        <v>399</v>
      </c>
      <c r="J329" s="15" t="s">
        <v>10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223"/>
      <c r="V329" s="16"/>
      <c r="W329" s="16"/>
      <c r="X329" s="16" t="s">
        <v>10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216">
        <f>COUNTIF(K329:BF329,"P")</f>
        <v>1</v>
      </c>
      <c r="BH329" s="216"/>
      <c r="BI329" s="106">
        <f>IF(BG329=0,"N.A.",(BG330/BG329))</f>
        <v>0</v>
      </c>
      <c r="BJ329" s="106"/>
      <c r="BK329" s="236"/>
      <c r="BL329" s="248"/>
    </row>
    <row r="330" spans="2:64" ht="12" customHeight="1">
      <c r="B330" s="247"/>
      <c r="C330" s="205"/>
      <c r="D330" s="89"/>
      <c r="E330" s="97"/>
      <c r="F330" s="112"/>
      <c r="G330" s="112"/>
      <c r="H330" s="112"/>
      <c r="I330" s="89"/>
      <c r="J330" s="15" t="s">
        <v>37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216">
        <f>COUNTIF(K330:BF330,"E")</f>
        <v>0</v>
      </c>
      <c r="BH330" s="216"/>
      <c r="BI330" s="106"/>
      <c r="BJ330" s="106"/>
      <c r="BK330" s="236"/>
      <c r="BL330" s="248"/>
    </row>
    <row r="331" spans="2:64" ht="33" customHeight="1">
      <c r="B331" s="247"/>
      <c r="C331" s="205" t="s">
        <v>230</v>
      </c>
      <c r="D331" s="89">
        <v>10</v>
      </c>
      <c r="E331" s="97" t="s">
        <v>472</v>
      </c>
      <c r="F331" s="112" t="s">
        <v>148</v>
      </c>
      <c r="G331" s="112" t="s">
        <v>400</v>
      </c>
      <c r="H331" s="112"/>
      <c r="I331" s="89" t="s">
        <v>153</v>
      </c>
      <c r="J331" s="15" t="s">
        <v>10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 t="s">
        <v>10</v>
      </c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 t="s">
        <v>10</v>
      </c>
      <c r="AX331" s="16"/>
      <c r="AY331" s="16"/>
      <c r="AZ331" s="16"/>
      <c r="BA331" s="16"/>
      <c r="BB331" s="16"/>
      <c r="BC331" s="16"/>
      <c r="BD331" s="16"/>
      <c r="BE331" s="16"/>
      <c r="BF331" s="16"/>
      <c r="BG331" s="216">
        <f>COUNTIF(K331:BF331,"P")</f>
        <v>2</v>
      </c>
      <c r="BH331" s="216"/>
      <c r="BI331" s="106">
        <f>IF(BG331=0,"N.A.",(BG332/BG331))</f>
        <v>0</v>
      </c>
      <c r="BJ331" s="106"/>
      <c r="BK331" s="236"/>
      <c r="BL331" s="248"/>
    </row>
    <row r="332" spans="2:64" ht="16.5" customHeight="1">
      <c r="B332" s="247"/>
      <c r="C332" s="205"/>
      <c r="D332" s="89"/>
      <c r="E332" s="97"/>
      <c r="F332" s="112"/>
      <c r="G332" s="112"/>
      <c r="H332" s="112"/>
      <c r="I332" s="89"/>
      <c r="J332" s="15" t="s">
        <v>37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216">
        <f>COUNTIF(K332:BF332,"E")</f>
        <v>0</v>
      </c>
      <c r="BH332" s="216"/>
      <c r="BI332" s="106"/>
      <c r="BJ332" s="106"/>
      <c r="BK332" s="236"/>
      <c r="BL332" s="248"/>
    </row>
    <row r="333" spans="2:64" ht="33" customHeight="1">
      <c r="B333" s="247"/>
      <c r="C333" s="205" t="s">
        <v>230</v>
      </c>
      <c r="D333" s="89">
        <v>11</v>
      </c>
      <c r="E333" s="104" t="s">
        <v>184</v>
      </c>
      <c r="F333" s="112" t="s">
        <v>148</v>
      </c>
      <c r="G333" s="112" t="s">
        <v>400</v>
      </c>
      <c r="H333" s="112"/>
      <c r="I333" s="89" t="s">
        <v>153</v>
      </c>
      <c r="J333" s="15" t="s">
        <v>10</v>
      </c>
      <c r="K333" s="16"/>
      <c r="L333" s="16"/>
      <c r="M333" s="16"/>
      <c r="N333" s="16"/>
      <c r="O333" s="16"/>
      <c r="P333" s="16"/>
      <c r="Q333" s="16"/>
      <c r="R333" s="16"/>
      <c r="S333" s="16" t="s">
        <v>10</v>
      </c>
      <c r="T333" s="16"/>
      <c r="U333" s="16"/>
      <c r="V333" s="16"/>
      <c r="W333" s="223"/>
      <c r="X333" s="16"/>
      <c r="Y333" s="220"/>
      <c r="Z333" s="16"/>
      <c r="AA333" s="16"/>
      <c r="AB333" s="16"/>
      <c r="AC333" s="16"/>
      <c r="AD333" s="16"/>
      <c r="AE333" s="223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223"/>
      <c r="AR333" s="16" t="s">
        <v>10</v>
      </c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216">
        <f>COUNTIF(K333:BF333,"P")</f>
        <v>2</v>
      </c>
      <c r="BH333" s="216"/>
      <c r="BI333" s="106">
        <f>IF(BG333=0,"N.A.",(BG334/BG333))</f>
        <v>0</v>
      </c>
      <c r="BJ333" s="106"/>
      <c r="BK333" s="236"/>
      <c r="BL333" s="248"/>
    </row>
    <row r="334" spans="2:64" ht="12" customHeight="1">
      <c r="B334" s="247"/>
      <c r="C334" s="205"/>
      <c r="D334" s="89"/>
      <c r="E334" s="104"/>
      <c r="F334" s="112"/>
      <c r="G334" s="112"/>
      <c r="H334" s="112"/>
      <c r="I334" s="89"/>
      <c r="J334" s="15" t="s">
        <v>37</v>
      </c>
      <c r="K334" s="16"/>
      <c r="L334" s="16"/>
      <c r="M334" s="16"/>
      <c r="N334" s="16"/>
      <c r="O334" s="16"/>
      <c r="P334" s="16"/>
      <c r="Q334" s="16"/>
      <c r="R334" s="16"/>
      <c r="S334" s="223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223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216">
        <f>COUNTIF(K334:BF334,"E")</f>
        <v>0</v>
      </c>
      <c r="BH334" s="216"/>
      <c r="BI334" s="106"/>
      <c r="BJ334" s="106"/>
      <c r="BK334" s="236"/>
      <c r="BL334" s="248"/>
    </row>
    <row r="335" spans="2:64" ht="33" customHeight="1">
      <c r="B335" s="247"/>
      <c r="C335" s="205" t="s">
        <v>230</v>
      </c>
      <c r="D335" s="89">
        <v>12</v>
      </c>
      <c r="E335" s="97" t="s">
        <v>154</v>
      </c>
      <c r="F335" s="112" t="s">
        <v>148</v>
      </c>
      <c r="G335" s="112" t="s">
        <v>400</v>
      </c>
      <c r="H335" s="112"/>
      <c r="I335" s="89" t="s">
        <v>153</v>
      </c>
      <c r="J335" s="15" t="s">
        <v>10</v>
      </c>
      <c r="K335" s="16"/>
      <c r="L335" s="16"/>
      <c r="M335" s="16"/>
      <c r="N335" s="16"/>
      <c r="O335" s="16"/>
      <c r="P335" s="16"/>
      <c r="Q335" s="16"/>
      <c r="R335" s="16"/>
      <c r="S335" s="223"/>
      <c r="T335" s="16"/>
      <c r="U335" s="16"/>
      <c r="V335" s="16" t="s">
        <v>10</v>
      </c>
      <c r="W335" s="223"/>
      <c r="X335" s="16"/>
      <c r="Y335" s="220"/>
      <c r="Z335" s="16"/>
      <c r="AA335" s="16"/>
      <c r="AB335" s="16"/>
      <c r="AC335" s="16"/>
      <c r="AD335" s="16"/>
      <c r="AE335" s="223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223"/>
      <c r="AR335" s="16"/>
      <c r="AS335" s="16"/>
      <c r="AT335" s="16" t="s">
        <v>10</v>
      </c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216">
        <f>COUNTIF(K335:BF335,"P")</f>
        <v>2</v>
      </c>
      <c r="BH335" s="216"/>
      <c r="BI335" s="106">
        <f>IF(BG335=0,"N.A.",(BG336/BG335))</f>
        <v>0</v>
      </c>
      <c r="BJ335" s="106"/>
      <c r="BK335" s="236"/>
      <c r="BL335" s="248"/>
    </row>
    <row r="336" spans="2:64" ht="12" customHeight="1">
      <c r="B336" s="247"/>
      <c r="C336" s="205"/>
      <c r="D336" s="89"/>
      <c r="E336" s="97"/>
      <c r="F336" s="112"/>
      <c r="G336" s="112"/>
      <c r="H336" s="112"/>
      <c r="I336" s="89"/>
      <c r="J336" s="15" t="s">
        <v>37</v>
      </c>
      <c r="K336" s="16"/>
      <c r="L336" s="220"/>
      <c r="M336" s="220"/>
      <c r="N336" s="220"/>
      <c r="O336" s="220"/>
      <c r="P336" s="220"/>
      <c r="Q336" s="220"/>
      <c r="R336" s="220"/>
      <c r="S336" s="223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3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  <c r="BG336" s="216">
        <f>COUNTIF(K336:BF336,"E")</f>
        <v>0</v>
      </c>
      <c r="BH336" s="216"/>
      <c r="BI336" s="106"/>
      <c r="BJ336" s="106"/>
      <c r="BK336" s="236"/>
      <c r="BL336" s="248"/>
    </row>
    <row r="337" spans="2:64" ht="33" customHeight="1">
      <c r="B337" s="247"/>
      <c r="C337" s="205" t="s">
        <v>230</v>
      </c>
      <c r="D337" s="89">
        <v>13</v>
      </c>
      <c r="E337" s="97" t="s">
        <v>155</v>
      </c>
      <c r="F337" s="112" t="s">
        <v>148</v>
      </c>
      <c r="G337" s="112" t="s">
        <v>400</v>
      </c>
      <c r="H337" s="63"/>
      <c r="I337" s="89" t="s">
        <v>153</v>
      </c>
      <c r="J337" s="15" t="s">
        <v>10</v>
      </c>
      <c r="K337" s="16"/>
      <c r="L337" s="16"/>
      <c r="M337" s="16"/>
      <c r="N337" s="16"/>
      <c r="O337" s="16"/>
      <c r="P337" s="16"/>
      <c r="Q337" s="16"/>
      <c r="R337" s="16"/>
      <c r="S337" s="223"/>
      <c r="T337" s="16"/>
      <c r="U337" s="16"/>
      <c r="V337" s="16" t="s">
        <v>10</v>
      </c>
      <c r="W337" s="223"/>
      <c r="X337" s="16"/>
      <c r="Y337" s="220"/>
      <c r="Z337" s="16"/>
      <c r="AA337" s="16"/>
      <c r="AB337" s="16"/>
      <c r="AC337" s="16"/>
      <c r="AD337" s="16"/>
      <c r="AE337" s="223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223"/>
      <c r="AR337" s="16"/>
      <c r="AS337" s="16"/>
      <c r="AT337" s="16" t="s">
        <v>10</v>
      </c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216">
        <f>COUNTIF(K337:BF337,"P")</f>
        <v>2</v>
      </c>
      <c r="BH337" s="216"/>
      <c r="BI337" s="106">
        <f>IF(BG337=0,"N.A.",(BG338/BG337))</f>
        <v>0</v>
      </c>
      <c r="BJ337" s="106"/>
      <c r="BK337" s="236"/>
      <c r="BL337" s="248"/>
    </row>
    <row r="338" spans="2:64" ht="12" customHeight="1">
      <c r="B338" s="247"/>
      <c r="C338" s="205"/>
      <c r="D338" s="89"/>
      <c r="E338" s="97"/>
      <c r="F338" s="112"/>
      <c r="G338" s="112"/>
      <c r="H338" s="63"/>
      <c r="I338" s="89"/>
      <c r="J338" s="15" t="s">
        <v>37</v>
      </c>
      <c r="K338" s="16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  <c r="BF338" s="220"/>
      <c r="BG338" s="216">
        <f>COUNTIF(K338:BF338,"E")</f>
        <v>0</v>
      </c>
      <c r="BH338" s="216"/>
      <c r="BI338" s="106"/>
      <c r="BJ338" s="106"/>
      <c r="BK338" s="236"/>
      <c r="BL338" s="248"/>
    </row>
    <row r="339" spans="2:64" ht="33" customHeight="1">
      <c r="B339" s="247"/>
      <c r="C339" s="205" t="s">
        <v>230</v>
      </c>
      <c r="D339" s="89">
        <v>14</v>
      </c>
      <c r="E339" s="104" t="s">
        <v>401</v>
      </c>
      <c r="F339" s="112" t="s">
        <v>148</v>
      </c>
      <c r="G339" s="112" t="s">
        <v>402</v>
      </c>
      <c r="H339" s="63"/>
      <c r="I339" s="89" t="s">
        <v>120</v>
      </c>
      <c r="J339" s="15" t="s">
        <v>10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 t="s">
        <v>10</v>
      </c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216">
        <f>COUNTIF(K339:BF339,"P")</f>
        <v>1</v>
      </c>
      <c r="BH339" s="216"/>
      <c r="BI339" s="106">
        <f>IF(BG339=0,"N.A.",(BG340/BG339))</f>
        <v>0</v>
      </c>
      <c r="BJ339" s="106"/>
      <c r="BK339" s="236"/>
      <c r="BL339" s="248"/>
    </row>
    <row r="340" spans="2:64" ht="12" customHeight="1">
      <c r="B340" s="247"/>
      <c r="C340" s="205"/>
      <c r="D340" s="89"/>
      <c r="E340" s="104"/>
      <c r="F340" s="112"/>
      <c r="G340" s="112"/>
      <c r="H340" s="63"/>
      <c r="I340" s="89"/>
      <c r="J340" s="15" t="s">
        <v>37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216">
        <f>COUNTIF(K340:BF340,"E")</f>
        <v>0</v>
      </c>
      <c r="BH340" s="216"/>
      <c r="BI340" s="106"/>
      <c r="BJ340" s="106"/>
      <c r="BK340" s="236"/>
      <c r="BL340" s="248"/>
    </row>
    <row r="341" spans="2:64" ht="33" customHeight="1">
      <c r="B341" s="247"/>
      <c r="C341" s="205" t="s">
        <v>230</v>
      </c>
      <c r="D341" s="89">
        <v>15</v>
      </c>
      <c r="E341" s="104" t="s">
        <v>156</v>
      </c>
      <c r="F341" s="112" t="s">
        <v>148</v>
      </c>
      <c r="G341" s="112" t="s">
        <v>403</v>
      </c>
      <c r="H341" s="63"/>
      <c r="I341" s="89" t="s">
        <v>120</v>
      </c>
      <c r="J341" s="15" t="s">
        <v>10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 t="s">
        <v>10</v>
      </c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216">
        <f>COUNTIF(K341:BF341,"P")</f>
        <v>1</v>
      </c>
      <c r="BH341" s="216"/>
      <c r="BI341" s="106">
        <f>IF(BG341=0,"N.A.",(BG342/BG341))</f>
        <v>0</v>
      </c>
      <c r="BJ341" s="106"/>
      <c r="BK341" s="236"/>
      <c r="BL341" s="248"/>
    </row>
    <row r="342" spans="2:64" ht="13.5" customHeight="1">
      <c r="B342" s="247"/>
      <c r="C342" s="205"/>
      <c r="D342" s="89"/>
      <c r="E342" s="104"/>
      <c r="F342" s="112"/>
      <c r="G342" s="112"/>
      <c r="H342" s="63"/>
      <c r="I342" s="89"/>
      <c r="J342" s="15" t="s">
        <v>37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216">
        <f>COUNTIF(K342:BF342,"E")</f>
        <v>0</v>
      </c>
      <c r="BH342" s="216"/>
      <c r="BI342" s="106"/>
      <c r="BJ342" s="106"/>
      <c r="BK342" s="236"/>
      <c r="BL342" s="248"/>
    </row>
    <row r="343" spans="2:64" s="56" customFormat="1" ht="13.5" customHeight="1">
      <c r="B343" s="247"/>
      <c r="C343" s="205" t="s">
        <v>230</v>
      </c>
      <c r="D343" s="89">
        <v>16</v>
      </c>
      <c r="E343" s="104" t="s">
        <v>417</v>
      </c>
      <c r="F343" s="112" t="s">
        <v>148</v>
      </c>
      <c r="G343" s="112" t="s">
        <v>404</v>
      </c>
      <c r="H343" s="63"/>
      <c r="I343" s="89" t="s">
        <v>120</v>
      </c>
      <c r="J343" s="15" t="s">
        <v>10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 t="s">
        <v>10</v>
      </c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 t="s">
        <v>10</v>
      </c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216">
        <f>COUNTIF(K343:BF343,"P")</f>
        <v>2</v>
      </c>
      <c r="BH343" s="216"/>
      <c r="BI343" s="106">
        <f>IF(BG343=0,"N.A.",(BG344/BG343))</f>
        <v>0</v>
      </c>
      <c r="BJ343" s="106"/>
      <c r="BK343" s="236"/>
      <c r="BL343" s="248"/>
    </row>
    <row r="344" spans="2:64" s="39" customFormat="1" ht="25.5" customHeight="1">
      <c r="B344" s="247"/>
      <c r="C344" s="205"/>
      <c r="D344" s="89"/>
      <c r="E344" s="104"/>
      <c r="F344" s="112"/>
      <c r="G344" s="112"/>
      <c r="H344" s="63"/>
      <c r="I344" s="89"/>
      <c r="J344" s="15" t="s">
        <v>37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216">
        <f>COUNTIF(K344:BF344,"E")</f>
        <v>0</v>
      </c>
      <c r="BH344" s="216"/>
      <c r="BI344" s="106"/>
      <c r="BJ344" s="106"/>
      <c r="BK344" s="236"/>
      <c r="BL344" s="248"/>
    </row>
    <row r="345" spans="2:64" ht="15" customHeight="1">
      <c r="B345" s="247"/>
      <c r="C345" s="205" t="s">
        <v>230</v>
      </c>
      <c r="D345" s="89">
        <v>17</v>
      </c>
      <c r="E345" s="104" t="s">
        <v>160</v>
      </c>
      <c r="F345" s="112" t="s">
        <v>148</v>
      </c>
      <c r="G345" s="112" t="s">
        <v>404</v>
      </c>
      <c r="H345" s="63"/>
      <c r="I345" s="89" t="s">
        <v>153</v>
      </c>
      <c r="J345" s="15" t="s">
        <v>10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 t="s">
        <v>10</v>
      </c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 t="s">
        <v>10</v>
      </c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216">
        <f>COUNTIF(K345:BF345,"P")</f>
        <v>2</v>
      </c>
      <c r="BH345" s="216"/>
      <c r="BI345" s="106">
        <f>IF(BG345=0,"N.A.",(BG346/BG345))</f>
        <v>0</v>
      </c>
      <c r="BJ345" s="106"/>
      <c r="BK345" s="236"/>
      <c r="BL345" s="248"/>
    </row>
    <row r="346" spans="2:64" ht="15.75" customHeight="1" thickBot="1">
      <c r="B346" s="249"/>
      <c r="C346" s="206"/>
      <c r="D346" s="113"/>
      <c r="E346" s="111"/>
      <c r="F346" s="135"/>
      <c r="G346" s="135"/>
      <c r="H346" s="74"/>
      <c r="I346" s="113"/>
      <c r="J346" s="36" t="s">
        <v>37</v>
      </c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217">
        <f>COUNTIF(K346:BF346,"E")</f>
        <v>0</v>
      </c>
      <c r="BH346" s="217"/>
      <c r="BI346" s="159"/>
      <c r="BJ346" s="159"/>
      <c r="BK346" s="250"/>
      <c r="BL346" s="251"/>
    </row>
    <row r="347" spans="2:64" ht="111" customHeight="1">
      <c r="B347" s="160">
        <v>1</v>
      </c>
      <c r="C347" s="161"/>
      <c r="D347" s="161"/>
      <c r="E347" s="161"/>
      <c r="F347" s="161"/>
      <c r="G347" s="161"/>
      <c r="H347" s="161"/>
      <c r="I347" s="161"/>
      <c r="J347" s="162"/>
      <c r="K347" s="72">
        <f aca="true" t="shared" si="10" ref="K347:BF347">+COUNTIF(K13:K346,"P")</f>
        <v>14</v>
      </c>
      <c r="L347" s="73">
        <f t="shared" si="10"/>
        <v>25</v>
      </c>
      <c r="M347" s="73">
        <f t="shared" si="10"/>
        <v>26</v>
      </c>
      <c r="N347" s="73">
        <f t="shared" si="10"/>
        <v>35</v>
      </c>
      <c r="O347" s="73">
        <f t="shared" si="10"/>
        <v>25</v>
      </c>
      <c r="P347" s="73">
        <f t="shared" si="10"/>
        <v>28</v>
      </c>
      <c r="Q347" s="73">
        <f t="shared" si="10"/>
        <v>29</v>
      </c>
      <c r="R347" s="73">
        <f t="shared" si="10"/>
        <v>40</v>
      </c>
      <c r="S347" s="73">
        <f t="shared" si="10"/>
        <v>29</v>
      </c>
      <c r="T347" s="73">
        <f t="shared" si="10"/>
        <v>26</v>
      </c>
      <c r="U347" s="73">
        <f t="shared" si="10"/>
        <v>32</v>
      </c>
      <c r="V347" s="73">
        <f t="shared" si="10"/>
        <v>46</v>
      </c>
      <c r="W347" s="73">
        <f t="shared" si="10"/>
        <v>24</v>
      </c>
      <c r="X347" s="73">
        <f t="shared" si="10"/>
        <v>31</v>
      </c>
      <c r="Y347" s="73">
        <f t="shared" si="10"/>
        <v>31</v>
      </c>
      <c r="Z347" s="73">
        <f t="shared" si="10"/>
        <v>41</v>
      </c>
      <c r="AA347" s="73">
        <f t="shared" si="10"/>
        <v>30</v>
      </c>
      <c r="AB347" s="73">
        <f t="shared" si="10"/>
        <v>29</v>
      </c>
      <c r="AC347" s="73">
        <f t="shared" si="10"/>
        <v>33</v>
      </c>
      <c r="AD347" s="73">
        <f t="shared" si="10"/>
        <v>42</v>
      </c>
      <c r="AE347" s="73">
        <f t="shared" si="10"/>
        <v>22</v>
      </c>
      <c r="AF347" s="73">
        <f t="shared" si="10"/>
        <v>31</v>
      </c>
      <c r="AG347" s="73">
        <f t="shared" si="10"/>
        <v>31</v>
      </c>
      <c r="AH347" s="73">
        <f t="shared" si="10"/>
        <v>39</v>
      </c>
      <c r="AI347" s="73">
        <f t="shared" si="10"/>
        <v>24</v>
      </c>
      <c r="AJ347" s="73">
        <f t="shared" si="10"/>
        <v>25</v>
      </c>
      <c r="AK347" s="73">
        <f t="shared" si="10"/>
        <v>28</v>
      </c>
      <c r="AL347" s="73">
        <f t="shared" si="10"/>
        <v>33</v>
      </c>
      <c r="AM347" s="73">
        <f t="shared" si="10"/>
        <v>25</v>
      </c>
      <c r="AN347" s="73">
        <f t="shared" si="10"/>
        <v>25</v>
      </c>
      <c r="AO347" s="73">
        <f t="shared" si="10"/>
        <v>28</v>
      </c>
      <c r="AP347" s="73">
        <f t="shared" si="10"/>
        <v>35</v>
      </c>
      <c r="AQ347" s="73">
        <f t="shared" si="10"/>
        <v>26</v>
      </c>
      <c r="AR347" s="73">
        <f t="shared" si="10"/>
        <v>29</v>
      </c>
      <c r="AS347" s="73">
        <f t="shared" si="10"/>
        <v>33</v>
      </c>
      <c r="AT347" s="73">
        <f t="shared" si="10"/>
        <v>45</v>
      </c>
      <c r="AU347" s="73">
        <f t="shared" si="10"/>
        <v>28</v>
      </c>
      <c r="AV347" s="73">
        <f t="shared" si="10"/>
        <v>27</v>
      </c>
      <c r="AW347" s="73">
        <f t="shared" si="10"/>
        <v>30</v>
      </c>
      <c r="AX347" s="73">
        <f t="shared" si="10"/>
        <v>31</v>
      </c>
      <c r="AY347" s="73">
        <f t="shared" si="10"/>
        <v>22</v>
      </c>
      <c r="AZ347" s="73">
        <f t="shared" si="10"/>
        <v>23</v>
      </c>
      <c r="BA347" s="73">
        <f t="shared" si="10"/>
        <v>31</v>
      </c>
      <c r="BB347" s="73">
        <f t="shared" si="10"/>
        <v>34</v>
      </c>
      <c r="BC347" s="73">
        <f t="shared" si="10"/>
        <v>23</v>
      </c>
      <c r="BD347" s="73">
        <f t="shared" si="10"/>
        <v>24</v>
      </c>
      <c r="BE347" s="73">
        <f t="shared" si="10"/>
        <v>25</v>
      </c>
      <c r="BF347" s="73">
        <f t="shared" si="10"/>
        <v>28</v>
      </c>
      <c r="BG347" s="125">
        <f>+SUM(K347:BF347)</f>
        <v>1421</v>
      </c>
      <c r="BH347" s="125"/>
      <c r="BI347" s="13"/>
      <c r="BJ347" s="13"/>
      <c r="BK347" s="4"/>
      <c r="BL347" s="4"/>
    </row>
    <row r="348" spans="2:64" ht="111" customHeight="1" thickBot="1">
      <c r="B348" s="163"/>
      <c r="C348" s="164"/>
      <c r="D348" s="164"/>
      <c r="E348" s="164"/>
      <c r="F348" s="164"/>
      <c r="G348" s="164"/>
      <c r="H348" s="164"/>
      <c r="I348" s="164"/>
      <c r="J348" s="165"/>
      <c r="K348" s="70">
        <f aca="true" t="shared" si="11" ref="K348:BF348">+COUNTIF(K13:K346,"E")</f>
        <v>0</v>
      </c>
      <c r="L348" s="71">
        <f t="shared" si="11"/>
        <v>1</v>
      </c>
      <c r="M348" s="71">
        <f t="shared" si="11"/>
        <v>0</v>
      </c>
      <c r="N348" s="71">
        <f t="shared" si="11"/>
        <v>0</v>
      </c>
      <c r="O348" s="71">
        <f t="shared" si="11"/>
        <v>0</v>
      </c>
      <c r="P348" s="71">
        <f t="shared" si="11"/>
        <v>0</v>
      </c>
      <c r="Q348" s="71">
        <f t="shared" si="11"/>
        <v>0</v>
      </c>
      <c r="R348" s="71">
        <f t="shared" si="11"/>
        <v>0</v>
      </c>
      <c r="S348" s="71">
        <f t="shared" si="11"/>
        <v>0</v>
      </c>
      <c r="T348" s="71">
        <f t="shared" si="11"/>
        <v>0</v>
      </c>
      <c r="U348" s="71">
        <f t="shared" si="11"/>
        <v>0</v>
      </c>
      <c r="V348" s="71">
        <f t="shared" si="11"/>
        <v>0</v>
      </c>
      <c r="W348" s="71">
        <f t="shared" si="11"/>
        <v>0</v>
      </c>
      <c r="X348" s="71">
        <f t="shared" si="11"/>
        <v>0</v>
      </c>
      <c r="Y348" s="71">
        <f t="shared" si="11"/>
        <v>0</v>
      </c>
      <c r="Z348" s="71">
        <f t="shared" si="11"/>
        <v>0</v>
      </c>
      <c r="AA348" s="71">
        <f t="shared" si="11"/>
        <v>0</v>
      </c>
      <c r="AB348" s="71">
        <f t="shared" si="11"/>
        <v>0</v>
      </c>
      <c r="AC348" s="71">
        <f t="shared" si="11"/>
        <v>0</v>
      </c>
      <c r="AD348" s="71">
        <f t="shared" si="11"/>
        <v>0</v>
      </c>
      <c r="AE348" s="71">
        <f t="shared" si="11"/>
        <v>0</v>
      </c>
      <c r="AF348" s="71">
        <f t="shared" si="11"/>
        <v>0</v>
      </c>
      <c r="AG348" s="71">
        <f t="shared" si="11"/>
        <v>0</v>
      </c>
      <c r="AH348" s="71">
        <f t="shared" si="11"/>
        <v>0</v>
      </c>
      <c r="AI348" s="71">
        <f t="shared" si="11"/>
        <v>0</v>
      </c>
      <c r="AJ348" s="71">
        <f t="shared" si="11"/>
        <v>0</v>
      </c>
      <c r="AK348" s="71">
        <f t="shared" si="11"/>
        <v>0</v>
      </c>
      <c r="AL348" s="71">
        <f t="shared" si="11"/>
        <v>0</v>
      </c>
      <c r="AM348" s="71">
        <f t="shared" si="11"/>
        <v>0</v>
      </c>
      <c r="AN348" s="71">
        <f t="shared" si="11"/>
        <v>0</v>
      </c>
      <c r="AO348" s="71">
        <f t="shared" si="11"/>
        <v>0</v>
      </c>
      <c r="AP348" s="71">
        <f t="shared" si="11"/>
        <v>0</v>
      </c>
      <c r="AQ348" s="71">
        <f t="shared" si="11"/>
        <v>0</v>
      </c>
      <c r="AR348" s="71">
        <f t="shared" si="11"/>
        <v>0</v>
      </c>
      <c r="AS348" s="71">
        <f t="shared" si="11"/>
        <v>0</v>
      </c>
      <c r="AT348" s="71">
        <f t="shared" si="11"/>
        <v>0</v>
      </c>
      <c r="AU348" s="71">
        <f t="shared" si="11"/>
        <v>0</v>
      </c>
      <c r="AV348" s="71">
        <f t="shared" si="11"/>
        <v>0</v>
      </c>
      <c r="AW348" s="71">
        <f t="shared" si="11"/>
        <v>0</v>
      </c>
      <c r="AX348" s="71">
        <f t="shared" si="11"/>
        <v>0</v>
      </c>
      <c r="AY348" s="71">
        <f t="shared" si="11"/>
        <v>0</v>
      </c>
      <c r="AZ348" s="71">
        <f t="shared" si="11"/>
        <v>0</v>
      </c>
      <c r="BA348" s="71">
        <f t="shared" si="11"/>
        <v>0</v>
      </c>
      <c r="BB348" s="71">
        <f t="shared" si="11"/>
        <v>0</v>
      </c>
      <c r="BC348" s="71">
        <f t="shared" si="11"/>
        <v>0</v>
      </c>
      <c r="BD348" s="71">
        <f t="shared" si="11"/>
        <v>0</v>
      </c>
      <c r="BE348" s="71">
        <f t="shared" si="11"/>
        <v>0</v>
      </c>
      <c r="BF348" s="71">
        <f t="shared" si="11"/>
        <v>0</v>
      </c>
      <c r="BG348" s="124">
        <f>+SUM(K348:BF348)</f>
        <v>1</v>
      </c>
      <c r="BH348" s="124"/>
      <c r="BI348" s="13"/>
      <c r="BJ348" s="13"/>
      <c r="BK348" s="4"/>
      <c r="BL348" s="4"/>
    </row>
    <row r="349" spans="4:62" ht="44.25" customHeight="1">
      <c r="D349" s="1"/>
      <c r="E349" s="10"/>
      <c r="F349" s="10"/>
      <c r="G349" s="10"/>
      <c r="H349" s="10"/>
      <c r="I349" s="10"/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2"/>
      <c r="BH349" s="12"/>
      <c r="BI349" s="4"/>
      <c r="BJ349" s="4"/>
    </row>
    <row r="350" spans="4:62" ht="44.25" customHeight="1">
      <c r="D350" s="1"/>
      <c r="E350" s="10"/>
      <c r="F350" s="10"/>
      <c r="G350" s="10"/>
      <c r="H350" s="10"/>
      <c r="I350" s="10"/>
      <c r="J350" s="10"/>
      <c r="K350" s="11"/>
      <c r="L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2"/>
      <c r="BH350" s="12"/>
      <c r="BI350" s="4"/>
      <c r="BJ350" s="4"/>
    </row>
    <row r="351" spans="4:60" ht="44.25" customHeight="1">
      <c r="D351" s="1"/>
      <c r="E351" s="51"/>
      <c r="F351" s="52"/>
      <c r="G351" s="52"/>
      <c r="H351" s="52"/>
      <c r="I351" s="52"/>
      <c r="J351" s="53"/>
      <c r="K351" s="19"/>
      <c r="L351" s="2"/>
      <c r="M351" s="2"/>
      <c r="N351" s="2"/>
      <c r="O351" s="3"/>
      <c r="P351" s="3"/>
      <c r="Q351" s="3"/>
      <c r="R351" s="3"/>
      <c r="S351" s="3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3"/>
      <c r="AN351" s="3"/>
      <c r="AO351" s="3"/>
      <c r="AP351" s="3"/>
      <c r="AQ351" s="3"/>
      <c r="AR351" s="3"/>
      <c r="AS351" s="3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</row>
    <row r="352" spans="4:60" ht="44.25" customHeight="1">
      <c r="D352" s="1"/>
      <c r="E352" s="51"/>
      <c r="F352" s="52"/>
      <c r="G352" s="52"/>
      <c r="H352" s="52"/>
      <c r="I352" s="52"/>
      <c r="J352" s="53"/>
      <c r="K352" s="19"/>
      <c r="L352" s="2"/>
      <c r="M352" s="2"/>
      <c r="N352" s="2"/>
      <c r="O352" s="3"/>
      <c r="P352" s="3"/>
      <c r="Q352" s="3"/>
      <c r="R352" s="3"/>
      <c r="S352" s="3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3"/>
      <c r="AN352" s="3"/>
      <c r="AO352" s="3"/>
      <c r="AP352" s="3"/>
      <c r="AQ352" s="3"/>
      <c r="AR352" s="3"/>
      <c r="AS352" s="3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</row>
  </sheetData>
  <sheetProtection/>
  <mergeCells count="1620">
    <mergeCell ref="G103:G104"/>
    <mergeCell ref="G255:G256"/>
    <mergeCell ref="I327:I328"/>
    <mergeCell ref="C327:C328"/>
    <mergeCell ref="D327:D328"/>
    <mergeCell ref="H335:H336"/>
    <mergeCell ref="G253:G254"/>
    <mergeCell ref="G249:G250"/>
    <mergeCell ref="H325:H326"/>
    <mergeCell ref="H329:H330"/>
    <mergeCell ref="H331:H332"/>
    <mergeCell ref="H333:H334"/>
    <mergeCell ref="E327:E328"/>
    <mergeCell ref="F327:F328"/>
    <mergeCell ref="G327:G328"/>
    <mergeCell ref="H313:H314"/>
    <mergeCell ref="H315:H316"/>
    <mergeCell ref="H317:H318"/>
    <mergeCell ref="H319:H320"/>
    <mergeCell ref="H321:H322"/>
    <mergeCell ref="H323:H324"/>
    <mergeCell ref="E225:E226"/>
    <mergeCell ref="E227:E228"/>
    <mergeCell ref="E229:E230"/>
    <mergeCell ref="E257:E258"/>
    <mergeCell ref="G265:G266"/>
    <mergeCell ref="G267:G268"/>
    <mergeCell ref="G245:G246"/>
    <mergeCell ref="G247:G248"/>
    <mergeCell ref="G251:G252"/>
    <mergeCell ref="G229:G230"/>
    <mergeCell ref="E295:E296"/>
    <mergeCell ref="H309:H310"/>
    <mergeCell ref="H311:H312"/>
    <mergeCell ref="H297:H298"/>
    <mergeCell ref="H299:H300"/>
    <mergeCell ref="H301:H302"/>
    <mergeCell ref="H303:H304"/>
    <mergeCell ref="H305:H306"/>
    <mergeCell ref="H307:H308"/>
    <mergeCell ref="G309:G310"/>
    <mergeCell ref="H277:H278"/>
    <mergeCell ref="H279:H280"/>
    <mergeCell ref="H281:H282"/>
    <mergeCell ref="H283:H284"/>
    <mergeCell ref="H285:H286"/>
    <mergeCell ref="H287:H288"/>
    <mergeCell ref="H265:H266"/>
    <mergeCell ref="H267:H268"/>
    <mergeCell ref="H269:H270"/>
    <mergeCell ref="H271:H272"/>
    <mergeCell ref="H273:H274"/>
    <mergeCell ref="H275:H276"/>
    <mergeCell ref="H205:H206"/>
    <mergeCell ref="H207:H208"/>
    <mergeCell ref="H209:H210"/>
    <mergeCell ref="H211:H212"/>
    <mergeCell ref="H213:H214"/>
    <mergeCell ref="H263:H264"/>
    <mergeCell ref="H193:H194"/>
    <mergeCell ref="H195:H196"/>
    <mergeCell ref="H197:H198"/>
    <mergeCell ref="H199:H200"/>
    <mergeCell ref="H201:H202"/>
    <mergeCell ref="H203:H204"/>
    <mergeCell ref="H175:H176"/>
    <mergeCell ref="H177:H178"/>
    <mergeCell ref="H179:H180"/>
    <mergeCell ref="H181:H182"/>
    <mergeCell ref="H183:H184"/>
    <mergeCell ref="H185:H186"/>
    <mergeCell ref="H163:H164"/>
    <mergeCell ref="H165:H166"/>
    <mergeCell ref="H167:H168"/>
    <mergeCell ref="H169:H170"/>
    <mergeCell ref="H171:H172"/>
    <mergeCell ref="H173:H174"/>
    <mergeCell ref="H151:H152"/>
    <mergeCell ref="H153:H154"/>
    <mergeCell ref="H155:H156"/>
    <mergeCell ref="H157:H158"/>
    <mergeCell ref="H159:H160"/>
    <mergeCell ref="H161:H162"/>
    <mergeCell ref="BI345:BJ346"/>
    <mergeCell ref="B347:J348"/>
    <mergeCell ref="BK81:BL146"/>
    <mergeCell ref="BK147:BL312"/>
    <mergeCell ref="BK313:BL346"/>
    <mergeCell ref="BI249:BJ250"/>
    <mergeCell ref="BI251:BJ252"/>
    <mergeCell ref="BI253:BJ254"/>
    <mergeCell ref="BI255:BJ256"/>
    <mergeCell ref="G307:G308"/>
    <mergeCell ref="B10:G10"/>
    <mergeCell ref="C11:C12"/>
    <mergeCell ref="A4:BL4"/>
    <mergeCell ref="BI257:BJ258"/>
    <mergeCell ref="D21:D22"/>
    <mergeCell ref="BG21:BH21"/>
    <mergeCell ref="BG22:BH22"/>
    <mergeCell ref="BG37:BH37"/>
    <mergeCell ref="BG38:BH38"/>
    <mergeCell ref="BG39:BH39"/>
    <mergeCell ref="B2:BL3"/>
    <mergeCell ref="C5:D5"/>
    <mergeCell ref="F5:I5"/>
    <mergeCell ref="AH5:AP5"/>
    <mergeCell ref="B8:G8"/>
    <mergeCell ref="B9:G9"/>
    <mergeCell ref="F7:I7"/>
    <mergeCell ref="AY5:BL5"/>
    <mergeCell ref="N7:BL7"/>
    <mergeCell ref="J7:M7"/>
    <mergeCell ref="G11:G12"/>
    <mergeCell ref="G217:G218"/>
    <mergeCell ref="G219:G220"/>
    <mergeCell ref="G303:G304"/>
    <mergeCell ref="G293:G294"/>
    <mergeCell ref="E305:E306"/>
    <mergeCell ref="G305:G306"/>
    <mergeCell ref="G269:G270"/>
    <mergeCell ref="G271:G272"/>
    <mergeCell ref="G273:G274"/>
    <mergeCell ref="G311:G312"/>
    <mergeCell ref="G283:G284"/>
    <mergeCell ref="G285:G286"/>
    <mergeCell ref="G287:G288"/>
    <mergeCell ref="G289:G290"/>
    <mergeCell ref="G291:G292"/>
    <mergeCell ref="G297:G298"/>
    <mergeCell ref="G299:G300"/>
    <mergeCell ref="G301:G302"/>
    <mergeCell ref="G275:G276"/>
    <mergeCell ref="G277:G278"/>
    <mergeCell ref="G257:G258"/>
    <mergeCell ref="G259:G260"/>
    <mergeCell ref="G261:G262"/>
    <mergeCell ref="E263:E264"/>
    <mergeCell ref="G263:G264"/>
    <mergeCell ref="F275:F276"/>
    <mergeCell ref="E271:E272"/>
    <mergeCell ref="F271:F272"/>
    <mergeCell ref="G223:G224"/>
    <mergeCell ref="G225:G226"/>
    <mergeCell ref="G227:G228"/>
    <mergeCell ref="F255:F256"/>
    <mergeCell ref="F225:F226"/>
    <mergeCell ref="G213:G214"/>
    <mergeCell ref="G215:G216"/>
    <mergeCell ref="F221:F222"/>
    <mergeCell ref="G241:G242"/>
    <mergeCell ref="F229:F230"/>
    <mergeCell ref="E209:E210"/>
    <mergeCell ref="E213:E214"/>
    <mergeCell ref="E215:E216"/>
    <mergeCell ref="G201:G202"/>
    <mergeCell ref="G203:G204"/>
    <mergeCell ref="G207:G208"/>
    <mergeCell ref="E201:E202"/>
    <mergeCell ref="G209:G210"/>
    <mergeCell ref="G211:G212"/>
    <mergeCell ref="C307:C308"/>
    <mergeCell ref="G173:G174"/>
    <mergeCell ref="G175:G176"/>
    <mergeCell ref="G177:G178"/>
    <mergeCell ref="G181:G182"/>
    <mergeCell ref="G183:G184"/>
    <mergeCell ref="G185:G186"/>
    <mergeCell ref="F211:F212"/>
    <mergeCell ref="G149:G150"/>
    <mergeCell ref="G151:G152"/>
    <mergeCell ref="G153:G154"/>
    <mergeCell ref="G155:G156"/>
    <mergeCell ref="G157:G158"/>
    <mergeCell ref="G159:G160"/>
    <mergeCell ref="G161:G162"/>
    <mergeCell ref="C293:C294"/>
    <mergeCell ref="C309:C310"/>
    <mergeCell ref="C311:C312"/>
    <mergeCell ref="C295:C296"/>
    <mergeCell ref="C297:C298"/>
    <mergeCell ref="C299:C300"/>
    <mergeCell ref="C301:C302"/>
    <mergeCell ref="C275:C276"/>
    <mergeCell ref="C277:C278"/>
    <mergeCell ref="C279:C280"/>
    <mergeCell ref="C281:C282"/>
    <mergeCell ref="C305:C306"/>
    <mergeCell ref="C283:C284"/>
    <mergeCell ref="C285:C286"/>
    <mergeCell ref="C287:C288"/>
    <mergeCell ref="C289:C290"/>
    <mergeCell ref="C291:C292"/>
    <mergeCell ref="C303:C30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G331:G332"/>
    <mergeCell ref="G333:G334"/>
    <mergeCell ref="G335:G336"/>
    <mergeCell ref="G337:G338"/>
    <mergeCell ref="G343:G344"/>
    <mergeCell ref="G345:G346"/>
    <mergeCell ref="C343:C344"/>
    <mergeCell ref="C345:C346"/>
    <mergeCell ref="G313:G314"/>
    <mergeCell ref="G315:G316"/>
    <mergeCell ref="G317:G318"/>
    <mergeCell ref="G319:G320"/>
    <mergeCell ref="G321:G322"/>
    <mergeCell ref="G323:G324"/>
    <mergeCell ref="G325:G326"/>
    <mergeCell ref="G329:G330"/>
    <mergeCell ref="C331:C332"/>
    <mergeCell ref="C333:C334"/>
    <mergeCell ref="C335:C336"/>
    <mergeCell ref="C337:C338"/>
    <mergeCell ref="C339:C340"/>
    <mergeCell ref="C341:C342"/>
    <mergeCell ref="C317:C318"/>
    <mergeCell ref="C319:C320"/>
    <mergeCell ref="C321:C322"/>
    <mergeCell ref="C323:C324"/>
    <mergeCell ref="C325:C326"/>
    <mergeCell ref="C329:C330"/>
    <mergeCell ref="G109:G110"/>
    <mergeCell ref="G95:G96"/>
    <mergeCell ref="G105:G106"/>
    <mergeCell ref="G107:G108"/>
    <mergeCell ref="C313:C314"/>
    <mergeCell ref="C315:C316"/>
    <mergeCell ref="C147:C148"/>
    <mergeCell ref="C149:C150"/>
    <mergeCell ref="C151:C152"/>
    <mergeCell ref="C153:C154"/>
    <mergeCell ref="G57:G58"/>
    <mergeCell ref="G59:G60"/>
    <mergeCell ref="G61:G62"/>
    <mergeCell ref="G63:G64"/>
    <mergeCell ref="G79:G80"/>
    <mergeCell ref="G117:G118"/>
    <mergeCell ref="G81:G82"/>
    <mergeCell ref="G83:G84"/>
    <mergeCell ref="G99:G100"/>
    <mergeCell ref="G101:G102"/>
    <mergeCell ref="G47:G48"/>
    <mergeCell ref="F39:F40"/>
    <mergeCell ref="E39:E40"/>
    <mergeCell ref="F47:F48"/>
    <mergeCell ref="G53:G54"/>
    <mergeCell ref="G55:G56"/>
    <mergeCell ref="G51:G52"/>
    <mergeCell ref="E49:E50"/>
    <mergeCell ref="E55:E56"/>
    <mergeCell ref="E41:E42"/>
    <mergeCell ref="E29:E30"/>
    <mergeCell ref="D39:D40"/>
    <mergeCell ref="G39:G40"/>
    <mergeCell ref="G41:G42"/>
    <mergeCell ref="G43:G44"/>
    <mergeCell ref="G45:G46"/>
    <mergeCell ref="G31:G32"/>
    <mergeCell ref="G33:G34"/>
    <mergeCell ref="G35:G36"/>
    <mergeCell ref="D37:D38"/>
    <mergeCell ref="E37:E38"/>
    <mergeCell ref="F37:F38"/>
    <mergeCell ref="E33:E34"/>
    <mergeCell ref="C71:C72"/>
    <mergeCell ref="C73:C74"/>
    <mergeCell ref="C63:C64"/>
    <mergeCell ref="C65:C66"/>
    <mergeCell ref="C67:C68"/>
    <mergeCell ref="C69:C70"/>
    <mergeCell ref="C77:C78"/>
    <mergeCell ref="C79:C80"/>
    <mergeCell ref="G13:G14"/>
    <mergeCell ref="G15:G16"/>
    <mergeCell ref="G17:G18"/>
    <mergeCell ref="G19:G20"/>
    <mergeCell ref="G21:G22"/>
    <mergeCell ref="G29:G30"/>
    <mergeCell ref="C59:C60"/>
    <mergeCell ref="C61:C62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C139:C140"/>
    <mergeCell ref="C141:C142"/>
    <mergeCell ref="C143:C144"/>
    <mergeCell ref="C145:C146"/>
    <mergeCell ref="C13:C14"/>
    <mergeCell ref="C15:C16"/>
    <mergeCell ref="C17:C18"/>
    <mergeCell ref="C19:C20"/>
    <mergeCell ref="C21:C22"/>
    <mergeCell ref="C23:C24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81:C82"/>
    <mergeCell ref="C83:C84"/>
    <mergeCell ref="C85:C86"/>
    <mergeCell ref="C87:C88"/>
    <mergeCell ref="C89:C90"/>
    <mergeCell ref="C25:C26"/>
    <mergeCell ref="C27:C28"/>
    <mergeCell ref="C29:C30"/>
    <mergeCell ref="C31:C32"/>
    <mergeCell ref="C33:C34"/>
    <mergeCell ref="BI305:BJ306"/>
    <mergeCell ref="BI311:BJ312"/>
    <mergeCell ref="BI307:BJ308"/>
    <mergeCell ref="BI293:BJ294"/>
    <mergeCell ref="BI295:BJ296"/>
    <mergeCell ref="BI297:BJ298"/>
    <mergeCell ref="BI299:BJ300"/>
    <mergeCell ref="BI301:BJ302"/>
    <mergeCell ref="BI303:BJ304"/>
    <mergeCell ref="BI275:BJ276"/>
    <mergeCell ref="BI283:BJ284"/>
    <mergeCell ref="BI285:BJ286"/>
    <mergeCell ref="BI287:BJ288"/>
    <mergeCell ref="BI289:BJ290"/>
    <mergeCell ref="BI291:BJ292"/>
    <mergeCell ref="BI277:BJ278"/>
    <mergeCell ref="BI281:BJ282"/>
    <mergeCell ref="BI279:BJ280"/>
    <mergeCell ref="BI247:BJ248"/>
    <mergeCell ref="BI269:BJ270"/>
    <mergeCell ref="BI271:BJ272"/>
    <mergeCell ref="BI273:BJ274"/>
    <mergeCell ref="BI267:BJ268"/>
    <mergeCell ref="BI263:BJ264"/>
    <mergeCell ref="BI259:BJ260"/>
    <mergeCell ref="BI235:BJ236"/>
    <mergeCell ref="BI237:BJ238"/>
    <mergeCell ref="BI239:BJ240"/>
    <mergeCell ref="BI241:BJ242"/>
    <mergeCell ref="BI243:BJ244"/>
    <mergeCell ref="BI245:BJ246"/>
    <mergeCell ref="BI223:BJ224"/>
    <mergeCell ref="BI225:BJ226"/>
    <mergeCell ref="BI227:BJ228"/>
    <mergeCell ref="BI229:BJ230"/>
    <mergeCell ref="BI231:BJ232"/>
    <mergeCell ref="BI233:BJ234"/>
    <mergeCell ref="BI221:BJ222"/>
    <mergeCell ref="BI203:BJ204"/>
    <mergeCell ref="BI205:BJ206"/>
    <mergeCell ref="BI183:BJ184"/>
    <mergeCell ref="BI185:BJ186"/>
    <mergeCell ref="BI189:BJ190"/>
    <mergeCell ref="BI191:BJ192"/>
    <mergeCell ref="BI193:BJ194"/>
    <mergeCell ref="BI195:BJ196"/>
    <mergeCell ref="BG311:BH311"/>
    <mergeCell ref="BG291:BH291"/>
    <mergeCell ref="BG292:BH292"/>
    <mergeCell ref="BG293:BH293"/>
    <mergeCell ref="BG294:BH294"/>
    <mergeCell ref="BI149:BJ150"/>
    <mergeCell ref="BI151:BJ152"/>
    <mergeCell ref="BI153:BJ154"/>
    <mergeCell ref="BI155:BJ156"/>
    <mergeCell ref="BI157:BJ158"/>
    <mergeCell ref="BG300:BH300"/>
    <mergeCell ref="BG301:BH301"/>
    <mergeCell ref="BG302:BH302"/>
    <mergeCell ref="BG310:BH310"/>
    <mergeCell ref="BI161:BJ162"/>
    <mergeCell ref="BG303:BH303"/>
    <mergeCell ref="BG304:BH304"/>
    <mergeCell ref="BG305:BH305"/>
    <mergeCell ref="BG306:BH306"/>
    <mergeCell ref="BI219:BJ220"/>
    <mergeCell ref="BG286:BH286"/>
    <mergeCell ref="BG287:BH287"/>
    <mergeCell ref="BG281:BH281"/>
    <mergeCell ref="BG282:BH282"/>
    <mergeCell ref="BG312:BH312"/>
    <mergeCell ref="BG308:BH308"/>
    <mergeCell ref="BG307:BH307"/>
    <mergeCell ref="BG297:BH297"/>
    <mergeCell ref="BG298:BH298"/>
    <mergeCell ref="BG299:BH299"/>
    <mergeCell ref="BG271:BH271"/>
    <mergeCell ref="BG261:BH261"/>
    <mergeCell ref="BG262:BH262"/>
    <mergeCell ref="BG267:BH267"/>
    <mergeCell ref="BG295:BH295"/>
    <mergeCell ref="BG296:BH296"/>
    <mergeCell ref="BG276:BH276"/>
    <mergeCell ref="BG283:BH283"/>
    <mergeCell ref="BG284:BH284"/>
    <mergeCell ref="BG285:BH285"/>
    <mergeCell ref="BG252:BH252"/>
    <mergeCell ref="BG253:BH253"/>
    <mergeCell ref="BG254:BH254"/>
    <mergeCell ref="BG255:BH255"/>
    <mergeCell ref="BG256:BH256"/>
    <mergeCell ref="BG280:BH280"/>
    <mergeCell ref="BG257:BH257"/>
    <mergeCell ref="BG258:BH258"/>
    <mergeCell ref="BG269:BH269"/>
    <mergeCell ref="BG270:BH270"/>
    <mergeCell ref="BG246:BH246"/>
    <mergeCell ref="BG247:BH247"/>
    <mergeCell ref="BG248:BH248"/>
    <mergeCell ref="BG249:BH249"/>
    <mergeCell ref="BG250:BH250"/>
    <mergeCell ref="BG251:BH251"/>
    <mergeCell ref="BG240:BH240"/>
    <mergeCell ref="BG241:BH241"/>
    <mergeCell ref="BG242:BH242"/>
    <mergeCell ref="BG243:BH243"/>
    <mergeCell ref="BG244:BH244"/>
    <mergeCell ref="BG245:BH245"/>
    <mergeCell ref="BG234:BH234"/>
    <mergeCell ref="BG235:BH235"/>
    <mergeCell ref="BG236:BH236"/>
    <mergeCell ref="BG237:BH237"/>
    <mergeCell ref="BG238:BH238"/>
    <mergeCell ref="BG239:BH239"/>
    <mergeCell ref="BG228:BH228"/>
    <mergeCell ref="BG229:BH229"/>
    <mergeCell ref="BG230:BH230"/>
    <mergeCell ref="BG231:BH231"/>
    <mergeCell ref="BG232:BH232"/>
    <mergeCell ref="BG233:BH233"/>
    <mergeCell ref="BG222:BH222"/>
    <mergeCell ref="BG223:BH223"/>
    <mergeCell ref="BG224:BH224"/>
    <mergeCell ref="BG225:BH225"/>
    <mergeCell ref="BG226:BH226"/>
    <mergeCell ref="BG227:BH227"/>
    <mergeCell ref="BG204:BH204"/>
    <mergeCell ref="BG191:BH191"/>
    <mergeCell ref="BG202:BH202"/>
    <mergeCell ref="BG210:BH210"/>
    <mergeCell ref="BG198:BH198"/>
    <mergeCell ref="BG221:BH221"/>
    <mergeCell ref="BG153:BH153"/>
    <mergeCell ref="BG177:BH177"/>
    <mergeCell ref="BG163:BH163"/>
    <mergeCell ref="BG164:BH164"/>
    <mergeCell ref="BG165:BH165"/>
    <mergeCell ref="BG166:BH166"/>
    <mergeCell ref="BG173:BH173"/>
    <mergeCell ref="BG154:BH154"/>
    <mergeCell ref="BG155:BH155"/>
    <mergeCell ref="BG156:BH156"/>
    <mergeCell ref="BG157:BH157"/>
    <mergeCell ref="BG158:BH158"/>
    <mergeCell ref="BG159:BH159"/>
    <mergeCell ref="BG160:BH160"/>
    <mergeCell ref="BG161:BH161"/>
    <mergeCell ref="BG162:BH162"/>
    <mergeCell ref="F311:F312"/>
    <mergeCell ref="I311:I312"/>
    <mergeCell ref="D311:D312"/>
    <mergeCell ref="E297:E298"/>
    <mergeCell ref="F297:F298"/>
    <mergeCell ref="I297:I298"/>
    <mergeCell ref="E303:E304"/>
    <mergeCell ref="I299:I300"/>
    <mergeCell ref="I301:I302"/>
    <mergeCell ref="I303:I304"/>
    <mergeCell ref="I271:I272"/>
    <mergeCell ref="E273:E274"/>
    <mergeCell ref="F273:F274"/>
    <mergeCell ref="I273:I274"/>
    <mergeCell ref="D173:D174"/>
    <mergeCell ref="D177:D178"/>
    <mergeCell ref="D269:D270"/>
    <mergeCell ref="E269:E270"/>
    <mergeCell ref="F269:F270"/>
    <mergeCell ref="I269:I270"/>
    <mergeCell ref="G179:G180"/>
    <mergeCell ref="E255:E256"/>
    <mergeCell ref="F249:F250"/>
    <mergeCell ref="D241:D242"/>
    <mergeCell ref="E241:E242"/>
    <mergeCell ref="F241:F242"/>
    <mergeCell ref="D221:D222"/>
    <mergeCell ref="E221:E222"/>
    <mergeCell ref="G189:G190"/>
    <mergeCell ref="G191:G192"/>
    <mergeCell ref="F223:F224"/>
    <mergeCell ref="D257:D258"/>
    <mergeCell ref="F257:F258"/>
    <mergeCell ref="I257:I258"/>
    <mergeCell ref="D255:D256"/>
    <mergeCell ref="E251:E252"/>
    <mergeCell ref="F251:F252"/>
    <mergeCell ref="I251:I252"/>
    <mergeCell ref="I225:I226"/>
    <mergeCell ref="D225:D226"/>
    <mergeCell ref="F253:F254"/>
    <mergeCell ref="D219:D220"/>
    <mergeCell ref="E219:E220"/>
    <mergeCell ref="F219:F220"/>
    <mergeCell ref="E249:E250"/>
    <mergeCell ref="D237:D238"/>
    <mergeCell ref="E237:E238"/>
    <mergeCell ref="F237:F238"/>
    <mergeCell ref="D223:D224"/>
    <mergeCell ref="E223:E224"/>
    <mergeCell ref="I219:I220"/>
    <mergeCell ref="I221:I222"/>
    <mergeCell ref="G221:G222"/>
    <mergeCell ref="D285:D286"/>
    <mergeCell ref="F259:F260"/>
    <mergeCell ref="F281:F282"/>
    <mergeCell ref="I245:I246"/>
    <mergeCell ref="D247:D248"/>
    <mergeCell ref="E247:E248"/>
    <mergeCell ref="F247:F248"/>
    <mergeCell ref="I255:I256"/>
    <mergeCell ref="D283:D284"/>
    <mergeCell ref="E283:E284"/>
    <mergeCell ref="F283:F284"/>
    <mergeCell ref="I283:I284"/>
    <mergeCell ref="E245:E246"/>
    <mergeCell ref="F245:F246"/>
    <mergeCell ref="D249:D250"/>
    <mergeCell ref="D253:D254"/>
    <mergeCell ref="E253:E254"/>
    <mergeCell ref="I249:I250"/>
    <mergeCell ref="D251:D252"/>
    <mergeCell ref="D243:D244"/>
    <mergeCell ref="E243:E244"/>
    <mergeCell ref="F243:F244"/>
    <mergeCell ref="I243:I244"/>
    <mergeCell ref="G243:G244"/>
    <mergeCell ref="I247:I248"/>
    <mergeCell ref="D245:D246"/>
    <mergeCell ref="I237:I238"/>
    <mergeCell ref="D239:D240"/>
    <mergeCell ref="E239:E240"/>
    <mergeCell ref="F239:F240"/>
    <mergeCell ref="I239:I240"/>
    <mergeCell ref="G237:G238"/>
    <mergeCell ref="G239:G240"/>
    <mergeCell ref="D235:D236"/>
    <mergeCell ref="E235:E236"/>
    <mergeCell ref="F235:F236"/>
    <mergeCell ref="I235:I236"/>
    <mergeCell ref="G233:G234"/>
    <mergeCell ref="G235:G236"/>
    <mergeCell ref="E233:E234"/>
    <mergeCell ref="I231:I232"/>
    <mergeCell ref="E231:E232"/>
    <mergeCell ref="G231:G232"/>
    <mergeCell ref="D233:D234"/>
    <mergeCell ref="F233:F234"/>
    <mergeCell ref="I233:I234"/>
    <mergeCell ref="F199:F200"/>
    <mergeCell ref="E191:E192"/>
    <mergeCell ref="E189:E190"/>
    <mergeCell ref="F189:F190"/>
    <mergeCell ref="G193:G194"/>
    <mergeCell ref="G195:G196"/>
    <mergeCell ref="G197:G198"/>
    <mergeCell ref="G199:G200"/>
    <mergeCell ref="E199:E200"/>
    <mergeCell ref="G167:G168"/>
    <mergeCell ref="G169:G170"/>
    <mergeCell ref="G171:G172"/>
    <mergeCell ref="E195:E196"/>
    <mergeCell ref="F195:F196"/>
    <mergeCell ref="I195:I196"/>
    <mergeCell ref="I189:I190"/>
    <mergeCell ref="F191:F192"/>
    <mergeCell ref="E193:E194"/>
    <mergeCell ref="F193:F194"/>
    <mergeCell ref="B313:B346"/>
    <mergeCell ref="I199:I200"/>
    <mergeCell ref="D201:D202"/>
    <mergeCell ref="F201:F202"/>
    <mergeCell ref="I201:I202"/>
    <mergeCell ref="F169:F170"/>
    <mergeCell ref="E187:E188"/>
    <mergeCell ref="E185:E186"/>
    <mergeCell ref="D199:D200"/>
    <mergeCell ref="D191:D192"/>
    <mergeCell ref="G115:G116"/>
    <mergeCell ref="BI125:BJ126"/>
    <mergeCell ref="E125:E126"/>
    <mergeCell ref="BI127:BJ128"/>
    <mergeCell ref="G127:G128"/>
    <mergeCell ref="B147:B312"/>
    <mergeCell ref="G121:G122"/>
    <mergeCell ref="G163:G164"/>
    <mergeCell ref="G165:G166"/>
    <mergeCell ref="F121:F122"/>
    <mergeCell ref="D127:D128"/>
    <mergeCell ref="E127:E128"/>
    <mergeCell ref="F127:F128"/>
    <mergeCell ref="I127:I128"/>
    <mergeCell ref="BG127:BH127"/>
    <mergeCell ref="G119:G120"/>
    <mergeCell ref="BI341:BJ342"/>
    <mergeCell ref="BI145:BJ146"/>
    <mergeCell ref="BI45:BJ46"/>
    <mergeCell ref="BG46:BH46"/>
    <mergeCell ref="I227:I228"/>
    <mergeCell ref="I241:I242"/>
    <mergeCell ref="I253:I254"/>
    <mergeCell ref="I103:I104"/>
    <mergeCell ref="I197:I198"/>
    <mergeCell ref="I193:I194"/>
    <mergeCell ref="E45:E46"/>
    <mergeCell ref="F45:F46"/>
    <mergeCell ref="I45:I46"/>
    <mergeCell ref="F41:F42"/>
    <mergeCell ref="D87:D88"/>
    <mergeCell ref="D125:D126"/>
    <mergeCell ref="I113:I114"/>
    <mergeCell ref="D115:D116"/>
    <mergeCell ref="G111:G112"/>
    <mergeCell ref="G113:G114"/>
    <mergeCell ref="BG151:BH151"/>
    <mergeCell ref="F125:F126"/>
    <mergeCell ref="E131:E132"/>
    <mergeCell ref="BG135:BH135"/>
    <mergeCell ref="D93:D94"/>
    <mergeCell ref="E93:E94"/>
    <mergeCell ref="F113:F114"/>
    <mergeCell ref="D99:D100"/>
    <mergeCell ref="D109:D110"/>
    <mergeCell ref="D113:D114"/>
    <mergeCell ref="I147:I148"/>
    <mergeCell ref="BG138:BH138"/>
    <mergeCell ref="F119:F120"/>
    <mergeCell ref="BG149:BH149"/>
    <mergeCell ref="BG150:BH150"/>
    <mergeCell ref="I137:I138"/>
    <mergeCell ref="H147:H148"/>
    <mergeCell ref="H149:H150"/>
    <mergeCell ref="BG139:BH139"/>
    <mergeCell ref="BG128:BH128"/>
    <mergeCell ref="E121:E122"/>
    <mergeCell ref="D101:D102"/>
    <mergeCell ref="D97:D98"/>
    <mergeCell ref="F109:F110"/>
    <mergeCell ref="D103:D104"/>
    <mergeCell ref="E109:E110"/>
    <mergeCell ref="D105:D106"/>
    <mergeCell ref="E119:E120"/>
    <mergeCell ref="D107:D108"/>
    <mergeCell ref="E95:E96"/>
    <mergeCell ref="D119:D120"/>
    <mergeCell ref="BI133:BJ134"/>
    <mergeCell ref="I215:I216"/>
    <mergeCell ref="I217:I218"/>
    <mergeCell ref="BG309:BH309"/>
    <mergeCell ref="BG265:BH265"/>
    <mergeCell ref="BG179:BH179"/>
    <mergeCell ref="BG141:BH141"/>
    <mergeCell ref="BG144:BH144"/>
    <mergeCell ref="BI139:BJ140"/>
    <mergeCell ref="BI325:BJ326"/>
    <mergeCell ref="BI265:BJ266"/>
    <mergeCell ref="BI179:BJ180"/>
    <mergeCell ref="BI163:BJ164"/>
    <mergeCell ref="BI165:BJ166"/>
    <mergeCell ref="BI173:BJ174"/>
    <mergeCell ref="BI177:BJ178"/>
    <mergeCell ref="BI187:BJ188"/>
    <mergeCell ref="BI159:BJ160"/>
    <mergeCell ref="BI335:BJ336"/>
    <mergeCell ref="BI67:BJ68"/>
    <mergeCell ref="BI101:BJ102"/>
    <mergeCell ref="BI103:BJ104"/>
    <mergeCell ref="BI105:BJ106"/>
    <mergeCell ref="BI107:BJ108"/>
    <mergeCell ref="BI169:BJ170"/>
    <mergeCell ref="BI91:BJ92"/>
    <mergeCell ref="BI95:BJ96"/>
    <mergeCell ref="BI167:BJ168"/>
    <mergeCell ref="BI89:BJ90"/>
    <mergeCell ref="BI71:BJ72"/>
    <mergeCell ref="BI81:BJ82"/>
    <mergeCell ref="BI97:BJ98"/>
    <mergeCell ref="BI85:BJ86"/>
    <mergeCell ref="BI75:BJ76"/>
    <mergeCell ref="BI79:BJ80"/>
    <mergeCell ref="BI333:BJ334"/>
    <mergeCell ref="BI141:BJ142"/>
    <mergeCell ref="BI109:BJ110"/>
    <mergeCell ref="BI111:BJ112"/>
    <mergeCell ref="BI315:BJ316"/>
    <mergeCell ref="BI131:BJ132"/>
    <mergeCell ref="BI147:BJ148"/>
    <mergeCell ref="BI317:BJ318"/>
    <mergeCell ref="BI331:BJ332"/>
    <mergeCell ref="BI323:BJ324"/>
    <mergeCell ref="BG339:BH339"/>
    <mergeCell ref="BG175:BH175"/>
    <mergeCell ref="BG148:BH148"/>
    <mergeCell ref="BG168:BH168"/>
    <mergeCell ref="BG330:BH330"/>
    <mergeCell ref="BG342:BH342"/>
    <mergeCell ref="BG333:BH333"/>
    <mergeCell ref="BG338:BH338"/>
    <mergeCell ref="BG334:BH334"/>
    <mergeCell ref="BG279:BH279"/>
    <mergeCell ref="BG335:BH335"/>
    <mergeCell ref="BG336:BH336"/>
    <mergeCell ref="BG337:BH337"/>
    <mergeCell ref="BG331:BH331"/>
    <mergeCell ref="BG332:BH332"/>
    <mergeCell ref="I331:I332"/>
    <mergeCell ref="I171:I172"/>
    <mergeCell ref="I177:I178"/>
    <mergeCell ref="I175:I176"/>
    <mergeCell ref="BG169:BH169"/>
    <mergeCell ref="BG147:BH147"/>
    <mergeCell ref="BG80:BH80"/>
    <mergeCell ref="BG89:BH89"/>
    <mergeCell ref="BG103:BH103"/>
    <mergeCell ref="I167:I168"/>
    <mergeCell ref="BG145:BH145"/>
    <mergeCell ref="BG325:BH325"/>
    <mergeCell ref="BG215:BH215"/>
    <mergeCell ref="BG217:BH217"/>
    <mergeCell ref="BG134:BH134"/>
    <mergeCell ref="BG109:BH109"/>
    <mergeCell ref="BG101:BH101"/>
    <mergeCell ref="BG137:BH137"/>
    <mergeCell ref="BG136:BH136"/>
    <mergeCell ref="BG121:BH121"/>
    <mergeCell ref="BG172:BH172"/>
    <mergeCell ref="BG259:BH259"/>
    <mergeCell ref="BG212:BH212"/>
    <mergeCell ref="BG318:BH318"/>
    <mergeCell ref="BG171:BH171"/>
    <mergeCell ref="BG317:BH317"/>
    <mergeCell ref="BG203:BH203"/>
    <mergeCell ref="BG216:BH216"/>
    <mergeCell ref="BG206:BH206"/>
    <mergeCell ref="BG207:BH207"/>
    <mergeCell ref="BG183:BH183"/>
    <mergeCell ref="BG125:BH125"/>
    <mergeCell ref="BG126:BH126"/>
    <mergeCell ref="BG176:BH176"/>
    <mergeCell ref="BG278:BH278"/>
    <mergeCell ref="BG264:BH264"/>
    <mergeCell ref="BG142:BH142"/>
    <mergeCell ref="BG152:BH152"/>
    <mergeCell ref="BG132:BH132"/>
    <mergeCell ref="BG146:BH146"/>
    <mergeCell ref="BG131:BH131"/>
    <mergeCell ref="BG82:BH82"/>
    <mergeCell ref="BG87:BH87"/>
    <mergeCell ref="BG88:BH88"/>
    <mergeCell ref="BG86:BH86"/>
    <mergeCell ref="BG85:BH85"/>
    <mergeCell ref="BG100:BH100"/>
    <mergeCell ref="BG92:BH92"/>
    <mergeCell ref="BG95:BH95"/>
    <mergeCell ref="BG96:BH96"/>
    <mergeCell ref="BG93:BH93"/>
    <mergeCell ref="BK13:BL80"/>
    <mergeCell ref="BI93:BJ94"/>
    <mergeCell ref="BG94:BH94"/>
    <mergeCell ref="D111:D112"/>
    <mergeCell ref="I111:I112"/>
    <mergeCell ref="I85:I86"/>
    <mergeCell ref="BG110:BH110"/>
    <mergeCell ref="E105:E106"/>
    <mergeCell ref="I109:I110"/>
    <mergeCell ref="BG90:BH90"/>
    <mergeCell ref="D23:D24"/>
    <mergeCell ref="D25:D26"/>
    <mergeCell ref="BG104:BH104"/>
    <mergeCell ref="BG16:BH16"/>
    <mergeCell ref="BG99:BH99"/>
    <mergeCell ref="F43:F44"/>
    <mergeCell ref="F77:F78"/>
    <mergeCell ref="F69:F70"/>
    <mergeCell ref="BG68:BH68"/>
    <mergeCell ref="F15:F16"/>
    <mergeCell ref="D29:D30"/>
    <mergeCell ref="I61:I62"/>
    <mergeCell ref="F81:F82"/>
    <mergeCell ref="I29:I30"/>
    <mergeCell ref="F93:F94"/>
    <mergeCell ref="D49:D50"/>
    <mergeCell ref="I31:I32"/>
    <mergeCell ref="I37:I38"/>
    <mergeCell ref="G49:G50"/>
    <mergeCell ref="I39:I40"/>
    <mergeCell ref="D31:D32"/>
    <mergeCell ref="E85:E86"/>
    <mergeCell ref="D67:D68"/>
    <mergeCell ref="D85:D86"/>
    <mergeCell ref="D45:D46"/>
    <mergeCell ref="D61:D62"/>
    <mergeCell ref="D55:D56"/>
    <mergeCell ref="D79:D80"/>
    <mergeCell ref="D47:D48"/>
    <mergeCell ref="D57:D58"/>
    <mergeCell ref="D33:D34"/>
    <mergeCell ref="F33:F34"/>
    <mergeCell ref="I119:I120"/>
    <mergeCell ref="E117:E118"/>
    <mergeCell ref="D43:D44"/>
    <mergeCell ref="D117:D118"/>
    <mergeCell ref="D35:D36"/>
    <mergeCell ref="D59:D60"/>
    <mergeCell ref="D51:D52"/>
    <mergeCell ref="I105:I106"/>
    <mergeCell ref="E31:E32"/>
    <mergeCell ref="B11:B80"/>
    <mergeCell ref="C75:C76"/>
    <mergeCell ref="D75:D76"/>
    <mergeCell ref="E75:E76"/>
    <mergeCell ref="I9:BL9"/>
    <mergeCell ref="D15:D16"/>
    <mergeCell ref="E79:E80"/>
    <mergeCell ref="I10:BL10"/>
    <mergeCell ref="I35:I36"/>
    <mergeCell ref="F21:F22"/>
    <mergeCell ref="BK11:BL12"/>
    <mergeCell ref="D13:D14"/>
    <mergeCell ref="E27:E28"/>
    <mergeCell ref="BI21:BJ22"/>
    <mergeCell ref="E17:E18"/>
    <mergeCell ref="E25:E26"/>
    <mergeCell ref="D27:D28"/>
    <mergeCell ref="AE11:AH11"/>
    <mergeCell ref="E23:E24"/>
    <mergeCell ref="E35:E36"/>
    <mergeCell ref="AA5:AG5"/>
    <mergeCell ref="B1:BL1"/>
    <mergeCell ref="BI37:BJ38"/>
    <mergeCell ref="BI39:BJ40"/>
    <mergeCell ref="D345:D346"/>
    <mergeCell ref="D317:D318"/>
    <mergeCell ref="D131:D132"/>
    <mergeCell ref="D63:D64"/>
    <mergeCell ref="D65:D66"/>
    <mergeCell ref="BI61:BJ62"/>
    <mergeCell ref="D77:D78"/>
    <mergeCell ref="D259:D260"/>
    <mergeCell ref="D147:D148"/>
    <mergeCell ref="D81:D82"/>
    <mergeCell ref="F319:F320"/>
    <mergeCell ref="F267:F268"/>
    <mergeCell ref="E319:E320"/>
    <mergeCell ref="F289:F290"/>
    <mergeCell ref="E275:E276"/>
    <mergeCell ref="I173:I174"/>
    <mergeCell ref="D167:D168"/>
    <mergeCell ref="I8:BL8"/>
    <mergeCell ref="F75:F76"/>
    <mergeCell ref="D141:D142"/>
    <mergeCell ref="D89:D90"/>
    <mergeCell ref="D91:D92"/>
    <mergeCell ref="D95:D96"/>
    <mergeCell ref="E123:E124"/>
    <mergeCell ref="D133:D134"/>
    <mergeCell ref="D279:D280"/>
    <mergeCell ref="D135:D136"/>
    <mergeCell ref="D335:D336"/>
    <mergeCell ref="D137:D138"/>
    <mergeCell ref="D325:D326"/>
    <mergeCell ref="D323:D324"/>
    <mergeCell ref="D139:D140"/>
    <mergeCell ref="D143:D144"/>
    <mergeCell ref="D171:D172"/>
    <mergeCell ref="D229:D230"/>
    <mergeCell ref="D343:D344"/>
    <mergeCell ref="D341:D342"/>
    <mergeCell ref="D337:D338"/>
    <mergeCell ref="D329:D330"/>
    <mergeCell ref="D267:D268"/>
    <mergeCell ref="D331:D332"/>
    <mergeCell ref="D321:D322"/>
    <mergeCell ref="D333:D334"/>
    <mergeCell ref="D319:D320"/>
    <mergeCell ref="D293:D294"/>
    <mergeCell ref="BI63:BJ64"/>
    <mergeCell ref="BI65:BJ66"/>
    <mergeCell ref="I47:I48"/>
    <mergeCell ref="F53:F54"/>
    <mergeCell ref="I49:I50"/>
    <mergeCell ref="BG64:BH64"/>
    <mergeCell ref="I55:I56"/>
    <mergeCell ref="F49:F50"/>
    <mergeCell ref="F55:F56"/>
    <mergeCell ref="I53:I54"/>
    <mergeCell ref="E91:E92"/>
    <mergeCell ref="F87:F88"/>
    <mergeCell ref="E113:E114"/>
    <mergeCell ref="F95:F96"/>
    <mergeCell ref="E99:E100"/>
    <mergeCell ref="F89:F90"/>
    <mergeCell ref="F91:F92"/>
    <mergeCell ref="E97:E98"/>
    <mergeCell ref="E87:E88"/>
    <mergeCell ref="F107:F108"/>
    <mergeCell ref="F123:F124"/>
    <mergeCell ref="F101:F102"/>
    <mergeCell ref="E101:E102"/>
    <mergeCell ref="F99:F100"/>
    <mergeCell ref="E107:E108"/>
    <mergeCell ref="F111:F112"/>
    <mergeCell ref="F115:F116"/>
    <mergeCell ref="F103:F104"/>
    <mergeCell ref="F105:F106"/>
    <mergeCell ref="F117:F118"/>
    <mergeCell ref="E59:E60"/>
    <mergeCell ref="F59:F60"/>
    <mergeCell ref="F61:F62"/>
    <mergeCell ref="F83:F84"/>
    <mergeCell ref="F65:F66"/>
    <mergeCell ref="F67:F68"/>
    <mergeCell ref="E71:E72"/>
    <mergeCell ref="F71:F72"/>
    <mergeCell ref="E63:E64"/>
    <mergeCell ref="E61:E62"/>
    <mergeCell ref="E143:E144"/>
    <mergeCell ref="E139:E140"/>
    <mergeCell ref="F135:F136"/>
    <mergeCell ref="F133:F134"/>
    <mergeCell ref="F141:F142"/>
    <mergeCell ref="E141:E142"/>
    <mergeCell ref="F139:F140"/>
    <mergeCell ref="E135:E136"/>
    <mergeCell ref="F167:F168"/>
    <mergeCell ref="E171:E172"/>
    <mergeCell ref="E147:E148"/>
    <mergeCell ref="F177:F178"/>
    <mergeCell ref="F173:F174"/>
    <mergeCell ref="F175:F176"/>
    <mergeCell ref="F171:F172"/>
    <mergeCell ref="F147:F148"/>
    <mergeCell ref="E173:E174"/>
    <mergeCell ref="E177:E178"/>
    <mergeCell ref="I325:I326"/>
    <mergeCell ref="E325:E326"/>
    <mergeCell ref="F277:F278"/>
    <mergeCell ref="I277:I278"/>
    <mergeCell ref="E261:E262"/>
    <mergeCell ref="F263:F264"/>
    <mergeCell ref="E317:E318"/>
    <mergeCell ref="F265:F266"/>
    <mergeCell ref="E265:E266"/>
    <mergeCell ref="I317:I318"/>
    <mergeCell ref="F337:F338"/>
    <mergeCell ref="I321:I322"/>
    <mergeCell ref="I315:I316"/>
    <mergeCell ref="E337:E338"/>
    <mergeCell ref="E333:E334"/>
    <mergeCell ref="I337:I338"/>
    <mergeCell ref="F333:F334"/>
    <mergeCell ref="F335:F336"/>
    <mergeCell ref="I335:I336"/>
    <mergeCell ref="E335:E336"/>
    <mergeCell ref="F79:F80"/>
    <mergeCell ref="I91:I92"/>
    <mergeCell ref="I89:I90"/>
    <mergeCell ref="BI73:BJ74"/>
    <mergeCell ref="BG91:BH91"/>
    <mergeCell ref="I87:I88"/>
    <mergeCell ref="BG83:BH83"/>
    <mergeCell ref="G85:G86"/>
    <mergeCell ref="G89:G90"/>
    <mergeCell ref="G91:G92"/>
    <mergeCell ref="F63:F64"/>
    <mergeCell ref="I63:I64"/>
    <mergeCell ref="E89:E90"/>
    <mergeCell ref="F97:F98"/>
    <mergeCell ref="BG81:BH81"/>
    <mergeCell ref="I73:I74"/>
    <mergeCell ref="I77:I78"/>
    <mergeCell ref="BG77:BH77"/>
    <mergeCell ref="G97:G98"/>
    <mergeCell ref="F85:F86"/>
    <mergeCell ref="I97:I98"/>
    <mergeCell ref="I95:I96"/>
    <mergeCell ref="BG107:BH107"/>
    <mergeCell ref="BG108:BH108"/>
    <mergeCell ref="I93:I94"/>
    <mergeCell ref="BG98:BH98"/>
    <mergeCell ref="BG97:BH97"/>
    <mergeCell ref="I101:I102"/>
    <mergeCell ref="BG102:BH102"/>
    <mergeCell ref="D265:D266"/>
    <mergeCell ref="E81:E82"/>
    <mergeCell ref="D145:D146"/>
    <mergeCell ref="E145:E146"/>
    <mergeCell ref="D83:D84"/>
    <mergeCell ref="D71:D72"/>
    <mergeCell ref="D73:D74"/>
    <mergeCell ref="E129:E130"/>
    <mergeCell ref="E115:E116"/>
    <mergeCell ref="D181:D182"/>
    <mergeCell ref="D69:D70"/>
    <mergeCell ref="BI53:BJ54"/>
    <mergeCell ref="BI19:BJ20"/>
    <mergeCell ref="BI23:BJ24"/>
    <mergeCell ref="BG42:BH42"/>
    <mergeCell ref="BI25:BJ26"/>
    <mergeCell ref="I43:I44"/>
    <mergeCell ref="BG19:BH19"/>
    <mergeCell ref="BG61:BH61"/>
    <mergeCell ref="E57:E58"/>
    <mergeCell ref="AQ5:AX5"/>
    <mergeCell ref="D11:D12"/>
    <mergeCell ref="BG62:BH62"/>
    <mergeCell ref="D53:D54"/>
    <mergeCell ref="E53:E54"/>
    <mergeCell ref="E47:E48"/>
    <mergeCell ref="D17:D18"/>
    <mergeCell ref="BG28:BH28"/>
    <mergeCell ref="BG29:BH29"/>
    <mergeCell ref="S11:V11"/>
    <mergeCell ref="BI137:BJ138"/>
    <mergeCell ref="I81:I82"/>
    <mergeCell ref="BI49:BJ50"/>
    <mergeCell ref="BI55:BJ56"/>
    <mergeCell ref="BG51:BH51"/>
    <mergeCell ref="BG56:BH56"/>
    <mergeCell ref="BG53:BH53"/>
    <mergeCell ref="I107:I108"/>
    <mergeCell ref="I83:I84"/>
    <mergeCell ref="I99:I100"/>
    <mergeCell ref="BG348:BH348"/>
    <mergeCell ref="I57:I58"/>
    <mergeCell ref="BI57:BJ58"/>
    <mergeCell ref="BI83:BJ84"/>
    <mergeCell ref="BG57:BH57"/>
    <mergeCell ref="BG59:BH59"/>
    <mergeCell ref="BG58:BH58"/>
    <mergeCell ref="I275:I276"/>
    <mergeCell ref="BG347:BH347"/>
    <mergeCell ref="I139:I140"/>
    <mergeCell ref="I11:I12"/>
    <mergeCell ref="AI11:AL11"/>
    <mergeCell ref="K11:N11"/>
    <mergeCell ref="E13:E14"/>
    <mergeCell ref="E21:E22"/>
    <mergeCell ref="G23:G24"/>
    <mergeCell ref="J11:J12"/>
    <mergeCell ref="W11:Z11"/>
    <mergeCell ref="F23:F24"/>
    <mergeCell ref="E15:E16"/>
    <mergeCell ref="BI59:BJ60"/>
    <mergeCell ref="BG40:BH40"/>
    <mergeCell ref="BI17:BJ18"/>
    <mergeCell ref="AU11:AX11"/>
    <mergeCell ref="O11:R11"/>
    <mergeCell ref="E11:E12"/>
    <mergeCell ref="I13:I14"/>
    <mergeCell ref="F11:F12"/>
    <mergeCell ref="AA11:AD11"/>
    <mergeCell ref="F13:F14"/>
    <mergeCell ref="BI11:BJ12"/>
    <mergeCell ref="BI13:BJ14"/>
    <mergeCell ref="BG15:BH15"/>
    <mergeCell ref="BG49:BH49"/>
    <mergeCell ref="BI15:BJ16"/>
    <mergeCell ref="BG18:BH18"/>
    <mergeCell ref="BG17:BH17"/>
    <mergeCell ref="BG47:BH47"/>
    <mergeCell ref="BI31:BJ32"/>
    <mergeCell ref="AY11:BB11"/>
    <mergeCell ref="AQ11:AT11"/>
    <mergeCell ref="AM11:AP11"/>
    <mergeCell ref="BC11:BF11"/>
    <mergeCell ref="BG11:BH12"/>
    <mergeCell ref="BG44:BH44"/>
    <mergeCell ref="BG41:BH41"/>
    <mergeCell ref="BG13:BH13"/>
    <mergeCell ref="BG23:BH23"/>
    <mergeCell ref="BG14:BH14"/>
    <mergeCell ref="I15:I16"/>
    <mergeCell ref="I33:I34"/>
    <mergeCell ref="BG43:BH43"/>
    <mergeCell ref="I19:I20"/>
    <mergeCell ref="BG25:BH25"/>
    <mergeCell ref="BG35:BH35"/>
    <mergeCell ref="BG26:BH26"/>
    <mergeCell ref="I17:I18"/>
    <mergeCell ref="I21:I22"/>
    <mergeCell ref="I27:I28"/>
    <mergeCell ref="G25:G26"/>
    <mergeCell ref="G27:G28"/>
    <mergeCell ref="F27:F28"/>
    <mergeCell ref="I41:I42"/>
    <mergeCell ref="I23:I24"/>
    <mergeCell ref="F31:F32"/>
    <mergeCell ref="G37:G38"/>
    <mergeCell ref="D19:D20"/>
    <mergeCell ref="E19:E20"/>
    <mergeCell ref="BG31:BH31"/>
    <mergeCell ref="BG24:BH24"/>
    <mergeCell ref="F19:F20"/>
    <mergeCell ref="F17:F18"/>
    <mergeCell ref="BG20:BH20"/>
    <mergeCell ref="BG27:BH27"/>
    <mergeCell ref="F25:F26"/>
    <mergeCell ref="I25:I26"/>
    <mergeCell ref="F57:F58"/>
    <mergeCell ref="BG30:BH30"/>
    <mergeCell ref="BI47:BJ48"/>
    <mergeCell ref="BI35:BJ36"/>
    <mergeCell ref="BG36:BH36"/>
    <mergeCell ref="BI43:BJ44"/>
    <mergeCell ref="I51:I52"/>
    <mergeCell ref="BG55:BH55"/>
    <mergeCell ref="BG34:BH34"/>
    <mergeCell ref="BG54:BH54"/>
    <mergeCell ref="BG116:BH116"/>
    <mergeCell ref="BG112:BH112"/>
    <mergeCell ref="BG111:BH111"/>
    <mergeCell ref="BG105:BH105"/>
    <mergeCell ref="BG106:BH106"/>
    <mergeCell ref="BG32:BH32"/>
    <mergeCell ref="BG50:BH50"/>
    <mergeCell ref="BG78:BH78"/>
    <mergeCell ref="BG79:BH79"/>
    <mergeCell ref="BG84:BH84"/>
    <mergeCell ref="BG60:BH60"/>
    <mergeCell ref="BG70:BH70"/>
    <mergeCell ref="BI51:BJ52"/>
    <mergeCell ref="BG52:BH52"/>
    <mergeCell ref="BG45:BH45"/>
    <mergeCell ref="BG33:BH33"/>
    <mergeCell ref="BI41:BJ42"/>
    <mergeCell ref="BG48:BH48"/>
    <mergeCell ref="BG63:BH63"/>
    <mergeCell ref="BI33:BJ34"/>
    <mergeCell ref="I67:I68"/>
    <mergeCell ref="BG74:BH74"/>
    <mergeCell ref="BG73:BH73"/>
    <mergeCell ref="BG71:BH71"/>
    <mergeCell ref="BG69:BH69"/>
    <mergeCell ref="BI99:BJ100"/>
    <mergeCell ref="I71:I72"/>
    <mergeCell ref="BI87:BJ88"/>
    <mergeCell ref="BI69:BJ70"/>
    <mergeCell ref="BI77:BJ78"/>
    <mergeCell ref="I59:I60"/>
    <mergeCell ref="BG65:BH65"/>
    <mergeCell ref="BG66:BH66"/>
    <mergeCell ref="BG67:BH67"/>
    <mergeCell ref="BG72:BH72"/>
    <mergeCell ref="I75:I76"/>
    <mergeCell ref="BG75:BH75"/>
    <mergeCell ref="BG76:BH76"/>
    <mergeCell ref="I65:I66"/>
    <mergeCell ref="I69:I70"/>
    <mergeCell ref="E77:E78"/>
    <mergeCell ref="F73:F74"/>
    <mergeCell ref="G65:G66"/>
    <mergeCell ref="G67:G68"/>
    <mergeCell ref="G69:G70"/>
    <mergeCell ref="G71:G72"/>
    <mergeCell ref="G73:G74"/>
    <mergeCell ref="G77:G78"/>
    <mergeCell ref="G75:G76"/>
    <mergeCell ref="D169:D170"/>
    <mergeCell ref="BG120:BH120"/>
    <mergeCell ref="E111:E112"/>
    <mergeCell ref="E65:E66"/>
    <mergeCell ref="E69:E70"/>
    <mergeCell ref="E67:E68"/>
    <mergeCell ref="E83:E84"/>
    <mergeCell ref="E73:E74"/>
    <mergeCell ref="I79:I80"/>
    <mergeCell ref="I121:I122"/>
    <mergeCell ref="B7:D7"/>
    <mergeCell ref="E103:E104"/>
    <mergeCell ref="F143:F144"/>
    <mergeCell ref="D41:D42"/>
    <mergeCell ref="D129:D130"/>
    <mergeCell ref="E43:E44"/>
    <mergeCell ref="E51:E52"/>
    <mergeCell ref="F35:F36"/>
    <mergeCell ref="F51:F52"/>
    <mergeCell ref="F29:F30"/>
    <mergeCell ref="I115:I116"/>
    <mergeCell ref="I133:I134"/>
    <mergeCell ref="BG129:BH129"/>
    <mergeCell ref="BG122:BH122"/>
    <mergeCell ref="BG123:BH123"/>
    <mergeCell ref="I125:I126"/>
    <mergeCell ref="I117:I118"/>
    <mergeCell ref="BG133:BH133"/>
    <mergeCell ref="I131:I132"/>
    <mergeCell ref="BG118:BH118"/>
    <mergeCell ref="BI121:BJ122"/>
    <mergeCell ref="BG115:BH115"/>
    <mergeCell ref="BG114:BH114"/>
    <mergeCell ref="BG117:BH117"/>
    <mergeCell ref="BG119:BH119"/>
    <mergeCell ref="BG124:BH124"/>
    <mergeCell ref="BI113:BJ114"/>
    <mergeCell ref="BI115:BJ116"/>
    <mergeCell ref="BI117:BJ118"/>
    <mergeCell ref="BI119:BJ120"/>
    <mergeCell ref="BI129:BJ130"/>
    <mergeCell ref="I145:I146"/>
    <mergeCell ref="I143:I144"/>
    <mergeCell ref="BG143:BH143"/>
    <mergeCell ref="BI143:BJ144"/>
    <mergeCell ref="BI135:BJ136"/>
    <mergeCell ref="BG140:BH140"/>
    <mergeCell ref="I129:I130"/>
    <mergeCell ref="I141:I142"/>
    <mergeCell ref="BG130:BH130"/>
    <mergeCell ref="E341:E342"/>
    <mergeCell ref="F341:F342"/>
    <mergeCell ref="I341:I342"/>
    <mergeCell ref="D339:D340"/>
    <mergeCell ref="E339:E340"/>
    <mergeCell ref="F339:F340"/>
    <mergeCell ref="I339:I340"/>
    <mergeCell ref="G339:G340"/>
    <mergeCell ref="G341:G342"/>
    <mergeCell ref="D315:D316"/>
    <mergeCell ref="E315:E316"/>
    <mergeCell ref="F315:F316"/>
    <mergeCell ref="I123:I124"/>
    <mergeCell ref="I135:I136"/>
    <mergeCell ref="F131:F132"/>
    <mergeCell ref="E137:E138"/>
    <mergeCell ref="D313:D314"/>
    <mergeCell ref="I169:I170"/>
    <mergeCell ref="D149:D150"/>
    <mergeCell ref="E321:E322"/>
    <mergeCell ref="F321:F322"/>
    <mergeCell ref="I333:I334"/>
    <mergeCell ref="E329:E330"/>
    <mergeCell ref="F329:F330"/>
    <mergeCell ref="I319:I320"/>
    <mergeCell ref="F325:F326"/>
    <mergeCell ref="E331:E332"/>
    <mergeCell ref="F331:F332"/>
    <mergeCell ref="F323:F324"/>
    <mergeCell ref="E313:E314"/>
    <mergeCell ref="F313:F314"/>
    <mergeCell ref="I313:I314"/>
    <mergeCell ref="F317:F318"/>
    <mergeCell ref="BG345:BH345"/>
    <mergeCell ref="E343:E344"/>
    <mergeCell ref="I343:I344"/>
    <mergeCell ref="F343:F344"/>
    <mergeCell ref="BG329:BH329"/>
    <mergeCell ref="I323:I324"/>
    <mergeCell ref="BG343:BH343"/>
    <mergeCell ref="BG344:BH344"/>
    <mergeCell ref="BI343:BJ344"/>
    <mergeCell ref="BG346:BH346"/>
    <mergeCell ref="E323:E324"/>
    <mergeCell ref="I329:I330"/>
    <mergeCell ref="BI329:BJ330"/>
    <mergeCell ref="E345:E346"/>
    <mergeCell ref="F345:F346"/>
    <mergeCell ref="I345:I346"/>
    <mergeCell ref="BI27:BJ28"/>
    <mergeCell ref="BI29:BJ30"/>
    <mergeCell ref="BG266:BH266"/>
    <mergeCell ref="BG263:BH263"/>
    <mergeCell ref="BI261:BJ262"/>
    <mergeCell ref="BG113:BH113"/>
    <mergeCell ref="BI217:BJ218"/>
    <mergeCell ref="BI123:BJ124"/>
    <mergeCell ref="BI197:BJ198"/>
    <mergeCell ref="BI211:BJ212"/>
    <mergeCell ref="F279:F280"/>
    <mergeCell ref="I279:I280"/>
    <mergeCell ref="E285:E286"/>
    <mergeCell ref="F285:F286"/>
    <mergeCell ref="I285:I286"/>
    <mergeCell ref="E289:E290"/>
    <mergeCell ref="I289:I290"/>
    <mergeCell ref="E279:E280"/>
    <mergeCell ref="G279:G280"/>
    <mergeCell ref="G281:G282"/>
    <mergeCell ref="I267:I268"/>
    <mergeCell ref="D277:D278"/>
    <mergeCell ref="E267:E268"/>
    <mergeCell ref="D263:D264"/>
    <mergeCell ref="I263:I264"/>
    <mergeCell ref="E259:E260"/>
    <mergeCell ref="I261:I262"/>
    <mergeCell ref="I259:I260"/>
    <mergeCell ref="E277:E278"/>
    <mergeCell ref="I265:I266"/>
    <mergeCell ref="D187:D188"/>
    <mergeCell ref="D203:D204"/>
    <mergeCell ref="D189:D190"/>
    <mergeCell ref="D193:D194"/>
    <mergeCell ref="D197:D198"/>
    <mergeCell ref="BG209:BH209"/>
    <mergeCell ref="D205:D206"/>
    <mergeCell ref="F205:F206"/>
    <mergeCell ref="BG192:BH192"/>
    <mergeCell ref="BG189:BH189"/>
    <mergeCell ref="D183:D184"/>
    <mergeCell ref="D261:D262"/>
    <mergeCell ref="D195:D196"/>
    <mergeCell ref="F261:F262"/>
    <mergeCell ref="F217:F218"/>
    <mergeCell ref="E217:E218"/>
    <mergeCell ref="F209:F210"/>
    <mergeCell ref="D211:D212"/>
    <mergeCell ref="E211:E212"/>
    <mergeCell ref="D227:D228"/>
    <mergeCell ref="BI339:BJ340"/>
    <mergeCell ref="BI321:BJ322"/>
    <mergeCell ref="BG288:BH288"/>
    <mergeCell ref="BG289:BH289"/>
    <mergeCell ref="BG290:BH290"/>
    <mergeCell ref="BI319:BJ320"/>
    <mergeCell ref="BG320:BH320"/>
    <mergeCell ref="BG313:BH313"/>
    <mergeCell ref="BI313:BJ314"/>
    <mergeCell ref="BG315:BH315"/>
    <mergeCell ref="D153:D154"/>
    <mergeCell ref="D155:D156"/>
    <mergeCell ref="D157:D158"/>
    <mergeCell ref="D159:D160"/>
    <mergeCell ref="BG213:BH213"/>
    <mergeCell ref="BG188:BH188"/>
    <mergeCell ref="BG208:BH208"/>
    <mergeCell ref="D179:D180"/>
    <mergeCell ref="D207:D208"/>
    <mergeCell ref="D209:D210"/>
    <mergeCell ref="BG323:BH323"/>
    <mergeCell ref="BG324:BH324"/>
    <mergeCell ref="BG319:BH319"/>
    <mergeCell ref="BG340:BH340"/>
    <mergeCell ref="BG268:BH268"/>
    <mergeCell ref="BG316:BH316"/>
    <mergeCell ref="BG277:BH277"/>
    <mergeCell ref="BG314:BH314"/>
    <mergeCell ref="BG275:BH275"/>
    <mergeCell ref="BG326:BH326"/>
    <mergeCell ref="BG219:BH219"/>
    <mergeCell ref="F213:F214"/>
    <mergeCell ref="I213:I214"/>
    <mergeCell ref="BG341:BH341"/>
    <mergeCell ref="BI337:BJ338"/>
    <mergeCell ref="BI309:BJ310"/>
    <mergeCell ref="BG321:BH321"/>
    <mergeCell ref="BG322:BH322"/>
    <mergeCell ref="BG273:BH273"/>
    <mergeCell ref="BG274:BH274"/>
    <mergeCell ref="BG167:BH167"/>
    <mergeCell ref="BG170:BH170"/>
    <mergeCell ref="BG174:BH174"/>
    <mergeCell ref="BG178:BH178"/>
    <mergeCell ref="BG182:BH182"/>
    <mergeCell ref="BG272:BH272"/>
    <mergeCell ref="BG205:BH205"/>
    <mergeCell ref="BG218:BH218"/>
    <mergeCell ref="BG260:BH260"/>
    <mergeCell ref="BG220:BH220"/>
    <mergeCell ref="F179:F180"/>
    <mergeCell ref="I181:I182"/>
    <mergeCell ref="I205:I206"/>
    <mergeCell ref="E203:E204"/>
    <mergeCell ref="F203:F204"/>
    <mergeCell ref="I203:I204"/>
    <mergeCell ref="E205:E206"/>
    <mergeCell ref="G205:G206"/>
    <mergeCell ref="E197:E198"/>
    <mergeCell ref="F197:F198"/>
    <mergeCell ref="D281:D282"/>
    <mergeCell ref="I209:I210"/>
    <mergeCell ref="E207:E208"/>
    <mergeCell ref="F207:F208"/>
    <mergeCell ref="I207:I208"/>
    <mergeCell ref="E179:E180"/>
    <mergeCell ref="E281:E282"/>
    <mergeCell ref="I281:I282"/>
    <mergeCell ref="I191:I192"/>
    <mergeCell ref="F187:F188"/>
    <mergeCell ref="D231:D232"/>
    <mergeCell ref="D217:D218"/>
    <mergeCell ref="I211:I212"/>
    <mergeCell ref="D215:D216"/>
    <mergeCell ref="D213:D214"/>
    <mergeCell ref="F227:F228"/>
    <mergeCell ref="I223:I224"/>
    <mergeCell ref="F215:F216"/>
    <mergeCell ref="I229:I230"/>
    <mergeCell ref="F231:F232"/>
    <mergeCell ref="BI199:BJ200"/>
    <mergeCell ref="BI201:BJ202"/>
    <mergeCell ref="BG214:BH214"/>
    <mergeCell ref="BI215:BJ216"/>
    <mergeCell ref="BI207:BJ208"/>
    <mergeCell ref="BI209:BJ210"/>
    <mergeCell ref="BG211:BH211"/>
    <mergeCell ref="BI213:BJ214"/>
    <mergeCell ref="BG200:BH200"/>
    <mergeCell ref="BG201:BH201"/>
    <mergeCell ref="D175:D176"/>
    <mergeCell ref="G139:G140"/>
    <mergeCell ref="G141:G142"/>
    <mergeCell ref="G143:G144"/>
    <mergeCell ref="G145:G146"/>
    <mergeCell ref="D185:D186"/>
    <mergeCell ref="F163:F164"/>
    <mergeCell ref="F157:F158"/>
    <mergeCell ref="F159:F160"/>
    <mergeCell ref="E181:E182"/>
    <mergeCell ref="B81:B146"/>
    <mergeCell ref="E169:E170"/>
    <mergeCell ref="E175:E176"/>
    <mergeCell ref="D121:D122"/>
    <mergeCell ref="D123:D124"/>
    <mergeCell ref="D161:D162"/>
    <mergeCell ref="E133:E134"/>
    <mergeCell ref="E163:E164"/>
    <mergeCell ref="E165:E166"/>
    <mergeCell ref="D151:D152"/>
    <mergeCell ref="G129:G130"/>
    <mergeCell ref="G131:G132"/>
    <mergeCell ref="G133:G134"/>
    <mergeCell ref="G135:G136"/>
    <mergeCell ref="G137:G138"/>
    <mergeCell ref="E183:E184"/>
    <mergeCell ref="E161:E162"/>
    <mergeCell ref="F181:F182"/>
    <mergeCell ref="F137:F138"/>
    <mergeCell ref="F145:F146"/>
    <mergeCell ref="H189:H190"/>
    <mergeCell ref="H191:H192"/>
    <mergeCell ref="BG196:BH196"/>
    <mergeCell ref="F183:F184"/>
    <mergeCell ref="I183:I184"/>
    <mergeCell ref="I185:I186"/>
    <mergeCell ref="F185:F186"/>
    <mergeCell ref="I187:I188"/>
    <mergeCell ref="G187:G188"/>
    <mergeCell ref="BG184:BH184"/>
    <mergeCell ref="BG186:BH186"/>
    <mergeCell ref="BG187:BH187"/>
    <mergeCell ref="BG190:BH190"/>
    <mergeCell ref="BG199:BH199"/>
    <mergeCell ref="BG181:BH181"/>
    <mergeCell ref="BG180:BH180"/>
    <mergeCell ref="BG193:BH193"/>
    <mergeCell ref="BG194:BH194"/>
    <mergeCell ref="BG195:BH195"/>
    <mergeCell ref="BG197:BH197"/>
    <mergeCell ref="I149:I150"/>
    <mergeCell ref="E151:E152"/>
    <mergeCell ref="F151:F152"/>
    <mergeCell ref="I151:I152"/>
    <mergeCell ref="BI171:BJ172"/>
    <mergeCell ref="BG185:BH185"/>
    <mergeCell ref="BI175:BJ176"/>
    <mergeCell ref="BI181:BJ182"/>
    <mergeCell ref="I179:I180"/>
    <mergeCell ref="E167:E168"/>
    <mergeCell ref="I163:I164"/>
    <mergeCell ref="F161:F162"/>
    <mergeCell ref="E153:E154"/>
    <mergeCell ref="F153:F154"/>
    <mergeCell ref="I153:I154"/>
    <mergeCell ref="E155:E156"/>
    <mergeCell ref="F155:F156"/>
    <mergeCell ref="I155:I156"/>
    <mergeCell ref="E157:E158"/>
    <mergeCell ref="E159:E160"/>
    <mergeCell ref="I157:I158"/>
    <mergeCell ref="I159:I160"/>
    <mergeCell ref="F293:F294"/>
    <mergeCell ref="I161:I162"/>
    <mergeCell ref="D271:D272"/>
    <mergeCell ref="D273:D274"/>
    <mergeCell ref="D275:D276"/>
    <mergeCell ref="D163:D164"/>
    <mergeCell ref="D165:D166"/>
    <mergeCell ref="I165:I166"/>
    <mergeCell ref="I293:I294"/>
    <mergeCell ref="I295:I296"/>
    <mergeCell ref="I287:I288"/>
    <mergeCell ref="I291:I292"/>
    <mergeCell ref="G295:G296"/>
    <mergeCell ref="F287:F288"/>
    <mergeCell ref="H289:H290"/>
    <mergeCell ref="H291:H292"/>
    <mergeCell ref="D287:D288"/>
    <mergeCell ref="D291:D292"/>
    <mergeCell ref="D289:D290"/>
    <mergeCell ref="H293:H294"/>
    <mergeCell ref="H295:H296"/>
    <mergeCell ref="G125:G126"/>
    <mergeCell ref="F129:F130"/>
    <mergeCell ref="E149:E150"/>
    <mergeCell ref="F149:F150"/>
    <mergeCell ref="H187:H188"/>
    <mergeCell ref="I309:I310"/>
    <mergeCell ref="D309:D310"/>
    <mergeCell ref="E293:E294"/>
    <mergeCell ref="E291:E292"/>
    <mergeCell ref="F291:F292"/>
    <mergeCell ref="E287:E288"/>
    <mergeCell ref="D295:D296"/>
    <mergeCell ref="F295:F296"/>
    <mergeCell ref="D303:D304"/>
    <mergeCell ref="D305:D306"/>
    <mergeCell ref="D301:D302"/>
    <mergeCell ref="I305:I306"/>
    <mergeCell ref="D299:D300"/>
    <mergeCell ref="F309:F310"/>
    <mergeCell ref="E309:E310"/>
    <mergeCell ref="E301:E302"/>
    <mergeCell ref="E299:E300"/>
    <mergeCell ref="F301:F302"/>
    <mergeCell ref="D307:D308"/>
    <mergeCell ref="I307:I308"/>
    <mergeCell ref="E311:E312"/>
    <mergeCell ref="G93:G94"/>
    <mergeCell ref="E307:E308"/>
    <mergeCell ref="D297:D298"/>
    <mergeCell ref="F305:F306"/>
    <mergeCell ref="F307:F308"/>
    <mergeCell ref="F165:F166"/>
    <mergeCell ref="G123:G124"/>
    <mergeCell ref="F303:F304"/>
    <mergeCell ref="F299:F300"/>
  </mergeCells>
  <conditionalFormatting sqref="J6:K6 R6 J91:K91 J63 J69 B1:C1 BE6:BF6 J350:L350 J351:BF65536 N350:BF350 J68:S68 S105:BF105 O97 J95:K95 N95 J107:K107 Y6:AA6 AH6 AN6:AQ6 J133:K133 J96:V96 J97:K97 J134:N134 J43:M43 S43:U43 AD83:AF83 AH83:AJ83 AL83:AN83 AP83:AR83 AT83:AV83 AX83:AZ83 BB83:BF83 J60:N60 X96:AF96 N7 AB43:BF43 S84:BF84 X98:AD98 J99:J100 J106:BF106 J108:AX108 J137:R137 J34:BF34 BB53:BD53 AO96:BF96 AO95:AW95 AZ97:BF97 BE107:BF107 BD333:BF333 BD337:BF337 AZ337:BB337 J136:BF136 BD17:BF17 X43 Z43 J47:N47 J84:Q84 J83:M83 O83:P83 S83:U83 AA83:AB83 W83:Y83 W107:AD107 S107:U107 BC81:BF81 AW64:BF64 J89:M89 J333:R337 J7 E7:H7 J41:J42 P47:AA47 J349:BF349 J98:V98 J135:M135 S133 S135:T135 T333:V333 AU333:BB333 AU334:BF336 AR333:AT337 J15:V15 X333:AD333 J71:AC71 AB53:AC53 AH92:AM96 AD97 AI98:BF98 AE97:AF98 AH97:AH98 AG17:AI17 AJ133:AQ133 AB135:BF135 K36:BF38 AF333:AP333 Q42:BF42 AH47:AO47 J44:BF44 J48:BF48 J81:V81 AN81:AY81 J54:AC54 AE54:BF54 AD53:AD54 BF53 J56:BF56 J59 P60:BF60 J61 AE71:BF71 J64:AU64 J90:BF90 J82:BF82 K86:Q86 S86:BF86 J62:Z62 AI62:BF62 J70:BF70 U68:BF68 J105:O105 O107:P107 K120:AW120 K119:AL119 AQ119:AW119 K122:AW122 K121:AD121 AI121:AW121 K124:AW124 K123:R123 W123 P134:BF134 T137:AP137 AR137:BF137 J138:BF140 AY108:BF110 AM33:BF33 AF335:AP335 T335:V335 X335:AD335 T334:AP334 T337:V337 Z337:AD337 AF337:AP337 T336:AP336 K25:BF26 J331:J332 J72:BF74 J92:BF93 J94:AW94 AX94:BF95 Y337:Y338 J339:AL342 AN340:BF342 AM339:AM343 AD331:AD332 AH331:AH332 AK331:AK332 J11:BF14 AC47:AF47 AQ47:AW47 AY47:BF47 J53:Z53 AE53:AR53 AT53:AV53 AX53:AZ53 J67:BF67 AI97:AX97 K109:AX110 J109:J124 K111:BF112 K113:AW118 AF123:AM123 AQ123:AW123 U133:AE133 AG133:AH133 AS133:BF133 J314:BF314 J5 E5 AL15:BB15 Y15:AG15 J18:BF20 K21:BF22 J23:BF24 J17:U17 W17:AE17 AW17:BB17 AK17:AU17 J27:BF32 J33:AH33 K35:L35 O35:AF35 AZ35:BF35 X41:BF41 Q41:U41 O43:Q43 S55:Z55 J55:P55 J77:BF80 S75:AV75 AX75:BF75 K75:Q75 Z95 AE95:AF95 S95:X95 K347:BF348 J313:N313 Q313:BF313 J316:BF316 J315:S315 U315:BF315 J318:BF320 AE317:BF317 J317:AC317 J322:BF322 J321:M321 O321:BF321 J323:N323 Q323:BF323 J324:BF324 J326:BF328 J325:O325 Q325:BF325 J330:BF330 J329:T329 V329:BF329 AX113:BF124">
    <cfRule type="cellIs" priority="3836" dxfId="2" operator="equal" stopIfTrue="1">
      <formula>"E"</formula>
    </cfRule>
    <cfRule type="cellIs" priority="3837" dxfId="1" operator="equal" stopIfTrue="1">
      <formula>"P"</formula>
    </cfRule>
  </conditionalFormatting>
  <conditionalFormatting sqref="L91:N91">
    <cfRule type="cellIs" priority="3596" dxfId="2" operator="equal" stopIfTrue="1">
      <formula>"E"</formula>
    </cfRule>
    <cfRule type="cellIs" priority="3597" dxfId="1" operator="equal" stopIfTrue="1">
      <formula>"P"</formula>
    </cfRule>
  </conditionalFormatting>
  <conditionalFormatting sqref="J57:J58">
    <cfRule type="cellIs" priority="3570" dxfId="2" operator="equal" stopIfTrue="1">
      <formula>"E"</formula>
    </cfRule>
    <cfRule type="cellIs" priority="3571" dxfId="1" operator="equal" stopIfTrue="1">
      <formula>"P"</formula>
    </cfRule>
  </conditionalFormatting>
  <conditionalFormatting sqref="J141:BF146">
    <cfRule type="cellIs" priority="3568" dxfId="2" operator="equal" stopIfTrue="1">
      <formula>"E"</formula>
    </cfRule>
    <cfRule type="cellIs" priority="3569" dxfId="1" operator="equal" stopIfTrue="1">
      <formula>"P"</formula>
    </cfRule>
  </conditionalFormatting>
  <conditionalFormatting sqref="J65 K64:AU64 J66:BF66">
    <cfRule type="cellIs" priority="3564" dxfId="2" operator="equal" stopIfTrue="1">
      <formula>"E"</formula>
    </cfRule>
    <cfRule type="cellIs" priority="3565" dxfId="1" operator="equal" stopIfTrue="1">
      <formula>"P"</formula>
    </cfRule>
  </conditionalFormatting>
  <conditionalFormatting sqref="AC83">
    <cfRule type="cellIs" priority="3498" dxfId="2" operator="equal" stopIfTrue="1">
      <formula>"E"</formula>
    </cfRule>
    <cfRule type="cellIs" priority="3499" dxfId="1" operator="equal" stopIfTrue="1">
      <formula>"P"</formula>
    </cfRule>
  </conditionalFormatting>
  <conditionalFormatting sqref="J49:J52 K50:BF52">
    <cfRule type="cellIs" priority="3552" dxfId="2" operator="equal" stopIfTrue="1">
      <formula>"E"</formula>
    </cfRule>
    <cfRule type="cellIs" priority="3553" dxfId="1" operator="equal" stopIfTrue="1">
      <formula>"P"</formula>
    </cfRule>
  </conditionalFormatting>
  <conditionalFormatting sqref="K49:BF49">
    <cfRule type="cellIs" priority="3550" dxfId="2" operator="equal" stopIfTrue="1">
      <formula>"E"</formula>
    </cfRule>
    <cfRule type="cellIs" priority="3551" dxfId="1" operator="equal" stopIfTrue="1">
      <formula>"P"</formula>
    </cfRule>
  </conditionalFormatting>
  <conditionalFormatting sqref="V43">
    <cfRule type="cellIs" priority="3518" dxfId="2" operator="equal" stopIfTrue="1">
      <formula>"E"</formula>
    </cfRule>
    <cfRule type="cellIs" priority="3519" dxfId="1" operator="equal" stopIfTrue="1">
      <formula>"P"</formula>
    </cfRule>
  </conditionalFormatting>
  <conditionalFormatting sqref="W43">
    <cfRule type="cellIs" priority="3514" dxfId="2" operator="equal" stopIfTrue="1">
      <formula>"E"</formula>
    </cfRule>
    <cfRule type="cellIs" priority="3515" dxfId="1" operator="equal" stopIfTrue="1">
      <formula>"P"</formula>
    </cfRule>
  </conditionalFormatting>
  <conditionalFormatting sqref="Z42">
    <cfRule type="cellIs" priority="3435" dxfId="2" operator="equal" stopIfTrue="1">
      <formula>"E"</formula>
    </cfRule>
    <cfRule type="cellIs" priority="3436" dxfId="1" operator="equal" stopIfTrue="1">
      <formula>"P"</formula>
    </cfRule>
  </conditionalFormatting>
  <conditionalFormatting sqref="K50:Z52">
    <cfRule type="cellIs" priority="3506" dxfId="2" operator="equal" stopIfTrue="1">
      <formula>"E"</formula>
    </cfRule>
    <cfRule type="cellIs" priority="3507" dxfId="1" operator="equal" stopIfTrue="1">
      <formula>"P"</formula>
    </cfRule>
  </conditionalFormatting>
  <conditionalFormatting sqref="AG83">
    <cfRule type="cellIs" priority="3496" dxfId="2" operator="equal" stopIfTrue="1">
      <formula>"E"</formula>
    </cfRule>
    <cfRule type="cellIs" priority="3497" dxfId="1" operator="equal" stopIfTrue="1">
      <formula>"P"</formula>
    </cfRule>
  </conditionalFormatting>
  <conditionalFormatting sqref="AK83">
    <cfRule type="cellIs" priority="3494" dxfId="2" operator="equal" stopIfTrue="1">
      <formula>"E"</formula>
    </cfRule>
    <cfRule type="cellIs" priority="3495" dxfId="1" operator="equal" stopIfTrue="1">
      <formula>"P"</formula>
    </cfRule>
  </conditionalFormatting>
  <conditionalFormatting sqref="AO83">
    <cfRule type="cellIs" priority="3492" dxfId="2" operator="equal" stopIfTrue="1">
      <formula>"E"</formula>
    </cfRule>
    <cfRule type="cellIs" priority="3493" dxfId="1" operator="equal" stopIfTrue="1">
      <formula>"P"</formula>
    </cfRule>
  </conditionalFormatting>
  <conditionalFormatting sqref="AS83">
    <cfRule type="cellIs" priority="3490" dxfId="2" operator="equal" stopIfTrue="1">
      <formula>"E"</formula>
    </cfRule>
    <cfRule type="cellIs" priority="3491" dxfId="1" operator="equal" stopIfTrue="1">
      <formula>"P"</formula>
    </cfRule>
  </conditionalFormatting>
  <conditionalFormatting sqref="AW83">
    <cfRule type="cellIs" priority="3488" dxfId="2" operator="equal" stopIfTrue="1">
      <formula>"E"</formula>
    </cfRule>
    <cfRule type="cellIs" priority="3489" dxfId="1" operator="equal" stopIfTrue="1">
      <formula>"P"</formula>
    </cfRule>
  </conditionalFormatting>
  <conditionalFormatting sqref="BA83">
    <cfRule type="cellIs" priority="3486" dxfId="2" operator="equal" stopIfTrue="1">
      <formula>"E"</formula>
    </cfRule>
    <cfRule type="cellIs" priority="3487" dxfId="1" operator="equal" stopIfTrue="1">
      <formula>"P"</formula>
    </cfRule>
  </conditionalFormatting>
  <conditionalFormatting sqref="O60">
    <cfRule type="cellIs" priority="3482" dxfId="2" operator="equal" stopIfTrue="1">
      <formula>"E"</formula>
    </cfRule>
    <cfRule type="cellIs" priority="3483" dxfId="1" operator="equal" stopIfTrue="1">
      <formula>"P"</formula>
    </cfRule>
  </conditionalFormatting>
  <conditionalFormatting sqref="S60">
    <cfRule type="cellIs" priority="3478" dxfId="2" operator="equal" stopIfTrue="1">
      <formula>"E"</formula>
    </cfRule>
    <cfRule type="cellIs" priority="3479" dxfId="1" operator="equal" stopIfTrue="1">
      <formula>"P"</formula>
    </cfRule>
  </conditionalFormatting>
  <conditionalFormatting sqref="W60">
    <cfRule type="cellIs" priority="3474" dxfId="2" operator="equal" stopIfTrue="1">
      <formula>"E"</formula>
    </cfRule>
    <cfRule type="cellIs" priority="3475" dxfId="1" operator="equal" stopIfTrue="1">
      <formula>"P"</formula>
    </cfRule>
  </conditionalFormatting>
  <conditionalFormatting sqref="W96">
    <cfRule type="cellIs" priority="3470" dxfId="2" operator="equal" stopIfTrue="1">
      <formula>"E"</formula>
    </cfRule>
    <cfRule type="cellIs" priority="3471" dxfId="1" operator="equal" stopIfTrue="1">
      <formula>"P"</formula>
    </cfRule>
  </conditionalFormatting>
  <conditionalFormatting sqref="Y95">
    <cfRule type="cellIs" priority="3468" dxfId="2" operator="equal" stopIfTrue="1">
      <formula>"E"</formula>
    </cfRule>
    <cfRule type="cellIs" priority="3469" dxfId="1" operator="equal" stopIfTrue="1">
      <formula>"P"</formula>
    </cfRule>
  </conditionalFormatting>
  <conditionalFormatting sqref="W98">
    <cfRule type="cellIs" priority="3464" dxfId="2" operator="equal" stopIfTrue="1">
      <formula>"E"</formula>
    </cfRule>
    <cfRule type="cellIs" priority="3465" dxfId="1" operator="equal" stopIfTrue="1">
      <formula>"P"</formula>
    </cfRule>
  </conditionalFormatting>
  <conditionalFormatting sqref="T67:T68 AO67">
    <cfRule type="cellIs" priority="3462" dxfId="2" operator="equal" stopIfTrue="1">
      <formula>"E"</formula>
    </cfRule>
    <cfRule type="cellIs" priority="3463" dxfId="1" operator="equal" stopIfTrue="1">
      <formula>"P"</formula>
    </cfRule>
  </conditionalFormatting>
  <conditionalFormatting sqref="O134">
    <cfRule type="cellIs" priority="3460" dxfId="2" operator="equal" stopIfTrue="1">
      <formula>"E"</formula>
    </cfRule>
    <cfRule type="cellIs" priority="3461" dxfId="1" operator="equal" stopIfTrue="1">
      <formula>"P"</formula>
    </cfRule>
  </conditionalFormatting>
  <conditionalFormatting sqref="O133">
    <cfRule type="cellIs" priority="3458" dxfId="2" operator="equal" stopIfTrue="1">
      <formula>"E"</formula>
    </cfRule>
    <cfRule type="cellIs" priority="3459" dxfId="1" operator="equal" stopIfTrue="1">
      <formula>"P"</formula>
    </cfRule>
  </conditionalFormatting>
  <conditionalFormatting sqref="AB43:BF43 AM33:AT33 K98:AD98 K137:R137 BB53:BD53 AZ97:BF97 BE107:BF107 BD333:BF333 BD337:BF337 AZ337:BB337 BD17:BF17 Z43 AC47:AF47 K84:BF84 O83:Q83 S83:U83 AA83:BF83 W83:Y83 W107:AD107 BC81:BF81 AW64:BF64 K89:M89 K333:R337 K43:M43 P47:AA47 K47:N47 K91:N91 K97:O97 K135:M135 K133:S133 S135:T135 T333:V333 AU333:BB333 AU334:BF336 AR333:AT337 K15:V15 X333:AD333 K71:AC71 K31:AB31 AE31:AF31 AA97:AD97 AI98:BF98 AE97:AH98 AG17:AI17 AJ133:AQ133 AB135:BF135 K34:BF34 K36:BF38 AF333:AP333 Q42:BF42 S43:X43 AH47:AO47 K44:BF44 K81:V81 AN81:AY81 K54:AC54 AE54:BF54 AD53:AD54 AB53:AC53 BF53 K56:BF56 K83:M83 K60:BF60 AE71:BF71 K64:AU64 K90:BF90 K82:BF82 K86:BF86 K62:Z62 AI62:BF62 K70:BF70 K105:BF106 K107:U107 K120:AW120 K119:AL119 AQ119:AW119 K122:AW122 K121:AD121 AI121:AW121 K124:AW124 K123:R123 W123 K134:BF134 K136:BF136 T137:AP137 AR137:BF137 AF335:AP335 T335:V335 X335:AD335 T334:AP334 T337:V337 Z337:AD337 AF337:AP337 T336:AP336 K72:BF74 K92:BF94 Y337:Y338 K339:AL342 AN340:BF342 AM339:AM343 K13:BF14 AQ47:AW47 AY47:BF47 K53:Z53 AE53:AR53 AT53:AV53 AX53:AZ53 K66:BF68 AI97:AX97 K108:BF112 K113:AW118 AF123:AM123 AQ123:AW123 U133:AE133 AG133:AH133 AS133:BF133 AL15:BB15 AD15:AG15 K17:U17 W17:AE17 AW17:BB17 AK17:AU17 K18:BF30 K33:AH33 K35:L35 O35:AF35 AZ35:BF35 X41:BF41 Q41:U41 O43:Q43 S55:Z55 K55:P55 K77:BF80 S75:AV75 AX75:BF75 K75:Q75 K96:BF96 AE95:BF95 K95:Z95 K314:BF314 K313:N313 Q313:BF313 K316:BF316 K315:S315 U315:BF315 K318:BF320 AE317:BF317 K317:AC317 K322:BF322 K321:M321 O321:BF321 K324:BF324 K323:N323 Q323:BF323 K326:BF328 K325:O325 Q325:BF325 K330:BF332 K329:T329 V329:BF329 K48:BF52 AX113:BF124 K138:BF146">
    <cfRule type="cellIs" priority="3447" dxfId="0" operator="equal" stopIfTrue="1">
      <formula>"R"</formula>
    </cfRule>
  </conditionalFormatting>
  <conditionalFormatting sqref="AU33:BF33 Y15:AC15 AG31:BF31 AC31:AD31 K32:BF32">
    <cfRule type="cellIs" priority="3445" dxfId="0" operator="equal" stopIfTrue="1">
      <formula>"R"</formula>
    </cfRule>
  </conditionalFormatting>
  <conditionalFormatting sqref="R60">
    <cfRule type="cellIs" priority="3441" dxfId="2" operator="equal" stopIfTrue="1">
      <formula>"E"</formula>
    </cfRule>
    <cfRule type="cellIs" priority="3442" dxfId="1" operator="equal" stopIfTrue="1">
      <formula>"P"</formula>
    </cfRule>
  </conditionalFormatting>
  <conditionalFormatting sqref="Z56">
    <cfRule type="cellIs" priority="3423" dxfId="2" operator="equal" stopIfTrue="1">
      <formula>"E"</formula>
    </cfRule>
    <cfRule type="cellIs" priority="3424" dxfId="1" operator="equal" stopIfTrue="1">
      <formula>"P"</formula>
    </cfRule>
  </conditionalFormatting>
  <conditionalFormatting sqref="Z56">
    <cfRule type="cellIs" priority="3421" dxfId="2" operator="equal" stopIfTrue="1">
      <formula>"E"</formula>
    </cfRule>
    <cfRule type="cellIs" priority="3422" dxfId="1" operator="equal" stopIfTrue="1">
      <formula>"P"</formula>
    </cfRule>
  </conditionalFormatting>
  <conditionalFormatting sqref="Y84 Y86">
    <cfRule type="cellIs" priority="3419" dxfId="2" operator="equal" stopIfTrue="1">
      <formula>"E"</formula>
    </cfRule>
    <cfRule type="cellIs" priority="3420" dxfId="1" operator="equal" stopIfTrue="1">
      <formula>"P"</formula>
    </cfRule>
  </conditionalFormatting>
  <conditionalFormatting sqref="Y84 Y86">
    <cfRule type="cellIs" priority="3417" dxfId="2" operator="equal" stopIfTrue="1">
      <formula>"E"</formula>
    </cfRule>
    <cfRule type="cellIs" priority="3418" dxfId="1" operator="equal" stopIfTrue="1">
      <formula>"P"</formula>
    </cfRule>
  </conditionalFormatting>
  <conditionalFormatting sqref="W138">
    <cfRule type="cellIs" priority="3403" dxfId="2" operator="equal" stopIfTrue="1">
      <formula>"E"</formula>
    </cfRule>
    <cfRule type="cellIs" priority="3404" dxfId="1" operator="equal" stopIfTrue="1">
      <formula>"P"</formula>
    </cfRule>
  </conditionalFormatting>
  <conditionalFormatting sqref="W138">
    <cfRule type="cellIs" priority="3401" dxfId="2" operator="equal" stopIfTrue="1">
      <formula>"E"</formula>
    </cfRule>
    <cfRule type="cellIs" priority="3402" dxfId="1" operator="equal" stopIfTrue="1">
      <formula>"P"</formula>
    </cfRule>
  </conditionalFormatting>
  <conditionalFormatting sqref="W138">
    <cfRule type="cellIs" priority="3399" dxfId="2" operator="equal" stopIfTrue="1">
      <formula>"E"</formula>
    </cfRule>
    <cfRule type="cellIs" priority="3400" dxfId="1" operator="equal" stopIfTrue="1">
      <formula>"P"</formula>
    </cfRule>
  </conditionalFormatting>
  <conditionalFormatting sqref="J338:X338 X337 AU337:AY337 Z338:BF338">
    <cfRule type="cellIs" priority="3397" dxfId="2" operator="equal" stopIfTrue="1">
      <formula>"E"</formula>
    </cfRule>
    <cfRule type="cellIs" priority="3398" dxfId="1" operator="equal" stopIfTrue="1">
      <formula>"P"</formula>
    </cfRule>
  </conditionalFormatting>
  <conditionalFormatting sqref="K338:X338 X337 AU337:AY337 Z338:BF338">
    <cfRule type="cellIs" priority="3396" dxfId="0" operator="equal" stopIfTrue="1">
      <formula>"R"</formula>
    </cfRule>
  </conditionalFormatting>
  <conditionalFormatting sqref="AA50:AH52">
    <cfRule type="cellIs" priority="3376" dxfId="2" operator="equal" stopIfTrue="1">
      <formula>"E"</formula>
    </cfRule>
    <cfRule type="cellIs" priority="3377" dxfId="1" operator="equal" stopIfTrue="1">
      <formula>"P"</formula>
    </cfRule>
  </conditionalFormatting>
  <conditionalFormatting sqref="AA50:AH52">
    <cfRule type="cellIs" priority="3375" dxfId="0" operator="equal" stopIfTrue="1">
      <formula>"R"</formula>
    </cfRule>
  </conditionalFormatting>
  <conditionalFormatting sqref="AA68">
    <cfRule type="cellIs" priority="3336" dxfId="2" operator="equal" stopIfTrue="1">
      <formula>"E"</formula>
    </cfRule>
    <cfRule type="cellIs" priority="3337" dxfId="1" operator="equal" stopIfTrue="1">
      <formula>"P"</formula>
    </cfRule>
  </conditionalFormatting>
  <conditionalFormatting sqref="AA68">
    <cfRule type="cellIs" priority="3335" dxfId="0" operator="equal" stopIfTrue="1">
      <formula>"R"</formula>
    </cfRule>
  </conditionalFormatting>
  <conditionalFormatting sqref="AA54">
    <cfRule type="cellIs" priority="3370" dxfId="2" operator="equal" stopIfTrue="1">
      <formula>"E"</formula>
    </cfRule>
    <cfRule type="cellIs" priority="3371" dxfId="1" operator="equal" stopIfTrue="1">
      <formula>"P"</formula>
    </cfRule>
  </conditionalFormatting>
  <conditionalFormatting sqref="AA54">
    <cfRule type="cellIs" priority="3369" dxfId="0" operator="equal" stopIfTrue="1">
      <formula>"R"</formula>
    </cfRule>
  </conditionalFormatting>
  <conditionalFormatting sqref="AC84 AC86">
    <cfRule type="cellIs" priority="3364" dxfId="2" operator="equal" stopIfTrue="1">
      <formula>"E"</formula>
    </cfRule>
    <cfRule type="cellIs" priority="3365" dxfId="1" operator="equal" stopIfTrue="1">
      <formula>"P"</formula>
    </cfRule>
  </conditionalFormatting>
  <conditionalFormatting sqref="AC84 AC86">
    <cfRule type="cellIs" priority="3362" dxfId="2" operator="equal" stopIfTrue="1">
      <formula>"E"</formula>
    </cfRule>
    <cfRule type="cellIs" priority="3363" dxfId="1" operator="equal" stopIfTrue="1">
      <formula>"P"</formula>
    </cfRule>
  </conditionalFormatting>
  <conditionalFormatting sqref="AB80">
    <cfRule type="cellIs" priority="3357" dxfId="2" operator="equal" stopIfTrue="1">
      <formula>"E"</formula>
    </cfRule>
    <cfRule type="cellIs" priority="3358" dxfId="1" operator="equal" stopIfTrue="1">
      <formula>"P"</formula>
    </cfRule>
  </conditionalFormatting>
  <conditionalFormatting sqref="AB80">
    <cfRule type="cellIs" priority="3356" dxfId="0" operator="equal" stopIfTrue="1">
      <formula>"R"</formula>
    </cfRule>
  </conditionalFormatting>
  <conditionalFormatting sqref="AA64">
    <cfRule type="cellIs" priority="3354" dxfId="2" operator="equal" stopIfTrue="1">
      <formula>"E"</formula>
    </cfRule>
    <cfRule type="cellIs" priority="3355" dxfId="1" operator="equal" stopIfTrue="1">
      <formula>"P"</formula>
    </cfRule>
  </conditionalFormatting>
  <conditionalFormatting sqref="AA64">
    <cfRule type="cellIs" priority="3353" dxfId="0" operator="equal" stopIfTrue="1">
      <formula>"R"</formula>
    </cfRule>
  </conditionalFormatting>
  <conditionalFormatting sqref="AB78">
    <cfRule type="cellIs" priority="3351" dxfId="2" operator="equal" stopIfTrue="1">
      <formula>"E"</formula>
    </cfRule>
    <cfRule type="cellIs" priority="3352" dxfId="1" operator="equal" stopIfTrue="1">
      <formula>"P"</formula>
    </cfRule>
  </conditionalFormatting>
  <conditionalFormatting sqref="AB78">
    <cfRule type="cellIs" priority="3350" dxfId="0" operator="equal" stopIfTrue="1">
      <formula>"R"</formula>
    </cfRule>
  </conditionalFormatting>
  <conditionalFormatting sqref="AB90">
    <cfRule type="cellIs" priority="3345" dxfId="2" operator="equal" stopIfTrue="1">
      <formula>"E"</formula>
    </cfRule>
    <cfRule type="cellIs" priority="3346" dxfId="1" operator="equal" stopIfTrue="1">
      <formula>"P"</formula>
    </cfRule>
  </conditionalFormatting>
  <conditionalFormatting sqref="AB90">
    <cfRule type="cellIs" priority="3344" dxfId="0" operator="equal" stopIfTrue="1">
      <formula>"R"</formula>
    </cfRule>
  </conditionalFormatting>
  <conditionalFormatting sqref="AA92:AH94">
    <cfRule type="cellIs" priority="3342" dxfId="2" operator="equal" stopIfTrue="1">
      <formula>"E"</formula>
    </cfRule>
    <cfRule type="cellIs" priority="3343" dxfId="1" operator="equal" stopIfTrue="1">
      <formula>"P"</formula>
    </cfRule>
  </conditionalFormatting>
  <conditionalFormatting sqref="AA92:AH94">
    <cfRule type="cellIs" priority="3341" dxfId="0" operator="equal" stopIfTrue="1">
      <formula>"R"</formula>
    </cfRule>
  </conditionalFormatting>
  <conditionalFormatting sqref="AA98">
    <cfRule type="cellIs" priority="3339" dxfId="2" operator="equal" stopIfTrue="1">
      <formula>"E"</formula>
    </cfRule>
    <cfRule type="cellIs" priority="3340" dxfId="1" operator="equal" stopIfTrue="1">
      <formula>"P"</formula>
    </cfRule>
  </conditionalFormatting>
  <conditionalFormatting sqref="AA98">
    <cfRule type="cellIs" priority="3338" dxfId="0" operator="equal" stopIfTrue="1">
      <formula>"R"</formula>
    </cfRule>
  </conditionalFormatting>
  <conditionalFormatting sqref="AA106">
    <cfRule type="cellIs" priority="3330" dxfId="2" operator="equal" stopIfTrue="1">
      <formula>"E"</formula>
    </cfRule>
    <cfRule type="cellIs" priority="3331" dxfId="1" operator="equal" stopIfTrue="1">
      <formula>"P"</formula>
    </cfRule>
  </conditionalFormatting>
  <conditionalFormatting sqref="AA106">
    <cfRule type="cellIs" priority="3329" dxfId="0" operator="equal" stopIfTrue="1">
      <formula>"R"</formula>
    </cfRule>
  </conditionalFormatting>
  <conditionalFormatting sqref="AA108:AA110 AA119:AA122 AA124">
    <cfRule type="cellIs" priority="3327" dxfId="2" operator="equal" stopIfTrue="1">
      <formula>"E"</formula>
    </cfRule>
    <cfRule type="cellIs" priority="3328" dxfId="1" operator="equal" stopIfTrue="1">
      <formula>"P"</formula>
    </cfRule>
  </conditionalFormatting>
  <conditionalFormatting sqref="AA108:AA110 AA119:AA122 AA124">
    <cfRule type="cellIs" priority="3326" dxfId="0" operator="equal" stopIfTrue="1">
      <formula>"R"</formula>
    </cfRule>
  </conditionalFormatting>
  <conditionalFormatting sqref="AD326:AD330">
    <cfRule type="cellIs" priority="3300" dxfId="2" operator="equal" stopIfTrue="1">
      <formula>"E"</formula>
    </cfRule>
    <cfRule type="cellIs" priority="3301" dxfId="1" operator="equal" stopIfTrue="1">
      <formula>"P"</formula>
    </cfRule>
  </conditionalFormatting>
  <conditionalFormatting sqref="AD326:AD330">
    <cfRule type="cellIs" priority="3299" dxfId="0" operator="equal" stopIfTrue="1">
      <formula>"R"</formula>
    </cfRule>
  </conditionalFormatting>
  <conditionalFormatting sqref="AA136">
    <cfRule type="cellIs" priority="3258" dxfId="2" operator="equal" stopIfTrue="1">
      <formula>"E"</formula>
    </cfRule>
    <cfRule type="cellIs" priority="3259" dxfId="1" operator="equal" stopIfTrue="1">
      <formula>"P"</formula>
    </cfRule>
  </conditionalFormatting>
  <conditionalFormatting sqref="AA136">
    <cfRule type="cellIs" priority="3257" dxfId="0" operator="equal" stopIfTrue="1">
      <formula>"R"</formula>
    </cfRule>
  </conditionalFormatting>
  <conditionalFormatting sqref="AA142 AA144 AA146">
    <cfRule type="cellIs" priority="3218" dxfId="2" operator="equal" stopIfTrue="1">
      <formula>"E"</formula>
    </cfRule>
    <cfRule type="cellIs" priority="3219" dxfId="1" operator="equal" stopIfTrue="1">
      <formula>"P"</formula>
    </cfRule>
  </conditionalFormatting>
  <conditionalFormatting sqref="AB142:AH142 AB144:AH144 AB146:AH146">
    <cfRule type="cellIs" priority="3216" dxfId="2" operator="equal" stopIfTrue="1">
      <formula>"E"</formula>
    </cfRule>
    <cfRule type="cellIs" priority="3217" dxfId="1" operator="equal" stopIfTrue="1">
      <formula>"P"</formula>
    </cfRule>
  </conditionalFormatting>
  <conditionalFormatting sqref="AD18">
    <cfRule type="cellIs" priority="3208" dxfId="2" operator="equal" stopIfTrue="1">
      <formula>"E"</formula>
    </cfRule>
    <cfRule type="cellIs" priority="3209" dxfId="1" operator="equal" stopIfTrue="1">
      <formula>"P"</formula>
    </cfRule>
  </conditionalFormatting>
  <conditionalFormatting sqref="AD18">
    <cfRule type="cellIs" priority="3207" dxfId="0" operator="equal" stopIfTrue="1">
      <formula>"R"</formula>
    </cfRule>
  </conditionalFormatting>
  <conditionalFormatting sqref="AD20:AD22">
    <cfRule type="cellIs" priority="3202" dxfId="2" operator="equal" stopIfTrue="1">
      <formula>"E"</formula>
    </cfRule>
    <cfRule type="cellIs" priority="3203" dxfId="1" operator="equal" stopIfTrue="1">
      <formula>"P"</formula>
    </cfRule>
  </conditionalFormatting>
  <conditionalFormatting sqref="AD20:AD22">
    <cfRule type="cellIs" priority="3201" dxfId="0" operator="equal" stopIfTrue="1">
      <formula>"R"</formula>
    </cfRule>
  </conditionalFormatting>
  <conditionalFormatting sqref="X82">
    <cfRule type="cellIs" priority="3199" dxfId="2" operator="equal" stopIfTrue="1">
      <formula>"E"</formula>
    </cfRule>
    <cfRule type="cellIs" priority="3200" dxfId="1" operator="equal" stopIfTrue="1">
      <formula>"P"</formula>
    </cfRule>
  </conditionalFormatting>
  <conditionalFormatting sqref="K103 K104:AF104 AH104:BF104">
    <cfRule type="cellIs" priority="3197" dxfId="2" operator="equal" stopIfTrue="1">
      <formula>"E"</formula>
    </cfRule>
    <cfRule type="cellIs" priority="3198" dxfId="1" operator="equal" stopIfTrue="1">
      <formula>"P"</formula>
    </cfRule>
  </conditionalFormatting>
  <conditionalFormatting sqref="BF103">
    <cfRule type="cellIs" priority="3195" dxfId="2" operator="equal" stopIfTrue="1">
      <formula>"E"</formula>
    </cfRule>
    <cfRule type="cellIs" priority="3196" dxfId="1" operator="equal" stopIfTrue="1">
      <formula>"P"</formula>
    </cfRule>
  </conditionalFormatting>
  <conditionalFormatting sqref="K104:AF104 AH104:BF104 K103:M103 BF103">
    <cfRule type="cellIs" priority="3194" dxfId="0" operator="equal" stopIfTrue="1">
      <formula>"R"</formula>
    </cfRule>
  </conditionalFormatting>
  <conditionalFormatting sqref="AA104">
    <cfRule type="cellIs" priority="3192" dxfId="2" operator="equal" stopIfTrue="1">
      <formula>"E"</formula>
    </cfRule>
    <cfRule type="cellIs" priority="3193" dxfId="1" operator="equal" stopIfTrue="1">
      <formula>"P"</formula>
    </cfRule>
  </conditionalFormatting>
  <conditionalFormatting sqref="AA104">
    <cfRule type="cellIs" priority="3191" dxfId="0" operator="equal" stopIfTrue="1">
      <formula>"R"</formula>
    </cfRule>
  </conditionalFormatting>
  <conditionalFormatting sqref="F5 AA5 AH5 AQ5">
    <cfRule type="cellIs" priority="3187" dxfId="2" operator="equal" stopIfTrue="1">
      <formula>"E"</formula>
    </cfRule>
    <cfRule type="cellIs" priority="3188" dxfId="1" operator="equal" stopIfTrue="1">
      <formula>"P"</formula>
    </cfRule>
  </conditionalFormatting>
  <conditionalFormatting sqref="AE50:AH52">
    <cfRule type="cellIs" priority="3178" dxfId="2" operator="equal" stopIfTrue="1">
      <formula>"E"</formula>
    </cfRule>
    <cfRule type="cellIs" priority="3179" dxfId="1" operator="equal" stopIfTrue="1">
      <formula>"P"</formula>
    </cfRule>
  </conditionalFormatting>
  <conditionalFormatting sqref="AE50:AH52">
    <cfRule type="cellIs" priority="3177" dxfId="0" operator="equal" stopIfTrue="1">
      <formula>"R"</formula>
    </cfRule>
  </conditionalFormatting>
  <conditionalFormatting sqref="AK138">
    <cfRule type="cellIs" priority="3006" dxfId="2" operator="equal" stopIfTrue="1">
      <formula>"E"</formula>
    </cfRule>
    <cfRule type="cellIs" priority="3007" dxfId="1" operator="equal" stopIfTrue="1">
      <formula>"P"</formula>
    </cfRule>
  </conditionalFormatting>
  <conditionalFormatting sqref="AG84 AG86">
    <cfRule type="cellIs" priority="3167" dxfId="2" operator="equal" stopIfTrue="1">
      <formula>"E"</formula>
    </cfRule>
    <cfRule type="cellIs" priority="3168" dxfId="1" operator="equal" stopIfTrue="1">
      <formula>"P"</formula>
    </cfRule>
  </conditionalFormatting>
  <conditionalFormatting sqref="AG84 AG86">
    <cfRule type="cellIs" priority="3165" dxfId="2" operator="equal" stopIfTrue="1">
      <formula>"E"</formula>
    </cfRule>
    <cfRule type="cellIs" priority="3166" dxfId="1" operator="equal" stopIfTrue="1">
      <formula>"P"</formula>
    </cfRule>
  </conditionalFormatting>
  <conditionalFormatting sqref="AH60">
    <cfRule type="cellIs" priority="3158" dxfId="2" operator="equal" stopIfTrue="1">
      <formula>"E"</formula>
    </cfRule>
    <cfRule type="cellIs" priority="3159" dxfId="1" operator="equal" stopIfTrue="1">
      <formula>"P"</formula>
    </cfRule>
  </conditionalFormatting>
  <conditionalFormatting sqref="AE80">
    <cfRule type="cellIs" priority="3156" dxfId="2" operator="equal" stopIfTrue="1">
      <formula>"E"</formula>
    </cfRule>
    <cfRule type="cellIs" priority="3157" dxfId="1" operator="equal" stopIfTrue="1">
      <formula>"P"</formula>
    </cfRule>
  </conditionalFormatting>
  <conditionalFormatting sqref="AE80">
    <cfRule type="cellIs" priority="3155" dxfId="0" operator="equal" stopIfTrue="1">
      <formula>"R"</formula>
    </cfRule>
  </conditionalFormatting>
  <conditionalFormatting sqref="AG64">
    <cfRule type="cellIs" priority="3153" dxfId="2" operator="equal" stopIfTrue="1">
      <formula>"E"</formula>
    </cfRule>
    <cfRule type="cellIs" priority="3154" dxfId="1" operator="equal" stopIfTrue="1">
      <formula>"P"</formula>
    </cfRule>
  </conditionalFormatting>
  <conditionalFormatting sqref="AG64">
    <cfRule type="cellIs" priority="3152" dxfId="0" operator="equal" stopIfTrue="1">
      <formula>"R"</formula>
    </cfRule>
  </conditionalFormatting>
  <conditionalFormatting sqref="AF78">
    <cfRule type="cellIs" priority="3145" dxfId="2" operator="equal" stopIfTrue="1">
      <formula>"E"</formula>
    </cfRule>
    <cfRule type="cellIs" priority="3146" dxfId="1" operator="equal" stopIfTrue="1">
      <formula>"P"</formula>
    </cfRule>
  </conditionalFormatting>
  <conditionalFormatting sqref="AF78">
    <cfRule type="cellIs" priority="3144" dxfId="0" operator="equal" stopIfTrue="1">
      <formula>"R"</formula>
    </cfRule>
  </conditionalFormatting>
  <conditionalFormatting sqref="AF90">
    <cfRule type="cellIs" priority="3134" dxfId="2" operator="equal" stopIfTrue="1">
      <formula>"E"</formula>
    </cfRule>
    <cfRule type="cellIs" priority="3135" dxfId="1" operator="equal" stopIfTrue="1">
      <formula>"P"</formula>
    </cfRule>
  </conditionalFormatting>
  <conditionalFormatting sqref="AF90">
    <cfRule type="cellIs" priority="3133" dxfId="0" operator="equal" stopIfTrue="1">
      <formula>"R"</formula>
    </cfRule>
  </conditionalFormatting>
  <conditionalFormatting sqref="AF90">
    <cfRule type="cellIs" priority="3131" dxfId="2" operator="equal" stopIfTrue="1">
      <formula>"E"</formula>
    </cfRule>
    <cfRule type="cellIs" priority="3132" dxfId="1" operator="equal" stopIfTrue="1">
      <formula>"P"</formula>
    </cfRule>
  </conditionalFormatting>
  <conditionalFormatting sqref="AF90">
    <cfRule type="cellIs" priority="3130" dxfId="0" operator="equal" stopIfTrue="1">
      <formula>"R"</formula>
    </cfRule>
  </conditionalFormatting>
  <conditionalFormatting sqref="AG104">
    <cfRule type="cellIs" priority="3122" dxfId="2" operator="equal" stopIfTrue="1">
      <formula>"E"</formula>
    </cfRule>
    <cfRule type="cellIs" priority="3123" dxfId="1" operator="equal" stopIfTrue="1">
      <formula>"P"</formula>
    </cfRule>
  </conditionalFormatting>
  <conditionalFormatting sqref="AG104">
    <cfRule type="cellIs" priority="3121" dxfId="0" operator="equal" stopIfTrue="1">
      <formula>"R"</formula>
    </cfRule>
  </conditionalFormatting>
  <conditionalFormatting sqref="AG104">
    <cfRule type="cellIs" priority="3119" dxfId="2" operator="equal" stopIfTrue="1">
      <formula>"E"</formula>
    </cfRule>
    <cfRule type="cellIs" priority="3120" dxfId="1" operator="equal" stopIfTrue="1">
      <formula>"P"</formula>
    </cfRule>
  </conditionalFormatting>
  <conditionalFormatting sqref="AG104">
    <cfRule type="cellIs" priority="3118" dxfId="0" operator="equal" stopIfTrue="1">
      <formula>"R"</formula>
    </cfRule>
  </conditionalFormatting>
  <conditionalFormatting sqref="AG104">
    <cfRule type="cellIs" priority="3116" dxfId="2" operator="equal" stopIfTrue="1">
      <formula>"E"</formula>
    </cfRule>
    <cfRule type="cellIs" priority="3117" dxfId="1" operator="equal" stopIfTrue="1">
      <formula>"P"</formula>
    </cfRule>
  </conditionalFormatting>
  <conditionalFormatting sqref="AG104">
    <cfRule type="cellIs" priority="3115" dxfId="0" operator="equal" stopIfTrue="1">
      <formula>"R"</formula>
    </cfRule>
  </conditionalFormatting>
  <conditionalFormatting sqref="AE106">
    <cfRule type="cellIs" priority="3113" dxfId="2" operator="equal" stopIfTrue="1">
      <formula>"E"</formula>
    </cfRule>
    <cfRule type="cellIs" priority="3114" dxfId="1" operator="equal" stopIfTrue="1">
      <formula>"P"</formula>
    </cfRule>
  </conditionalFormatting>
  <conditionalFormatting sqref="AE106">
    <cfRule type="cellIs" priority="3112" dxfId="0" operator="equal" stopIfTrue="1">
      <formula>"R"</formula>
    </cfRule>
  </conditionalFormatting>
  <conditionalFormatting sqref="AG108:AG110 AG119:AG120 AG122:AG124 AG112">
    <cfRule type="cellIs" priority="3110" dxfId="2" operator="equal" stopIfTrue="1">
      <formula>"E"</formula>
    </cfRule>
    <cfRule type="cellIs" priority="3111" dxfId="1" operator="equal" stopIfTrue="1">
      <formula>"P"</formula>
    </cfRule>
  </conditionalFormatting>
  <conditionalFormatting sqref="AG108:AG110 AG119:AG120 AG122:AG124 AG112">
    <cfRule type="cellIs" priority="3109" dxfId="0" operator="equal" stopIfTrue="1">
      <formula>"R"</formula>
    </cfRule>
  </conditionalFormatting>
  <conditionalFormatting sqref="AF134">
    <cfRule type="cellIs" priority="3104" dxfId="2" operator="equal" stopIfTrue="1">
      <formula>"E"</formula>
    </cfRule>
    <cfRule type="cellIs" priority="3105" dxfId="1" operator="equal" stopIfTrue="1">
      <formula>"P"</formula>
    </cfRule>
  </conditionalFormatting>
  <conditionalFormatting sqref="AF134">
    <cfRule type="cellIs" priority="3103" dxfId="0" operator="equal" stopIfTrue="1">
      <formula>"R"</formula>
    </cfRule>
  </conditionalFormatting>
  <conditionalFormatting sqref="AH326:AH330">
    <cfRule type="cellIs" priority="3090" dxfId="2" operator="equal" stopIfTrue="1">
      <formula>"E"</formula>
    </cfRule>
    <cfRule type="cellIs" priority="3091" dxfId="1" operator="equal" stopIfTrue="1">
      <formula>"P"</formula>
    </cfRule>
  </conditionalFormatting>
  <conditionalFormatting sqref="AH326:AH330">
    <cfRule type="cellIs" priority="3089" dxfId="0" operator="equal" stopIfTrue="1">
      <formula>"R"</formula>
    </cfRule>
  </conditionalFormatting>
  <conditionalFormatting sqref="AE138">
    <cfRule type="cellIs" priority="3062" dxfId="2" operator="equal" stopIfTrue="1">
      <formula>"E"</formula>
    </cfRule>
    <cfRule type="cellIs" priority="3063" dxfId="1" operator="equal" stopIfTrue="1">
      <formula>"P"</formula>
    </cfRule>
  </conditionalFormatting>
  <conditionalFormatting sqref="AE138">
    <cfRule type="cellIs" priority="3060" dxfId="2" operator="equal" stopIfTrue="1">
      <formula>"E"</formula>
    </cfRule>
    <cfRule type="cellIs" priority="3061" dxfId="1" operator="equal" stopIfTrue="1">
      <formula>"P"</formula>
    </cfRule>
  </conditionalFormatting>
  <conditionalFormatting sqref="AE138">
    <cfRule type="cellIs" priority="3058" dxfId="2" operator="equal" stopIfTrue="1">
      <formula>"E"</formula>
    </cfRule>
    <cfRule type="cellIs" priority="3059" dxfId="1" operator="equal" stopIfTrue="1">
      <formula>"P"</formula>
    </cfRule>
  </conditionalFormatting>
  <conditionalFormatting sqref="AI50:AL52">
    <cfRule type="cellIs" priority="3043" dxfId="2" operator="equal" stopIfTrue="1">
      <formula>"E"</formula>
    </cfRule>
    <cfRule type="cellIs" priority="3044" dxfId="1" operator="equal" stopIfTrue="1">
      <formula>"P"</formula>
    </cfRule>
  </conditionalFormatting>
  <conditionalFormatting sqref="AI50:AL52">
    <cfRule type="cellIs" priority="3042" dxfId="0" operator="equal" stopIfTrue="1">
      <formula>"R"</formula>
    </cfRule>
  </conditionalFormatting>
  <conditionalFormatting sqref="AK64">
    <cfRule type="cellIs" priority="3035" dxfId="2" operator="equal" stopIfTrue="1">
      <formula>"E"</formula>
    </cfRule>
    <cfRule type="cellIs" priority="3036" dxfId="1" operator="equal" stopIfTrue="1">
      <formula>"P"</formula>
    </cfRule>
  </conditionalFormatting>
  <conditionalFormatting sqref="AK64">
    <cfRule type="cellIs" priority="3034" dxfId="0" operator="equal" stopIfTrue="1">
      <formula>"R"</formula>
    </cfRule>
  </conditionalFormatting>
  <conditionalFormatting sqref="AJ70">
    <cfRule type="cellIs" priority="3032" dxfId="2" operator="equal" stopIfTrue="1">
      <formula>"E"</formula>
    </cfRule>
    <cfRule type="cellIs" priority="3033" dxfId="1" operator="equal" stopIfTrue="1">
      <formula>"P"</formula>
    </cfRule>
  </conditionalFormatting>
  <conditionalFormatting sqref="AJ70">
    <cfRule type="cellIs" priority="3031" dxfId="0" operator="equal" stopIfTrue="1">
      <formula>"R"</formula>
    </cfRule>
  </conditionalFormatting>
  <conditionalFormatting sqref="AK326:AK330">
    <cfRule type="cellIs" priority="3020" dxfId="2" operator="equal" stopIfTrue="1">
      <formula>"E"</formula>
    </cfRule>
    <cfRule type="cellIs" priority="3021" dxfId="1" operator="equal" stopIfTrue="1">
      <formula>"P"</formula>
    </cfRule>
  </conditionalFormatting>
  <conditionalFormatting sqref="AK326:AK330">
    <cfRule type="cellIs" priority="3019" dxfId="0" operator="equal" stopIfTrue="1">
      <formula>"R"</formula>
    </cfRule>
  </conditionalFormatting>
  <conditionalFormatting sqref="AK138">
    <cfRule type="cellIs" priority="3004" dxfId="2" operator="equal" stopIfTrue="1">
      <formula>"E"</formula>
    </cfRule>
    <cfRule type="cellIs" priority="3005" dxfId="1" operator="equal" stopIfTrue="1">
      <formula>"P"</formula>
    </cfRule>
  </conditionalFormatting>
  <conditionalFormatting sqref="AK138">
    <cfRule type="cellIs" priority="3002" dxfId="2" operator="equal" stopIfTrue="1">
      <formula>"E"</formula>
    </cfRule>
    <cfRule type="cellIs" priority="3003" dxfId="1" operator="equal" stopIfTrue="1">
      <formula>"P"</formula>
    </cfRule>
  </conditionalFormatting>
  <conditionalFormatting sqref="AN92:AN94">
    <cfRule type="cellIs" priority="2981" dxfId="2" operator="equal" stopIfTrue="1">
      <formula>"E"</formula>
    </cfRule>
    <cfRule type="cellIs" priority="2982" dxfId="1" operator="equal" stopIfTrue="1">
      <formula>"P"</formula>
    </cfRule>
  </conditionalFormatting>
  <conditionalFormatting sqref="AK57">
    <cfRule type="cellIs" priority="2940" dxfId="2" operator="equal" stopIfTrue="1">
      <formula>"E"</formula>
    </cfRule>
    <cfRule type="cellIs" priority="2941" dxfId="1" operator="equal" stopIfTrue="1">
      <formula>"P"</formula>
    </cfRule>
  </conditionalFormatting>
  <conditionalFormatting sqref="AC58">
    <cfRule type="cellIs" priority="2923" dxfId="2" operator="equal" stopIfTrue="1">
      <formula>"E"</formula>
    </cfRule>
    <cfRule type="cellIs" priority="2924" dxfId="1" operator="equal" stopIfTrue="1">
      <formula>"P"</formula>
    </cfRule>
  </conditionalFormatting>
  <conditionalFormatting sqref="M83">
    <cfRule type="cellIs" priority="2954" dxfId="2" operator="equal" stopIfTrue="1">
      <formula>"E"</formula>
    </cfRule>
    <cfRule type="cellIs" priority="2955" dxfId="1" operator="equal" stopIfTrue="1">
      <formula>"P"</formula>
    </cfRule>
  </conditionalFormatting>
  <conditionalFormatting sqref="Q83">
    <cfRule type="cellIs" priority="2952" dxfId="2" operator="equal" stopIfTrue="1">
      <formula>"E"</formula>
    </cfRule>
    <cfRule type="cellIs" priority="2953" dxfId="1" operator="equal" stopIfTrue="1">
      <formula>"P"</formula>
    </cfRule>
  </conditionalFormatting>
  <conditionalFormatting sqref="U83">
    <cfRule type="cellIs" priority="2950" dxfId="2" operator="equal" stopIfTrue="1">
      <formula>"E"</formula>
    </cfRule>
    <cfRule type="cellIs" priority="2951" dxfId="1" operator="equal" stopIfTrue="1">
      <formula>"P"</formula>
    </cfRule>
  </conditionalFormatting>
  <conditionalFormatting sqref="Y83">
    <cfRule type="cellIs" priority="2948" dxfId="2" operator="equal" stopIfTrue="1">
      <formula>"E"</formula>
    </cfRule>
    <cfRule type="cellIs" priority="2949" dxfId="1" operator="equal" stopIfTrue="1">
      <formula>"P"</formula>
    </cfRule>
  </conditionalFormatting>
  <conditionalFormatting sqref="AD57:AF57 AH57:AJ57 AL57:AN57 AP57:AR57 AT57:AV57 AX57:AZ57 BB57:BF57 K57:M57 O57:P57 S57:U57 AA57:AB57 W57:Y57 K58:BF58">
    <cfRule type="cellIs" priority="2946" dxfId="2" operator="equal" stopIfTrue="1">
      <formula>"E"</formula>
    </cfRule>
    <cfRule type="cellIs" priority="2947" dxfId="1" operator="equal" stopIfTrue="1">
      <formula>"P"</formula>
    </cfRule>
  </conditionalFormatting>
  <conditionalFormatting sqref="AC57">
    <cfRule type="cellIs" priority="2944" dxfId="2" operator="equal" stopIfTrue="1">
      <formula>"E"</formula>
    </cfRule>
    <cfRule type="cellIs" priority="2945" dxfId="1" operator="equal" stopIfTrue="1">
      <formula>"P"</formula>
    </cfRule>
  </conditionalFormatting>
  <conditionalFormatting sqref="AG57">
    <cfRule type="cellIs" priority="2942" dxfId="2" operator="equal" stopIfTrue="1">
      <formula>"E"</formula>
    </cfRule>
    <cfRule type="cellIs" priority="2943" dxfId="1" operator="equal" stopIfTrue="1">
      <formula>"P"</formula>
    </cfRule>
  </conditionalFormatting>
  <conditionalFormatting sqref="AO57">
    <cfRule type="cellIs" priority="2938" dxfId="2" operator="equal" stopIfTrue="1">
      <formula>"E"</formula>
    </cfRule>
    <cfRule type="cellIs" priority="2939" dxfId="1" operator="equal" stopIfTrue="1">
      <formula>"P"</formula>
    </cfRule>
  </conditionalFormatting>
  <conditionalFormatting sqref="AS57">
    <cfRule type="cellIs" priority="2936" dxfId="2" operator="equal" stopIfTrue="1">
      <formula>"E"</formula>
    </cfRule>
    <cfRule type="cellIs" priority="2937" dxfId="1" operator="equal" stopIfTrue="1">
      <formula>"P"</formula>
    </cfRule>
  </conditionalFormatting>
  <conditionalFormatting sqref="AW57">
    <cfRule type="cellIs" priority="2934" dxfId="2" operator="equal" stopIfTrue="1">
      <formula>"E"</formula>
    </cfRule>
    <cfRule type="cellIs" priority="2935" dxfId="1" operator="equal" stopIfTrue="1">
      <formula>"P"</formula>
    </cfRule>
  </conditionalFormatting>
  <conditionalFormatting sqref="BA57">
    <cfRule type="cellIs" priority="2932" dxfId="2" operator="equal" stopIfTrue="1">
      <formula>"E"</formula>
    </cfRule>
    <cfRule type="cellIs" priority="2933" dxfId="1" operator="equal" stopIfTrue="1">
      <formula>"P"</formula>
    </cfRule>
  </conditionalFormatting>
  <conditionalFormatting sqref="O57:Q57 S57:U57 AA57:BF57 W57:Y57 K58:BF58 K57:M57">
    <cfRule type="cellIs" priority="2931" dxfId="0" operator="equal" stopIfTrue="1">
      <formula>"R"</formula>
    </cfRule>
  </conditionalFormatting>
  <conditionalFormatting sqref="Y58">
    <cfRule type="cellIs" priority="2929" dxfId="2" operator="equal" stopIfTrue="1">
      <formula>"E"</formula>
    </cfRule>
    <cfRule type="cellIs" priority="2930" dxfId="1" operator="equal" stopIfTrue="1">
      <formula>"P"</formula>
    </cfRule>
  </conditionalFormatting>
  <conditionalFormatting sqref="Y58">
    <cfRule type="cellIs" priority="2927" dxfId="2" operator="equal" stopIfTrue="1">
      <formula>"E"</formula>
    </cfRule>
    <cfRule type="cellIs" priority="2928" dxfId="1" operator="equal" stopIfTrue="1">
      <formula>"P"</formula>
    </cfRule>
  </conditionalFormatting>
  <conditionalFormatting sqref="AC58">
    <cfRule type="cellIs" priority="2925" dxfId="2" operator="equal" stopIfTrue="1">
      <formula>"E"</formula>
    </cfRule>
    <cfRule type="cellIs" priority="2926" dxfId="1" operator="equal" stopIfTrue="1">
      <formula>"P"</formula>
    </cfRule>
  </conditionalFormatting>
  <conditionalFormatting sqref="AG58">
    <cfRule type="cellIs" priority="2921" dxfId="2" operator="equal" stopIfTrue="1">
      <formula>"E"</formula>
    </cfRule>
    <cfRule type="cellIs" priority="2922" dxfId="1" operator="equal" stopIfTrue="1">
      <formula>"P"</formula>
    </cfRule>
  </conditionalFormatting>
  <conditionalFormatting sqref="AG58">
    <cfRule type="cellIs" priority="2919" dxfId="2" operator="equal" stopIfTrue="1">
      <formula>"E"</formula>
    </cfRule>
    <cfRule type="cellIs" priority="2920" dxfId="1" operator="equal" stopIfTrue="1">
      <formula>"P"</formula>
    </cfRule>
  </conditionalFormatting>
  <conditionalFormatting sqref="M57">
    <cfRule type="cellIs" priority="2917" dxfId="2" operator="equal" stopIfTrue="1">
      <formula>"E"</formula>
    </cfRule>
    <cfRule type="cellIs" priority="2918" dxfId="1" operator="equal" stopIfTrue="1">
      <formula>"P"</formula>
    </cfRule>
  </conditionalFormatting>
  <conditionalFormatting sqref="Q57">
    <cfRule type="cellIs" priority="2915" dxfId="2" operator="equal" stopIfTrue="1">
      <formula>"E"</formula>
    </cfRule>
    <cfRule type="cellIs" priority="2916" dxfId="1" operator="equal" stopIfTrue="1">
      <formula>"P"</formula>
    </cfRule>
  </conditionalFormatting>
  <conditionalFormatting sqref="U57">
    <cfRule type="cellIs" priority="2913" dxfId="2" operator="equal" stopIfTrue="1">
      <formula>"E"</formula>
    </cfRule>
    <cfRule type="cellIs" priority="2914" dxfId="1" operator="equal" stopIfTrue="1">
      <formula>"P"</formula>
    </cfRule>
  </conditionalFormatting>
  <conditionalFormatting sqref="Y57">
    <cfRule type="cellIs" priority="2911" dxfId="2" operator="equal" stopIfTrue="1">
      <formula>"E"</formula>
    </cfRule>
    <cfRule type="cellIs" priority="2912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3" dxfId="2" operator="equal" stopIfTrue="1">
      <formula>"E"</formula>
    </cfRule>
    <cfRule type="cellIs" priority="2894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2" dxfId="0" operator="equal" stopIfTrue="1">
      <formula>"R"</formula>
    </cfRule>
  </conditionalFormatting>
  <conditionalFormatting sqref="N89">
    <cfRule type="cellIs" priority="2841" dxfId="2" operator="equal" stopIfTrue="1">
      <formula>"E"</formula>
    </cfRule>
    <cfRule type="cellIs" priority="2842" dxfId="1" operator="equal" stopIfTrue="1">
      <formula>"P"</formula>
    </cfRule>
  </conditionalFormatting>
  <conditionalFormatting sqref="N89">
    <cfRule type="cellIs" priority="2840" dxfId="0" operator="equal" stopIfTrue="1">
      <formula>"R"</formula>
    </cfRule>
  </conditionalFormatting>
  <conditionalFormatting sqref="R89">
    <cfRule type="cellIs" priority="2838" dxfId="2" operator="equal" stopIfTrue="1">
      <formula>"E"</formula>
    </cfRule>
    <cfRule type="cellIs" priority="2839" dxfId="1" operator="equal" stopIfTrue="1">
      <formula>"P"</formula>
    </cfRule>
  </conditionalFormatting>
  <conditionalFormatting sqref="R89">
    <cfRule type="cellIs" priority="2837" dxfId="0" operator="equal" stopIfTrue="1">
      <formula>"R"</formula>
    </cfRule>
  </conditionalFormatting>
  <conditionalFormatting sqref="V89">
    <cfRule type="cellIs" priority="2835" dxfId="2" operator="equal" stopIfTrue="1">
      <formula>"E"</formula>
    </cfRule>
    <cfRule type="cellIs" priority="2836" dxfId="1" operator="equal" stopIfTrue="1">
      <formula>"P"</formula>
    </cfRule>
  </conditionalFormatting>
  <conditionalFormatting sqref="V89">
    <cfRule type="cellIs" priority="2834" dxfId="0" operator="equal" stopIfTrue="1">
      <formula>"R"</formula>
    </cfRule>
  </conditionalFormatting>
  <conditionalFormatting sqref="Z89">
    <cfRule type="cellIs" priority="2832" dxfId="2" operator="equal" stopIfTrue="1">
      <formula>"E"</formula>
    </cfRule>
    <cfRule type="cellIs" priority="2833" dxfId="1" operator="equal" stopIfTrue="1">
      <formula>"P"</formula>
    </cfRule>
  </conditionalFormatting>
  <conditionalFormatting sqref="Z89">
    <cfRule type="cellIs" priority="2831" dxfId="0" operator="equal" stopIfTrue="1">
      <formula>"R"</formula>
    </cfRule>
  </conditionalFormatting>
  <conditionalFormatting sqref="AD89">
    <cfRule type="cellIs" priority="2829" dxfId="2" operator="equal" stopIfTrue="1">
      <formula>"E"</formula>
    </cfRule>
    <cfRule type="cellIs" priority="2830" dxfId="1" operator="equal" stopIfTrue="1">
      <formula>"P"</formula>
    </cfRule>
  </conditionalFormatting>
  <conditionalFormatting sqref="AD89">
    <cfRule type="cellIs" priority="2828" dxfId="0" operator="equal" stopIfTrue="1">
      <formula>"R"</formula>
    </cfRule>
  </conditionalFormatting>
  <conditionalFormatting sqref="AH89">
    <cfRule type="cellIs" priority="2826" dxfId="2" operator="equal" stopIfTrue="1">
      <formula>"E"</formula>
    </cfRule>
    <cfRule type="cellIs" priority="2827" dxfId="1" operator="equal" stopIfTrue="1">
      <formula>"P"</formula>
    </cfRule>
  </conditionalFormatting>
  <conditionalFormatting sqref="AH89">
    <cfRule type="cellIs" priority="2825" dxfId="0" operator="equal" stopIfTrue="1">
      <formula>"R"</formula>
    </cfRule>
  </conditionalFormatting>
  <conditionalFormatting sqref="AL89">
    <cfRule type="cellIs" priority="2823" dxfId="2" operator="equal" stopIfTrue="1">
      <formula>"E"</formula>
    </cfRule>
    <cfRule type="cellIs" priority="2824" dxfId="1" operator="equal" stopIfTrue="1">
      <formula>"P"</formula>
    </cfRule>
  </conditionalFormatting>
  <conditionalFormatting sqref="AL89">
    <cfRule type="cellIs" priority="2822" dxfId="0" operator="equal" stopIfTrue="1">
      <formula>"R"</formula>
    </cfRule>
  </conditionalFormatting>
  <conditionalFormatting sqref="AP89">
    <cfRule type="cellIs" priority="2820" dxfId="2" operator="equal" stopIfTrue="1">
      <formula>"E"</formula>
    </cfRule>
    <cfRule type="cellIs" priority="2821" dxfId="1" operator="equal" stopIfTrue="1">
      <formula>"P"</formula>
    </cfRule>
  </conditionalFormatting>
  <conditionalFormatting sqref="AP89">
    <cfRule type="cellIs" priority="2819" dxfId="0" operator="equal" stopIfTrue="1">
      <formula>"R"</formula>
    </cfRule>
  </conditionalFormatting>
  <conditionalFormatting sqref="AT89">
    <cfRule type="cellIs" priority="2817" dxfId="2" operator="equal" stopIfTrue="1">
      <formula>"E"</formula>
    </cfRule>
    <cfRule type="cellIs" priority="2818" dxfId="1" operator="equal" stopIfTrue="1">
      <formula>"P"</formula>
    </cfRule>
  </conditionalFormatting>
  <conditionalFormatting sqref="AT89">
    <cfRule type="cellIs" priority="2816" dxfId="0" operator="equal" stopIfTrue="1">
      <formula>"R"</formula>
    </cfRule>
  </conditionalFormatting>
  <conditionalFormatting sqref="AX89">
    <cfRule type="cellIs" priority="2814" dxfId="2" operator="equal" stopIfTrue="1">
      <formula>"E"</formula>
    </cfRule>
    <cfRule type="cellIs" priority="2815" dxfId="1" operator="equal" stopIfTrue="1">
      <formula>"P"</formula>
    </cfRule>
  </conditionalFormatting>
  <conditionalFormatting sqref="AX89">
    <cfRule type="cellIs" priority="2813" dxfId="0" operator="equal" stopIfTrue="1">
      <formula>"R"</formula>
    </cfRule>
  </conditionalFormatting>
  <conditionalFormatting sqref="BB89">
    <cfRule type="cellIs" priority="2811" dxfId="2" operator="equal" stopIfTrue="1">
      <formula>"E"</formula>
    </cfRule>
    <cfRule type="cellIs" priority="2812" dxfId="1" operator="equal" stopIfTrue="1">
      <formula>"P"</formula>
    </cfRule>
  </conditionalFormatting>
  <conditionalFormatting sqref="BB89">
    <cfRule type="cellIs" priority="2810" dxfId="0" operator="equal" stopIfTrue="1">
      <formula>"R"</formula>
    </cfRule>
  </conditionalFormatting>
  <conditionalFormatting sqref="O99 K100:R100 K99 T99:V100 AZ99:BF99 X100:BF100 X99:AM99 AO99:AX99">
    <cfRule type="cellIs" priority="2808" dxfId="2" operator="equal" stopIfTrue="1">
      <formula>"E"</formula>
    </cfRule>
    <cfRule type="cellIs" priority="2809" dxfId="1" operator="equal" stopIfTrue="1">
      <formula>"P"</formula>
    </cfRule>
  </conditionalFormatting>
  <conditionalFormatting sqref="S99:S100">
    <cfRule type="cellIs" priority="2806" dxfId="2" operator="equal" stopIfTrue="1">
      <formula>"E"</formula>
    </cfRule>
    <cfRule type="cellIs" priority="2807" dxfId="1" operator="equal" stopIfTrue="1">
      <formula>"P"</formula>
    </cfRule>
  </conditionalFormatting>
  <conditionalFormatting sqref="W99:W100">
    <cfRule type="cellIs" priority="2804" dxfId="2" operator="equal" stopIfTrue="1">
      <formula>"E"</formula>
    </cfRule>
    <cfRule type="cellIs" priority="2805" dxfId="1" operator="equal" stopIfTrue="1">
      <formula>"P"</formula>
    </cfRule>
  </conditionalFormatting>
  <conditionalFormatting sqref="AZ99:BF99 K100:BF100 K99:AM99 AO99:AX99">
    <cfRule type="cellIs" priority="2803" dxfId="0" operator="equal" stopIfTrue="1">
      <formula>"R"</formula>
    </cfRule>
  </conditionalFormatting>
  <conditionalFormatting sqref="AA100">
    <cfRule type="cellIs" priority="2801" dxfId="2" operator="equal" stopIfTrue="1">
      <formula>"E"</formula>
    </cfRule>
    <cfRule type="cellIs" priority="2802" dxfId="1" operator="equal" stopIfTrue="1">
      <formula>"P"</formula>
    </cfRule>
  </conditionalFormatting>
  <conditionalFormatting sqref="AA100">
    <cfRule type="cellIs" priority="2800" dxfId="0" operator="equal" stopIfTrue="1">
      <formula>"R"</formula>
    </cfRule>
  </conditionalFormatting>
  <conditionalFormatting sqref="AE100">
    <cfRule type="cellIs" priority="2798" dxfId="2" operator="equal" stopIfTrue="1">
      <formula>"E"</formula>
    </cfRule>
    <cfRule type="cellIs" priority="2799" dxfId="1" operator="equal" stopIfTrue="1">
      <formula>"P"</formula>
    </cfRule>
  </conditionalFormatting>
  <conditionalFormatting sqref="AE100">
    <cfRule type="cellIs" priority="2797" dxfId="0" operator="equal" stopIfTrue="1">
      <formula>"R"</formula>
    </cfRule>
  </conditionalFormatting>
  <conditionalFormatting sqref="M103">
    <cfRule type="cellIs" priority="2793" dxfId="2" operator="equal" stopIfTrue="1">
      <formula>"E"</formula>
    </cfRule>
    <cfRule type="cellIs" priority="2794" dxfId="1" operator="equal" stopIfTrue="1">
      <formula>"P"</formula>
    </cfRule>
  </conditionalFormatting>
  <conditionalFormatting sqref="AE107:AM107 AP107:BD107">
    <cfRule type="cellIs" priority="2791" dxfId="2" operator="equal" stopIfTrue="1">
      <formula>"E"</formula>
    </cfRule>
    <cfRule type="cellIs" priority="2792" dxfId="1" operator="equal" stopIfTrue="1">
      <formula>"P"</formula>
    </cfRule>
  </conditionalFormatting>
  <conditionalFormatting sqref="AE107:AM107 AP107:BD107">
    <cfRule type="cellIs" priority="2790" dxfId="0" operator="equal" stopIfTrue="1">
      <formula>"R"</formula>
    </cfRule>
  </conditionalFormatting>
  <conditionalFormatting sqref="BC337">
    <cfRule type="cellIs" priority="2753" dxfId="2" operator="equal" stopIfTrue="1">
      <formula>"E"</formula>
    </cfRule>
    <cfRule type="cellIs" priority="2754" dxfId="1" operator="equal" stopIfTrue="1">
      <formula>"P"</formula>
    </cfRule>
  </conditionalFormatting>
  <conditionalFormatting sqref="BC333">
    <cfRule type="cellIs" priority="2756" dxfId="2" operator="equal" stopIfTrue="1">
      <formula>"E"</formula>
    </cfRule>
    <cfRule type="cellIs" priority="2757" dxfId="1" operator="equal" stopIfTrue="1">
      <formula>"P"</formula>
    </cfRule>
  </conditionalFormatting>
  <conditionalFormatting sqref="AA344">
    <cfRule type="cellIs" priority="2738" dxfId="2" operator="equal" stopIfTrue="1">
      <formula>"E"</formula>
    </cfRule>
    <cfRule type="cellIs" priority="2739" dxfId="1" operator="equal" stopIfTrue="1">
      <formula>"P"</formula>
    </cfRule>
  </conditionalFormatting>
  <conditionalFormatting sqref="BC333">
    <cfRule type="cellIs" priority="2755" dxfId="0" operator="equal" stopIfTrue="1">
      <formula>"R"</formula>
    </cfRule>
  </conditionalFormatting>
  <conditionalFormatting sqref="BC337">
    <cfRule type="cellIs" priority="2752" dxfId="0" operator="equal" stopIfTrue="1">
      <formula>"R"</formula>
    </cfRule>
  </conditionalFormatting>
  <conditionalFormatting sqref="S137">
    <cfRule type="cellIs" priority="2744" dxfId="2" operator="equal" stopIfTrue="1">
      <formula>"E"</formula>
    </cfRule>
    <cfRule type="cellIs" priority="2745" dxfId="1" operator="equal" stopIfTrue="1">
      <formula>"P"</formula>
    </cfRule>
  </conditionalFormatting>
  <conditionalFormatting sqref="S137">
    <cfRule type="cellIs" priority="2743" dxfId="0" operator="equal" stopIfTrue="1">
      <formula>"R"</formula>
    </cfRule>
  </conditionalFormatting>
  <conditionalFormatting sqref="J344:BF344 J343:AL343 AU343:BF343">
    <cfRule type="cellIs" priority="2741" dxfId="2" operator="equal" stopIfTrue="1">
      <formula>"E"</formula>
    </cfRule>
    <cfRule type="cellIs" priority="2742" dxfId="1" operator="equal" stopIfTrue="1">
      <formula>"P"</formula>
    </cfRule>
  </conditionalFormatting>
  <conditionalFormatting sqref="K344:BF344 K343:AL343 AU343:BF343">
    <cfRule type="cellIs" priority="2740" dxfId="0" operator="equal" stopIfTrue="1">
      <formula>"R"</formula>
    </cfRule>
  </conditionalFormatting>
  <conditionalFormatting sqref="AA344">
    <cfRule type="cellIs" priority="2737" dxfId="0" operator="equal" stopIfTrue="1">
      <formula>"R"</formula>
    </cfRule>
  </conditionalFormatting>
  <conditionalFormatting sqref="AN343:AS343">
    <cfRule type="cellIs" priority="2735" dxfId="2" operator="equal" stopIfTrue="1">
      <formula>"E"</formula>
    </cfRule>
    <cfRule type="cellIs" priority="2736" dxfId="1" operator="equal" stopIfTrue="1">
      <formula>"P"</formula>
    </cfRule>
  </conditionalFormatting>
  <conditionalFormatting sqref="AN343:AS343">
    <cfRule type="cellIs" priority="2734" dxfId="0" operator="equal" stopIfTrue="1">
      <formula>"R"</formula>
    </cfRule>
  </conditionalFormatting>
  <conditionalFormatting sqref="J16:BF16 BC15:BF15">
    <cfRule type="cellIs" priority="2729" dxfId="2" operator="equal" stopIfTrue="1">
      <formula>"E"</formula>
    </cfRule>
    <cfRule type="cellIs" priority="2730" dxfId="1" operator="equal" stopIfTrue="1">
      <formula>"P"</formula>
    </cfRule>
  </conditionalFormatting>
  <conditionalFormatting sqref="BC15:BF15 K16:BF16">
    <cfRule type="cellIs" priority="2727" dxfId="0" operator="equal" stopIfTrue="1">
      <formula>"R"</formula>
    </cfRule>
  </conditionalFormatting>
  <conditionalFormatting sqref="J87 J88:BF88">
    <cfRule type="cellIs" priority="2725" dxfId="2" operator="equal" stopIfTrue="1">
      <formula>"E"</formula>
    </cfRule>
    <cfRule type="cellIs" priority="2726" dxfId="1" operator="equal" stopIfTrue="1">
      <formula>"P"</formula>
    </cfRule>
  </conditionalFormatting>
  <conditionalFormatting sqref="K88:BF88">
    <cfRule type="cellIs" priority="2724" dxfId="0" operator="equal" stopIfTrue="1">
      <formula>"R"</formula>
    </cfRule>
  </conditionalFormatting>
  <conditionalFormatting sqref="AJ88">
    <cfRule type="cellIs" priority="2722" dxfId="2" operator="equal" stopIfTrue="1">
      <formula>"E"</formula>
    </cfRule>
    <cfRule type="cellIs" priority="2723" dxfId="1" operator="equal" stopIfTrue="1">
      <formula>"P"</formula>
    </cfRule>
  </conditionalFormatting>
  <conditionalFormatting sqref="AJ88">
    <cfRule type="cellIs" priority="2721" dxfId="0" operator="equal" stopIfTrue="1">
      <formula>"R"</formula>
    </cfRule>
  </conditionalFormatting>
  <conditionalFormatting sqref="K87:AX87">
    <cfRule type="cellIs" priority="2719" dxfId="2" operator="equal" stopIfTrue="1">
      <formula>"E"</formula>
    </cfRule>
    <cfRule type="cellIs" priority="2720" dxfId="1" operator="equal" stopIfTrue="1">
      <formula>"P"</formula>
    </cfRule>
  </conditionalFormatting>
  <conditionalFormatting sqref="K87:AX87">
    <cfRule type="cellIs" priority="2718" dxfId="0" operator="equal" stopIfTrue="1">
      <formula>"R"</formula>
    </cfRule>
  </conditionalFormatting>
  <conditionalFormatting sqref="AY87:BF87">
    <cfRule type="cellIs" priority="2716" dxfId="2" operator="equal" stopIfTrue="1">
      <formula>"E"</formula>
    </cfRule>
    <cfRule type="cellIs" priority="2717" dxfId="1" operator="equal" stopIfTrue="1">
      <formula>"P"</formula>
    </cfRule>
  </conditionalFormatting>
  <conditionalFormatting sqref="AY87:BF87">
    <cfRule type="cellIs" priority="2715" dxfId="0" operator="equal" stopIfTrue="1">
      <formula>"R"</formula>
    </cfRule>
  </conditionalFormatting>
  <conditionalFormatting sqref="K63:BF63">
    <cfRule type="cellIs" priority="2658" dxfId="2" operator="equal" stopIfTrue="1">
      <formula>"E"</formula>
    </cfRule>
    <cfRule type="cellIs" priority="2659" dxfId="1" operator="equal" stopIfTrue="1">
      <formula>"P"</formula>
    </cfRule>
  </conditionalFormatting>
  <conditionalFormatting sqref="K63:BF63">
    <cfRule type="cellIs" priority="2657" dxfId="0" operator="equal" stopIfTrue="1">
      <formula>"R"</formula>
    </cfRule>
  </conditionalFormatting>
  <conditionalFormatting sqref="K142:R146">
    <cfRule type="cellIs" priority="2644" dxfId="2" operator="equal" stopIfTrue="1">
      <formula>"E"</formula>
    </cfRule>
    <cfRule type="cellIs" priority="2645" dxfId="1" operator="equal" stopIfTrue="1">
      <formula>"P"</formula>
    </cfRule>
  </conditionalFormatting>
  <conditionalFormatting sqref="O47">
    <cfRule type="cellIs" priority="2547" dxfId="2" operator="equal" stopIfTrue="1">
      <formula>"E"</formula>
    </cfRule>
    <cfRule type="cellIs" priority="2548" dxfId="1" operator="equal" stopIfTrue="1">
      <formula>"P"</formula>
    </cfRule>
  </conditionalFormatting>
  <conditionalFormatting sqref="K42:P42">
    <cfRule type="cellIs" priority="2560" dxfId="2" operator="equal" stopIfTrue="1">
      <formula>"E"</formula>
    </cfRule>
    <cfRule type="cellIs" priority="2561" dxfId="1" operator="equal" stopIfTrue="1">
      <formula>"P"</formula>
    </cfRule>
  </conditionalFormatting>
  <conditionalFormatting sqref="K42:P42">
    <cfRule type="cellIs" priority="2559" dxfId="0" operator="equal" stopIfTrue="1">
      <formula>"R"</formula>
    </cfRule>
  </conditionalFormatting>
  <conditionalFormatting sqref="O47">
    <cfRule type="cellIs" priority="2544" dxfId="0" operator="equal" stopIfTrue="1">
      <formula>"R"</formula>
    </cfRule>
  </conditionalFormatting>
  <conditionalFormatting sqref="AB97">
    <cfRule type="cellIs" priority="2495" dxfId="2" operator="equal" stopIfTrue="1">
      <formula>"E"</formula>
    </cfRule>
    <cfRule type="cellIs" priority="2496" dxfId="1" operator="equal" stopIfTrue="1">
      <formula>"P"</formula>
    </cfRule>
  </conditionalFormatting>
  <conditionalFormatting sqref="AA97">
    <cfRule type="cellIs" priority="2493" dxfId="2" operator="equal" stopIfTrue="1">
      <formula>"E"</formula>
    </cfRule>
    <cfRule type="cellIs" priority="2494" dxfId="1" operator="equal" stopIfTrue="1">
      <formula>"P"</formula>
    </cfRule>
  </conditionalFormatting>
  <conditionalFormatting sqref="AC97">
    <cfRule type="cellIs" priority="2497" dxfId="2" operator="equal" stopIfTrue="1">
      <formula>"E"</formula>
    </cfRule>
    <cfRule type="cellIs" priority="2498" dxfId="1" operator="equal" stopIfTrue="1">
      <formula>"P"</formula>
    </cfRule>
  </conditionalFormatting>
  <conditionalFormatting sqref="O91:BF91">
    <cfRule type="cellIs" priority="2491" dxfId="2" operator="equal" stopIfTrue="1">
      <formula>"E"</formula>
    </cfRule>
    <cfRule type="cellIs" priority="2492" dxfId="1" operator="equal" stopIfTrue="1">
      <formula>"P"</formula>
    </cfRule>
  </conditionalFormatting>
  <conditionalFormatting sqref="O91:BF91">
    <cfRule type="cellIs" priority="2490" dxfId="0" operator="equal" stopIfTrue="1">
      <formula>"R"</formula>
    </cfRule>
  </conditionalFormatting>
  <conditionalFormatting sqref="J35:J38">
    <cfRule type="cellIs" priority="2486" dxfId="2" operator="equal" stopIfTrue="1">
      <formula>"E"</formula>
    </cfRule>
    <cfRule type="cellIs" priority="2487" dxfId="1" operator="equal" stopIfTrue="1">
      <formula>"P"</formula>
    </cfRule>
  </conditionalFormatting>
  <conditionalFormatting sqref="M53">
    <cfRule type="cellIs" priority="2445" dxfId="2" operator="equal" stopIfTrue="1">
      <formula>"E"</formula>
    </cfRule>
    <cfRule type="cellIs" priority="2446" dxfId="1" operator="equal" stopIfTrue="1">
      <formula>"P"</formula>
    </cfRule>
  </conditionalFormatting>
  <conditionalFormatting sqref="AW55">
    <cfRule type="cellIs" priority="2385" dxfId="2" operator="equal" stopIfTrue="1">
      <formula>"E"</formula>
    </cfRule>
    <cfRule type="cellIs" priority="2386" dxfId="1" operator="equal" stopIfTrue="1">
      <formula>"P"</formula>
    </cfRule>
  </conditionalFormatting>
  <conditionalFormatting sqref="AW55">
    <cfRule type="cellIs" priority="2384" dxfId="0" operator="equal" stopIfTrue="1">
      <formula>"R"</formula>
    </cfRule>
  </conditionalFormatting>
  <conditionalFormatting sqref="R43">
    <cfRule type="cellIs" priority="2459" dxfId="2" operator="equal" stopIfTrue="1">
      <formula>"E"</formula>
    </cfRule>
    <cfRule type="cellIs" priority="2460" dxfId="1" operator="equal" stopIfTrue="1">
      <formula>"P"</formula>
    </cfRule>
  </conditionalFormatting>
  <conditionalFormatting sqref="BA55">
    <cfRule type="cellIs" priority="2380" dxfId="2" operator="equal" stopIfTrue="1">
      <formula>"E"</formula>
    </cfRule>
    <cfRule type="cellIs" priority="2381" dxfId="1" operator="equal" stopIfTrue="1">
      <formula>"P"</formula>
    </cfRule>
  </conditionalFormatting>
  <conditionalFormatting sqref="R43">
    <cfRule type="cellIs" priority="2456" dxfId="0" operator="equal" stopIfTrue="1">
      <formula>"R"</formula>
    </cfRule>
  </conditionalFormatting>
  <conditionalFormatting sqref="AG47">
    <cfRule type="cellIs" priority="2454" dxfId="2" operator="equal" stopIfTrue="1">
      <formula>"E"</formula>
    </cfRule>
    <cfRule type="cellIs" priority="2455" dxfId="1" operator="equal" stopIfTrue="1">
      <formula>"P"</formula>
    </cfRule>
  </conditionalFormatting>
  <conditionalFormatting sqref="AG47">
    <cfRule type="cellIs" priority="2453" dxfId="0" operator="equal" stopIfTrue="1">
      <formula>"R"</formula>
    </cfRule>
  </conditionalFormatting>
  <conditionalFormatting sqref="AP47">
    <cfRule type="cellIs" priority="2451" dxfId="2" operator="equal" stopIfTrue="1">
      <formula>"E"</formula>
    </cfRule>
    <cfRule type="cellIs" priority="2452" dxfId="1" operator="equal" stopIfTrue="1">
      <formula>"P"</formula>
    </cfRule>
  </conditionalFormatting>
  <conditionalFormatting sqref="AP47">
    <cfRule type="cellIs" priority="2450" dxfId="0" operator="equal" stopIfTrue="1">
      <formula>"R"</formula>
    </cfRule>
  </conditionalFormatting>
  <conditionalFormatting sqref="AX47">
    <cfRule type="cellIs" priority="2448" dxfId="2" operator="equal" stopIfTrue="1">
      <formula>"E"</formula>
    </cfRule>
    <cfRule type="cellIs" priority="2449" dxfId="1" operator="equal" stopIfTrue="1">
      <formula>"P"</formula>
    </cfRule>
  </conditionalFormatting>
  <conditionalFormatting sqref="AX47">
    <cfRule type="cellIs" priority="2447" dxfId="0" operator="equal" stopIfTrue="1">
      <formula>"R"</formula>
    </cfRule>
  </conditionalFormatting>
  <conditionalFormatting sqref="Q53">
    <cfRule type="cellIs" priority="2443" dxfId="2" operator="equal" stopIfTrue="1">
      <formula>"E"</formula>
    </cfRule>
    <cfRule type="cellIs" priority="2444" dxfId="1" operator="equal" stopIfTrue="1">
      <formula>"P"</formula>
    </cfRule>
  </conditionalFormatting>
  <conditionalFormatting sqref="U53">
    <cfRule type="cellIs" priority="2441" dxfId="2" operator="equal" stopIfTrue="1">
      <formula>"E"</formula>
    </cfRule>
    <cfRule type="cellIs" priority="2442" dxfId="1" operator="equal" stopIfTrue="1">
      <formula>"P"</formula>
    </cfRule>
  </conditionalFormatting>
  <conditionalFormatting sqref="Y53">
    <cfRule type="cellIs" priority="2439" dxfId="2" operator="equal" stopIfTrue="1">
      <formula>"E"</formula>
    </cfRule>
    <cfRule type="cellIs" priority="2440" dxfId="1" operator="equal" stopIfTrue="1">
      <formula>"P"</formula>
    </cfRule>
  </conditionalFormatting>
  <conditionalFormatting sqref="AC53">
    <cfRule type="cellIs" priority="2437" dxfId="2" operator="equal" stopIfTrue="1">
      <formula>"E"</formula>
    </cfRule>
    <cfRule type="cellIs" priority="2438" dxfId="1" operator="equal" stopIfTrue="1">
      <formula>"P"</formula>
    </cfRule>
  </conditionalFormatting>
  <conditionalFormatting sqref="AG53">
    <cfRule type="cellIs" priority="2435" dxfId="2" operator="equal" stopIfTrue="1">
      <formula>"E"</formula>
    </cfRule>
    <cfRule type="cellIs" priority="2436" dxfId="1" operator="equal" stopIfTrue="1">
      <formula>"P"</formula>
    </cfRule>
  </conditionalFormatting>
  <conditionalFormatting sqref="AK53">
    <cfRule type="cellIs" priority="2433" dxfId="2" operator="equal" stopIfTrue="1">
      <formula>"E"</formula>
    </cfRule>
    <cfRule type="cellIs" priority="2434" dxfId="1" operator="equal" stopIfTrue="1">
      <formula>"P"</formula>
    </cfRule>
  </conditionalFormatting>
  <conditionalFormatting sqref="AO53">
    <cfRule type="cellIs" priority="2431" dxfId="2" operator="equal" stopIfTrue="1">
      <formula>"E"</formula>
    </cfRule>
    <cfRule type="cellIs" priority="2432" dxfId="1" operator="equal" stopIfTrue="1">
      <formula>"P"</formula>
    </cfRule>
  </conditionalFormatting>
  <conditionalFormatting sqref="AS53">
    <cfRule type="cellIs" priority="2429" dxfId="2" operator="equal" stopIfTrue="1">
      <formula>"E"</formula>
    </cfRule>
    <cfRule type="cellIs" priority="2430" dxfId="1" operator="equal" stopIfTrue="1">
      <formula>"P"</formula>
    </cfRule>
  </conditionalFormatting>
  <conditionalFormatting sqref="AS53">
    <cfRule type="cellIs" priority="2428" dxfId="0" operator="equal" stopIfTrue="1">
      <formula>"R"</formula>
    </cfRule>
  </conditionalFormatting>
  <conditionalFormatting sqref="AS53">
    <cfRule type="cellIs" priority="2426" dxfId="2" operator="equal" stopIfTrue="1">
      <formula>"E"</formula>
    </cfRule>
    <cfRule type="cellIs" priority="2427" dxfId="1" operator="equal" stopIfTrue="1">
      <formula>"P"</formula>
    </cfRule>
  </conditionalFormatting>
  <conditionalFormatting sqref="AW53">
    <cfRule type="cellIs" priority="2424" dxfId="2" operator="equal" stopIfTrue="1">
      <formula>"E"</formula>
    </cfRule>
    <cfRule type="cellIs" priority="2425" dxfId="1" operator="equal" stopIfTrue="1">
      <formula>"P"</formula>
    </cfRule>
  </conditionalFormatting>
  <conditionalFormatting sqref="AW53">
    <cfRule type="cellIs" priority="2423" dxfId="0" operator="equal" stopIfTrue="1">
      <formula>"R"</formula>
    </cfRule>
  </conditionalFormatting>
  <conditionalFormatting sqref="AW53">
    <cfRule type="cellIs" priority="2421" dxfId="2" operator="equal" stopIfTrue="1">
      <formula>"E"</formula>
    </cfRule>
    <cfRule type="cellIs" priority="2422" dxfId="1" operator="equal" stopIfTrue="1">
      <formula>"P"</formula>
    </cfRule>
  </conditionalFormatting>
  <conditionalFormatting sqref="BA53">
    <cfRule type="cellIs" priority="2419" dxfId="2" operator="equal" stopIfTrue="1">
      <formula>"E"</formula>
    </cfRule>
    <cfRule type="cellIs" priority="2420" dxfId="1" operator="equal" stopIfTrue="1">
      <formula>"P"</formula>
    </cfRule>
  </conditionalFormatting>
  <conditionalFormatting sqref="BA53">
    <cfRule type="cellIs" priority="2418" dxfId="0" operator="equal" stopIfTrue="1">
      <formula>"R"</formula>
    </cfRule>
  </conditionalFormatting>
  <conditionalFormatting sqref="BA53">
    <cfRule type="cellIs" priority="2416" dxfId="2" operator="equal" stopIfTrue="1">
      <formula>"E"</formula>
    </cfRule>
    <cfRule type="cellIs" priority="2417" dxfId="1" operator="equal" stopIfTrue="1">
      <formula>"P"</formula>
    </cfRule>
  </conditionalFormatting>
  <conditionalFormatting sqref="BE53">
    <cfRule type="cellIs" priority="2414" dxfId="2" operator="equal" stopIfTrue="1">
      <formula>"E"</formula>
    </cfRule>
    <cfRule type="cellIs" priority="2415" dxfId="1" operator="equal" stopIfTrue="1">
      <formula>"P"</formula>
    </cfRule>
  </conditionalFormatting>
  <conditionalFormatting sqref="BE53">
    <cfRule type="cellIs" priority="2413" dxfId="0" operator="equal" stopIfTrue="1">
      <formula>"R"</formula>
    </cfRule>
  </conditionalFormatting>
  <conditionalFormatting sqref="BE53">
    <cfRule type="cellIs" priority="2411" dxfId="2" operator="equal" stopIfTrue="1">
      <formula>"E"</formula>
    </cfRule>
    <cfRule type="cellIs" priority="2412" dxfId="1" operator="equal" stopIfTrue="1">
      <formula>"P"</formula>
    </cfRule>
  </conditionalFormatting>
  <conditionalFormatting sqref="BB55:BD55 AT55:AV55 AX55:AZ55 AB55:AR55 BF55">
    <cfRule type="cellIs" priority="2409" dxfId="2" operator="equal" stopIfTrue="1">
      <formula>"E"</formula>
    </cfRule>
    <cfRule type="cellIs" priority="2410" dxfId="1" operator="equal" stopIfTrue="1">
      <formula>"P"</formula>
    </cfRule>
  </conditionalFormatting>
  <conditionalFormatting sqref="BB55:BD55 AT55:AV55 AX55:AZ55 AB55:AR55 BF55">
    <cfRule type="cellIs" priority="2408" dxfId="0" operator="equal" stopIfTrue="1">
      <formula>"R"</formula>
    </cfRule>
  </conditionalFormatting>
  <conditionalFormatting sqref="M55">
    <cfRule type="cellIs" priority="2406" dxfId="2" operator="equal" stopIfTrue="1">
      <formula>"E"</formula>
    </cfRule>
    <cfRule type="cellIs" priority="2407" dxfId="1" operator="equal" stopIfTrue="1">
      <formula>"P"</formula>
    </cfRule>
  </conditionalFormatting>
  <conditionalFormatting sqref="K55">
    <cfRule type="cellIs" priority="2404" dxfId="2" operator="equal" stopIfTrue="1">
      <formula>"E"</formula>
    </cfRule>
    <cfRule type="cellIs" priority="2405" dxfId="1" operator="equal" stopIfTrue="1">
      <formula>"P"</formula>
    </cfRule>
  </conditionalFormatting>
  <conditionalFormatting sqref="U55">
    <cfRule type="cellIs" priority="2402" dxfId="2" operator="equal" stopIfTrue="1">
      <formula>"E"</formula>
    </cfRule>
    <cfRule type="cellIs" priority="2403" dxfId="1" operator="equal" stopIfTrue="1">
      <formula>"P"</formula>
    </cfRule>
  </conditionalFormatting>
  <conditionalFormatting sqref="Y55">
    <cfRule type="cellIs" priority="2400" dxfId="2" operator="equal" stopIfTrue="1">
      <formula>"E"</formula>
    </cfRule>
    <cfRule type="cellIs" priority="2401" dxfId="1" operator="equal" stopIfTrue="1">
      <formula>"P"</formula>
    </cfRule>
  </conditionalFormatting>
  <conditionalFormatting sqref="AC55">
    <cfRule type="cellIs" priority="2398" dxfId="2" operator="equal" stopIfTrue="1">
      <formula>"E"</formula>
    </cfRule>
    <cfRule type="cellIs" priority="2399" dxfId="1" operator="equal" stopIfTrue="1">
      <formula>"P"</formula>
    </cfRule>
  </conditionalFormatting>
  <conditionalFormatting sqref="AG55">
    <cfRule type="cellIs" priority="2396" dxfId="2" operator="equal" stopIfTrue="1">
      <formula>"E"</formula>
    </cfRule>
    <cfRule type="cellIs" priority="2397" dxfId="1" operator="equal" stopIfTrue="1">
      <formula>"P"</formula>
    </cfRule>
  </conditionalFormatting>
  <conditionalFormatting sqref="AK55">
    <cfRule type="cellIs" priority="2394" dxfId="2" operator="equal" stopIfTrue="1">
      <formula>"E"</formula>
    </cfRule>
    <cfRule type="cellIs" priority="2395" dxfId="1" operator="equal" stopIfTrue="1">
      <formula>"P"</formula>
    </cfRule>
  </conditionalFormatting>
  <conditionalFormatting sqref="AO55">
    <cfRule type="cellIs" priority="2392" dxfId="2" operator="equal" stopIfTrue="1">
      <formula>"E"</formula>
    </cfRule>
    <cfRule type="cellIs" priority="2393" dxfId="1" operator="equal" stopIfTrue="1">
      <formula>"P"</formula>
    </cfRule>
  </conditionalFormatting>
  <conditionalFormatting sqref="AS55">
    <cfRule type="cellIs" priority="2390" dxfId="2" operator="equal" stopIfTrue="1">
      <formula>"E"</formula>
    </cfRule>
    <cfRule type="cellIs" priority="2391" dxfId="1" operator="equal" stopIfTrue="1">
      <formula>"P"</formula>
    </cfRule>
  </conditionalFormatting>
  <conditionalFormatting sqref="AS55">
    <cfRule type="cellIs" priority="2389" dxfId="0" operator="equal" stopIfTrue="1">
      <formula>"R"</formula>
    </cfRule>
  </conditionalFormatting>
  <conditionalFormatting sqref="AS55">
    <cfRule type="cellIs" priority="2387" dxfId="2" operator="equal" stopIfTrue="1">
      <formula>"E"</formula>
    </cfRule>
    <cfRule type="cellIs" priority="2388" dxfId="1" operator="equal" stopIfTrue="1">
      <formula>"P"</formula>
    </cfRule>
  </conditionalFormatting>
  <conditionalFormatting sqref="AW55">
    <cfRule type="cellIs" priority="2382" dxfId="2" operator="equal" stopIfTrue="1">
      <formula>"E"</formula>
    </cfRule>
    <cfRule type="cellIs" priority="2383" dxfId="1" operator="equal" stopIfTrue="1">
      <formula>"P"</formula>
    </cfRule>
  </conditionalFormatting>
  <conditionalFormatting sqref="AW59">
    <cfRule type="cellIs" priority="2339" dxfId="2" operator="equal" stopIfTrue="1">
      <formula>"E"</formula>
    </cfRule>
    <cfRule type="cellIs" priority="2340" dxfId="1" operator="equal" stopIfTrue="1">
      <formula>"P"</formula>
    </cfRule>
  </conditionalFormatting>
  <conditionalFormatting sqref="BA55">
    <cfRule type="cellIs" priority="2379" dxfId="0" operator="equal" stopIfTrue="1">
      <formula>"R"</formula>
    </cfRule>
  </conditionalFormatting>
  <conditionalFormatting sqref="BA55">
    <cfRule type="cellIs" priority="2377" dxfId="2" operator="equal" stopIfTrue="1">
      <formula>"E"</formula>
    </cfRule>
    <cfRule type="cellIs" priority="2378" dxfId="1" operator="equal" stopIfTrue="1">
      <formula>"P"</formula>
    </cfRule>
  </conditionalFormatting>
  <conditionalFormatting sqref="BE55">
    <cfRule type="cellIs" priority="2375" dxfId="2" operator="equal" stopIfTrue="1">
      <formula>"E"</formula>
    </cfRule>
    <cfRule type="cellIs" priority="2376" dxfId="1" operator="equal" stopIfTrue="1">
      <formula>"P"</formula>
    </cfRule>
  </conditionalFormatting>
  <conditionalFormatting sqref="BE55">
    <cfRule type="cellIs" priority="2374" dxfId="0" operator="equal" stopIfTrue="1">
      <formula>"R"</formula>
    </cfRule>
  </conditionalFormatting>
  <conditionalFormatting sqref="BE55">
    <cfRule type="cellIs" priority="2372" dxfId="2" operator="equal" stopIfTrue="1">
      <formula>"E"</formula>
    </cfRule>
    <cfRule type="cellIs" priority="2373" dxfId="1" operator="equal" stopIfTrue="1">
      <formula>"P"</formula>
    </cfRule>
  </conditionalFormatting>
  <conditionalFormatting sqref="M83">
    <cfRule type="cellIs" priority="2370" dxfId="2" operator="equal" stopIfTrue="1">
      <formula>"E"</formula>
    </cfRule>
    <cfRule type="cellIs" priority="2371" dxfId="1" operator="equal" stopIfTrue="1">
      <formula>"P"</formula>
    </cfRule>
  </conditionalFormatting>
  <conditionalFormatting sqref="M57">
    <cfRule type="cellIs" priority="2368" dxfId="2" operator="equal" stopIfTrue="1">
      <formula>"E"</formula>
    </cfRule>
    <cfRule type="cellIs" priority="2369" dxfId="1" operator="equal" stopIfTrue="1">
      <formula>"P"</formula>
    </cfRule>
  </conditionalFormatting>
  <conditionalFormatting sqref="AT59:AV59 AX59:AZ59 K59:Z59 AB59:AR59 BF59 BB59:BD59">
    <cfRule type="cellIs" priority="2366" dxfId="2" operator="equal" stopIfTrue="1">
      <formula>"E"</formula>
    </cfRule>
    <cfRule type="cellIs" priority="2367" dxfId="1" operator="equal" stopIfTrue="1">
      <formula>"P"</formula>
    </cfRule>
  </conditionalFormatting>
  <conditionalFormatting sqref="AT59:AV59 AX59:AZ59 K59:Z59 AB59:AR59 BF59 BB59:BD59">
    <cfRule type="cellIs" priority="2365" dxfId="0" operator="equal" stopIfTrue="1">
      <formula>"R"</formula>
    </cfRule>
  </conditionalFormatting>
  <conditionalFormatting sqref="M59">
    <cfRule type="cellIs" priority="2363" dxfId="2" operator="equal" stopIfTrue="1">
      <formula>"E"</formula>
    </cfRule>
    <cfRule type="cellIs" priority="2364" dxfId="1" operator="equal" stopIfTrue="1">
      <formula>"P"</formula>
    </cfRule>
  </conditionalFormatting>
  <conditionalFormatting sqref="Q59">
    <cfRule type="cellIs" priority="2361" dxfId="2" operator="equal" stopIfTrue="1">
      <formula>"E"</formula>
    </cfRule>
    <cfRule type="cellIs" priority="2362" dxfId="1" operator="equal" stopIfTrue="1">
      <formula>"P"</formula>
    </cfRule>
  </conditionalFormatting>
  <conditionalFormatting sqref="U59">
    <cfRule type="cellIs" priority="2359" dxfId="2" operator="equal" stopIfTrue="1">
      <formula>"E"</formula>
    </cfRule>
    <cfRule type="cellIs" priority="2360" dxfId="1" operator="equal" stopIfTrue="1">
      <formula>"P"</formula>
    </cfRule>
  </conditionalFormatting>
  <conditionalFormatting sqref="Y59">
    <cfRule type="cellIs" priority="2357" dxfId="2" operator="equal" stopIfTrue="1">
      <formula>"E"</formula>
    </cfRule>
    <cfRule type="cellIs" priority="2358" dxfId="1" operator="equal" stopIfTrue="1">
      <formula>"P"</formula>
    </cfRule>
  </conditionalFormatting>
  <conditionalFormatting sqref="AC59">
    <cfRule type="cellIs" priority="2355" dxfId="2" operator="equal" stopIfTrue="1">
      <formula>"E"</formula>
    </cfRule>
    <cfRule type="cellIs" priority="2356" dxfId="1" operator="equal" stopIfTrue="1">
      <formula>"P"</formula>
    </cfRule>
  </conditionalFormatting>
  <conditionalFormatting sqref="AG59">
    <cfRule type="cellIs" priority="2353" dxfId="2" operator="equal" stopIfTrue="1">
      <formula>"E"</formula>
    </cfRule>
    <cfRule type="cellIs" priority="2354" dxfId="1" operator="equal" stopIfTrue="1">
      <formula>"P"</formula>
    </cfRule>
  </conditionalFormatting>
  <conditionalFormatting sqref="AK59">
    <cfRule type="cellIs" priority="2351" dxfId="2" operator="equal" stopIfTrue="1">
      <formula>"E"</formula>
    </cfRule>
    <cfRule type="cellIs" priority="2352" dxfId="1" operator="equal" stopIfTrue="1">
      <formula>"P"</formula>
    </cfRule>
  </conditionalFormatting>
  <conditionalFormatting sqref="AO59">
    <cfRule type="cellIs" priority="2349" dxfId="2" operator="equal" stopIfTrue="1">
      <formula>"E"</formula>
    </cfRule>
    <cfRule type="cellIs" priority="2350" dxfId="1" operator="equal" stopIfTrue="1">
      <formula>"P"</formula>
    </cfRule>
  </conditionalFormatting>
  <conditionalFormatting sqref="AS59">
    <cfRule type="cellIs" priority="2347" dxfId="2" operator="equal" stopIfTrue="1">
      <formula>"E"</formula>
    </cfRule>
    <cfRule type="cellIs" priority="2348" dxfId="1" operator="equal" stopIfTrue="1">
      <formula>"P"</formula>
    </cfRule>
  </conditionalFormatting>
  <conditionalFormatting sqref="AS59">
    <cfRule type="cellIs" priority="2346" dxfId="0" operator="equal" stopIfTrue="1">
      <formula>"R"</formula>
    </cfRule>
  </conditionalFormatting>
  <conditionalFormatting sqref="AS59">
    <cfRule type="cellIs" priority="2344" dxfId="2" operator="equal" stopIfTrue="1">
      <formula>"E"</formula>
    </cfRule>
    <cfRule type="cellIs" priority="2345" dxfId="1" operator="equal" stopIfTrue="1">
      <formula>"P"</formula>
    </cfRule>
  </conditionalFormatting>
  <conditionalFormatting sqref="AW59">
    <cfRule type="cellIs" priority="2342" dxfId="2" operator="equal" stopIfTrue="1">
      <formula>"E"</formula>
    </cfRule>
    <cfRule type="cellIs" priority="2343" dxfId="1" operator="equal" stopIfTrue="1">
      <formula>"P"</formula>
    </cfRule>
  </conditionalFormatting>
  <conditionalFormatting sqref="AW59">
    <cfRule type="cellIs" priority="2341" dxfId="0" operator="equal" stopIfTrue="1">
      <formula>"R"</formula>
    </cfRule>
  </conditionalFormatting>
  <conditionalFormatting sqref="BA59">
    <cfRule type="cellIs" priority="2337" dxfId="2" operator="equal" stopIfTrue="1">
      <formula>"E"</formula>
    </cfRule>
    <cfRule type="cellIs" priority="2338" dxfId="1" operator="equal" stopIfTrue="1">
      <formula>"P"</formula>
    </cfRule>
  </conditionalFormatting>
  <conditionalFormatting sqref="BA59">
    <cfRule type="cellIs" priority="2336" dxfId="0" operator="equal" stopIfTrue="1">
      <formula>"R"</formula>
    </cfRule>
  </conditionalFormatting>
  <conditionalFormatting sqref="BA59">
    <cfRule type="cellIs" priority="2334" dxfId="2" operator="equal" stopIfTrue="1">
      <formula>"E"</formula>
    </cfRule>
    <cfRule type="cellIs" priority="2335" dxfId="1" operator="equal" stopIfTrue="1">
      <formula>"P"</formula>
    </cfRule>
  </conditionalFormatting>
  <conditionalFormatting sqref="BE59">
    <cfRule type="cellIs" priority="2332" dxfId="2" operator="equal" stopIfTrue="1">
      <formula>"E"</formula>
    </cfRule>
    <cfRule type="cellIs" priority="2333" dxfId="1" operator="equal" stopIfTrue="1">
      <formula>"P"</formula>
    </cfRule>
  </conditionalFormatting>
  <conditionalFormatting sqref="BE59">
    <cfRule type="cellIs" priority="2331" dxfId="0" operator="equal" stopIfTrue="1">
      <formula>"R"</formula>
    </cfRule>
  </conditionalFormatting>
  <conditionalFormatting sqref="BE59">
    <cfRule type="cellIs" priority="2329" dxfId="2" operator="equal" stopIfTrue="1">
      <formula>"E"</formula>
    </cfRule>
    <cfRule type="cellIs" priority="2330" dxfId="1" operator="equal" stopIfTrue="1">
      <formula>"P"</formula>
    </cfRule>
  </conditionalFormatting>
  <conditionalFormatting sqref="J85:J86">
    <cfRule type="cellIs" priority="2327" dxfId="2" operator="equal" stopIfTrue="1">
      <formula>"E"</formula>
    </cfRule>
    <cfRule type="cellIs" priority="2328" dxfId="1" operator="equal" stopIfTrue="1">
      <formula>"P"</formula>
    </cfRule>
  </conditionalFormatting>
  <conditionalFormatting sqref="AD85:AF85 AH85:AJ85 AL85:AN85 AP85:AR85 AT85:AV85 AX85:AZ85 BB85:BF85 K85:M85 O85:P85 S85:U85 AA85:AB85 W85:Y85">
    <cfRule type="cellIs" priority="2325" dxfId="2" operator="equal" stopIfTrue="1">
      <formula>"E"</formula>
    </cfRule>
    <cfRule type="cellIs" priority="2326" dxfId="1" operator="equal" stopIfTrue="1">
      <formula>"P"</formula>
    </cfRule>
  </conditionalFormatting>
  <conditionalFormatting sqref="AC85">
    <cfRule type="cellIs" priority="2323" dxfId="2" operator="equal" stopIfTrue="1">
      <formula>"E"</formula>
    </cfRule>
    <cfRule type="cellIs" priority="2324" dxfId="1" operator="equal" stopIfTrue="1">
      <formula>"P"</formula>
    </cfRule>
  </conditionalFormatting>
  <conditionalFormatting sqref="AG85">
    <cfRule type="cellIs" priority="2321" dxfId="2" operator="equal" stopIfTrue="1">
      <formula>"E"</formula>
    </cfRule>
    <cfRule type="cellIs" priority="2322" dxfId="1" operator="equal" stopIfTrue="1">
      <formula>"P"</formula>
    </cfRule>
  </conditionalFormatting>
  <conditionalFormatting sqref="AK85">
    <cfRule type="cellIs" priority="2319" dxfId="2" operator="equal" stopIfTrue="1">
      <formula>"E"</formula>
    </cfRule>
    <cfRule type="cellIs" priority="2320" dxfId="1" operator="equal" stopIfTrue="1">
      <formula>"P"</formula>
    </cfRule>
  </conditionalFormatting>
  <conditionalFormatting sqref="AO85">
    <cfRule type="cellIs" priority="2317" dxfId="2" operator="equal" stopIfTrue="1">
      <formula>"E"</formula>
    </cfRule>
    <cfRule type="cellIs" priority="2318" dxfId="1" operator="equal" stopIfTrue="1">
      <formula>"P"</formula>
    </cfRule>
  </conditionalFormatting>
  <conditionalFormatting sqref="AS85">
    <cfRule type="cellIs" priority="2315" dxfId="2" operator="equal" stopIfTrue="1">
      <formula>"E"</formula>
    </cfRule>
    <cfRule type="cellIs" priority="2316" dxfId="1" operator="equal" stopIfTrue="1">
      <formula>"P"</formula>
    </cfRule>
  </conditionalFormatting>
  <conditionalFormatting sqref="AW85">
    <cfRule type="cellIs" priority="2313" dxfId="2" operator="equal" stopIfTrue="1">
      <formula>"E"</formula>
    </cfRule>
    <cfRule type="cellIs" priority="2314" dxfId="1" operator="equal" stopIfTrue="1">
      <formula>"P"</formula>
    </cfRule>
  </conditionalFormatting>
  <conditionalFormatting sqref="BA85">
    <cfRule type="cellIs" priority="2311" dxfId="2" operator="equal" stopIfTrue="1">
      <formula>"E"</formula>
    </cfRule>
    <cfRule type="cellIs" priority="2312" dxfId="1" operator="equal" stopIfTrue="1">
      <formula>"P"</formula>
    </cfRule>
  </conditionalFormatting>
  <conditionalFormatting sqref="O85:Q85 S85:U85 AA85:BF85 W85:Y85 K85:M85">
    <cfRule type="cellIs" priority="2310" dxfId="0" operator="equal" stopIfTrue="1">
      <formula>"R"</formula>
    </cfRule>
  </conditionalFormatting>
  <conditionalFormatting sqref="M85">
    <cfRule type="cellIs" priority="2308" dxfId="2" operator="equal" stopIfTrue="1">
      <formula>"E"</formula>
    </cfRule>
    <cfRule type="cellIs" priority="2309" dxfId="1" operator="equal" stopIfTrue="1">
      <formula>"P"</formula>
    </cfRule>
  </conditionalFormatting>
  <conditionalFormatting sqref="Q85">
    <cfRule type="cellIs" priority="2306" dxfId="2" operator="equal" stopIfTrue="1">
      <formula>"E"</formula>
    </cfRule>
    <cfRule type="cellIs" priority="2307" dxfId="1" operator="equal" stopIfTrue="1">
      <formula>"P"</formula>
    </cfRule>
  </conditionalFormatting>
  <conditionalFormatting sqref="U85">
    <cfRule type="cellIs" priority="2304" dxfId="2" operator="equal" stopIfTrue="1">
      <formula>"E"</formula>
    </cfRule>
    <cfRule type="cellIs" priority="2305" dxfId="1" operator="equal" stopIfTrue="1">
      <formula>"P"</formula>
    </cfRule>
  </conditionalFormatting>
  <conditionalFormatting sqref="Y85">
    <cfRule type="cellIs" priority="2302" dxfId="2" operator="equal" stopIfTrue="1">
      <formula>"E"</formula>
    </cfRule>
    <cfRule type="cellIs" priority="2303" dxfId="1" operator="equal" stopIfTrue="1">
      <formula>"P"</formula>
    </cfRule>
  </conditionalFormatting>
  <conditionalFormatting sqref="M85">
    <cfRule type="cellIs" priority="2300" dxfId="2" operator="equal" stopIfTrue="1">
      <formula>"E"</formula>
    </cfRule>
    <cfRule type="cellIs" priority="2301" dxfId="1" operator="equal" stopIfTrue="1">
      <formula>"P"</formula>
    </cfRule>
  </conditionalFormatting>
  <conditionalFormatting sqref="M85">
    <cfRule type="cellIs" priority="2298" dxfId="2" operator="equal" stopIfTrue="1">
      <formula>"E"</formula>
    </cfRule>
    <cfRule type="cellIs" priority="2299" dxfId="1" operator="equal" stopIfTrue="1">
      <formula>"P"</formula>
    </cfRule>
  </conditionalFormatting>
  <conditionalFormatting sqref="S95:V95">
    <cfRule type="cellIs" priority="2296" dxfId="2" operator="equal" stopIfTrue="1">
      <formula>"E"</formula>
    </cfRule>
    <cfRule type="cellIs" priority="2297" dxfId="1" operator="equal" stopIfTrue="1">
      <formula>"P"</formula>
    </cfRule>
  </conditionalFormatting>
  <conditionalFormatting sqref="S95:V95">
    <cfRule type="cellIs" priority="2295" dxfId="0" operator="equal" stopIfTrue="1">
      <formula>"R"</formula>
    </cfRule>
  </conditionalFormatting>
  <conditionalFormatting sqref="AR97">
    <cfRule type="cellIs" priority="2291" dxfId="2" operator="equal" stopIfTrue="1">
      <formula>"E"</formula>
    </cfRule>
    <cfRule type="cellIs" priority="2292" dxfId="1" operator="equal" stopIfTrue="1">
      <formula>"P"</formula>
    </cfRule>
  </conditionalFormatting>
  <conditionalFormatting sqref="AQ97">
    <cfRule type="cellIs" priority="2289" dxfId="2" operator="equal" stopIfTrue="1">
      <formula>"E"</formula>
    </cfRule>
    <cfRule type="cellIs" priority="2290" dxfId="1" operator="equal" stopIfTrue="1">
      <formula>"P"</formula>
    </cfRule>
  </conditionalFormatting>
  <conditionalFormatting sqref="AS97">
    <cfRule type="cellIs" priority="2293" dxfId="2" operator="equal" stopIfTrue="1">
      <formula>"E"</formula>
    </cfRule>
    <cfRule type="cellIs" priority="2294" dxfId="1" operator="equal" stopIfTrue="1">
      <formula>"P"</formula>
    </cfRule>
  </conditionalFormatting>
  <conditionalFormatting sqref="J101:J102">
    <cfRule type="cellIs" priority="2287" dxfId="2" operator="equal" stopIfTrue="1">
      <formula>"E"</formula>
    </cfRule>
    <cfRule type="cellIs" priority="2288" dxfId="1" operator="equal" stopIfTrue="1">
      <formula>"P"</formula>
    </cfRule>
  </conditionalFormatting>
  <conditionalFormatting sqref="K101 K102:AF102 AH102:BF102">
    <cfRule type="cellIs" priority="2285" dxfId="2" operator="equal" stopIfTrue="1">
      <formula>"E"</formula>
    </cfRule>
    <cfRule type="cellIs" priority="2286" dxfId="1" operator="equal" stopIfTrue="1">
      <formula>"P"</formula>
    </cfRule>
  </conditionalFormatting>
  <conditionalFormatting sqref="O101 S101:U101 W101:Y101 AA101:AC101 AE101:AG101 AI101:AK101 AM101:AO101 AQ101:AS101 AU101:AW101 AY101:BA101 BC101:BF101">
    <cfRule type="cellIs" priority="2283" dxfId="2" operator="equal" stopIfTrue="1">
      <formula>"E"</formula>
    </cfRule>
    <cfRule type="cellIs" priority="2284" dxfId="1" operator="equal" stopIfTrue="1">
      <formula>"P"</formula>
    </cfRule>
  </conditionalFormatting>
  <conditionalFormatting sqref="K102:AF102 AH102:BF102 K101:M101 O101:Q101 S101:U101 W101:Y101 AA101:AC101 AE101:AG101 AI101:AK101 AM101:AO101 AQ101:AS101 AU101:AW101 AY101:BA101 BC101:BF101">
    <cfRule type="cellIs" priority="2282" dxfId="0" operator="equal" stopIfTrue="1">
      <formula>"R"</formula>
    </cfRule>
  </conditionalFormatting>
  <conditionalFormatting sqref="AA102">
    <cfRule type="cellIs" priority="2280" dxfId="2" operator="equal" stopIfTrue="1">
      <formula>"E"</formula>
    </cfRule>
    <cfRule type="cellIs" priority="2281" dxfId="1" operator="equal" stopIfTrue="1">
      <formula>"P"</formula>
    </cfRule>
  </conditionalFormatting>
  <conditionalFormatting sqref="AA102">
    <cfRule type="cellIs" priority="2279" dxfId="0" operator="equal" stopIfTrue="1">
      <formula>"R"</formula>
    </cfRule>
  </conditionalFormatting>
  <conditionalFormatting sqref="AG102">
    <cfRule type="cellIs" priority="2277" dxfId="2" operator="equal" stopIfTrue="1">
      <formula>"E"</formula>
    </cfRule>
    <cfRule type="cellIs" priority="2278" dxfId="1" operator="equal" stopIfTrue="1">
      <formula>"P"</formula>
    </cfRule>
  </conditionalFormatting>
  <conditionalFormatting sqref="AG102">
    <cfRule type="cellIs" priority="2276" dxfId="0" operator="equal" stopIfTrue="1">
      <formula>"R"</formula>
    </cfRule>
  </conditionalFormatting>
  <conditionalFormatting sqref="AG102">
    <cfRule type="cellIs" priority="2274" dxfId="2" operator="equal" stopIfTrue="1">
      <formula>"E"</formula>
    </cfRule>
    <cfRule type="cellIs" priority="2275" dxfId="1" operator="equal" stopIfTrue="1">
      <formula>"P"</formula>
    </cfRule>
  </conditionalFormatting>
  <conditionalFormatting sqref="AG102">
    <cfRule type="cellIs" priority="2273" dxfId="0" operator="equal" stopIfTrue="1">
      <formula>"R"</formula>
    </cfRule>
  </conditionalFormatting>
  <conditionalFormatting sqref="AG102">
    <cfRule type="cellIs" priority="2271" dxfId="2" operator="equal" stopIfTrue="1">
      <formula>"E"</formula>
    </cfRule>
    <cfRule type="cellIs" priority="2272" dxfId="1" operator="equal" stopIfTrue="1">
      <formula>"P"</formula>
    </cfRule>
  </conditionalFormatting>
  <conditionalFormatting sqref="AG102">
    <cfRule type="cellIs" priority="2270" dxfId="0" operator="equal" stopIfTrue="1">
      <formula>"R"</formula>
    </cfRule>
  </conditionalFormatting>
  <conditionalFormatting sqref="Q101">
    <cfRule type="cellIs" priority="2268" dxfId="2" operator="equal" stopIfTrue="1">
      <formula>"E"</formula>
    </cfRule>
    <cfRule type="cellIs" priority="2269" dxfId="1" operator="equal" stopIfTrue="1">
      <formula>"P"</formula>
    </cfRule>
  </conditionalFormatting>
  <conditionalFormatting sqref="M101">
    <cfRule type="cellIs" priority="2266" dxfId="2" operator="equal" stopIfTrue="1">
      <formula>"E"</formula>
    </cfRule>
    <cfRule type="cellIs" priority="2267" dxfId="1" operator="equal" stopIfTrue="1">
      <formula>"P"</formula>
    </cfRule>
  </conditionalFormatting>
  <conditionalFormatting sqref="J103:J104">
    <cfRule type="cellIs" priority="2264" dxfId="2" operator="equal" stopIfTrue="1">
      <formula>"E"</formula>
    </cfRule>
    <cfRule type="cellIs" priority="2265" dxfId="1" operator="equal" stopIfTrue="1">
      <formula>"P"</formula>
    </cfRule>
  </conditionalFormatting>
  <conditionalFormatting sqref="N101">
    <cfRule type="cellIs" priority="2262" dxfId="2" operator="equal" stopIfTrue="1">
      <formula>"E"</formula>
    </cfRule>
    <cfRule type="cellIs" priority="2263" dxfId="1" operator="equal" stopIfTrue="1">
      <formula>"P"</formula>
    </cfRule>
  </conditionalFormatting>
  <conditionalFormatting sqref="N101">
    <cfRule type="cellIs" priority="2261" dxfId="0" operator="equal" stopIfTrue="1">
      <formula>"R"</formula>
    </cfRule>
  </conditionalFormatting>
  <conditionalFormatting sqref="R101">
    <cfRule type="cellIs" priority="2259" dxfId="2" operator="equal" stopIfTrue="1">
      <formula>"E"</formula>
    </cfRule>
    <cfRule type="cellIs" priority="2260" dxfId="1" operator="equal" stopIfTrue="1">
      <formula>"P"</formula>
    </cfRule>
  </conditionalFormatting>
  <conditionalFormatting sqref="R101">
    <cfRule type="cellIs" priority="2258" dxfId="0" operator="equal" stopIfTrue="1">
      <formula>"R"</formula>
    </cfRule>
  </conditionalFormatting>
  <conditionalFormatting sqref="V101">
    <cfRule type="cellIs" priority="2256" dxfId="2" operator="equal" stopIfTrue="1">
      <formula>"E"</formula>
    </cfRule>
    <cfRule type="cellIs" priority="2257" dxfId="1" operator="equal" stopIfTrue="1">
      <formula>"P"</formula>
    </cfRule>
  </conditionalFormatting>
  <conditionalFormatting sqref="V101">
    <cfRule type="cellIs" priority="2255" dxfId="0" operator="equal" stopIfTrue="1">
      <formula>"R"</formula>
    </cfRule>
  </conditionalFormatting>
  <conditionalFormatting sqref="Z101">
    <cfRule type="cellIs" priority="2253" dxfId="2" operator="equal" stopIfTrue="1">
      <formula>"E"</formula>
    </cfRule>
    <cfRule type="cellIs" priority="2254" dxfId="1" operator="equal" stopIfTrue="1">
      <formula>"P"</formula>
    </cfRule>
  </conditionalFormatting>
  <conditionalFormatting sqref="Z101">
    <cfRule type="cellIs" priority="2252" dxfId="0" operator="equal" stopIfTrue="1">
      <formula>"R"</formula>
    </cfRule>
  </conditionalFormatting>
  <conditionalFormatting sqref="AD101">
    <cfRule type="cellIs" priority="2250" dxfId="2" operator="equal" stopIfTrue="1">
      <formula>"E"</formula>
    </cfRule>
    <cfRule type="cellIs" priority="2251" dxfId="1" operator="equal" stopIfTrue="1">
      <formula>"P"</formula>
    </cfRule>
  </conditionalFormatting>
  <conditionalFormatting sqref="AD101">
    <cfRule type="cellIs" priority="2249" dxfId="0" operator="equal" stopIfTrue="1">
      <formula>"R"</formula>
    </cfRule>
  </conditionalFormatting>
  <conditionalFormatting sqref="AH101">
    <cfRule type="cellIs" priority="2247" dxfId="2" operator="equal" stopIfTrue="1">
      <formula>"E"</formula>
    </cfRule>
    <cfRule type="cellIs" priority="2248" dxfId="1" operator="equal" stopIfTrue="1">
      <formula>"P"</formula>
    </cfRule>
  </conditionalFormatting>
  <conditionalFormatting sqref="AH101">
    <cfRule type="cellIs" priority="2246" dxfId="0" operator="equal" stopIfTrue="1">
      <formula>"R"</formula>
    </cfRule>
  </conditionalFormatting>
  <conditionalFormatting sqref="AL101">
    <cfRule type="cellIs" priority="2244" dxfId="2" operator="equal" stopIfTrue="1">
      <formula>"E"</formula>
    </cfRule>
    <cfRule type="cellIs" priority="2245" dxfId="1" operator="equal" stopIfTrue="1">
      <formula>"P"</formula>
    </cfRule>
  </conditionalFormatting>
  <conditionalFormatting sqref="AL101">
    <cfRule type="cellIs" priority="2243" dxfId="0" operator="equal" stopIfTrue="1">
      <formula>"R"</formula>
    </cfRule>
  </conditionalFormatting>
  <conditionalFormatting sqref="AP101">
    <cfRule type="cellIs" priority="2241" dxfId="2" operator="equal" stopIfTrue="1">
      <formula>"E"</formula>
    </cfRule>
    <cfRule type="cellIs" priority="2242" dxfId="1" operator="equal" stopIfTrue="1">
      <formula>"P"</formula>
    </cfRule>
  </conditionalFormatting>
  <conditionalFormatting sqref="AP101">
    <cfRule type="cellIs" priority="2240" dxfId="0" operator="equal" stopIfTrue="1">
      <formula>"R"</formula>
    </cfRule>
  </conditionalFormatting>
  <conditionalFormatting sqref="AT101">
    <cfRule type="cellIs" priority="2238" dxfId="2" operator="equal" stopIfTrue="1">
      <formula>"E"</formula>
    </cfRule>
    <cfRule type="cellIs" priority="2239" dxfId="1" operator="equal" stopIfTrue="1">
      <formula>"P"</formula>
    </cfRule>
  </conditionalFormatting>
  <conditionalFormatting sqref="AT101">
    <cfRule type="cellIs" priority="2237" dxfId="0" operator="equal" stopIfTrue="1">
      <formula>"R"</formula>
    </cfRule>
  </conditionalFormatting>
  <conditionalFormatting sqref="AX101">
    <cfRule type="cellIs" priority="2235" dxfId="2" operator="equal" stopIfTrue="1">
      <formula>"E"</formula>
    </cfRule>
    <cfRule type="cellIs" priority="2236" dxfId="1" operator="equal" stopIfTrue="1">
      <formula>"P"</formula>
    </cfRule>
  </conditionalFormatting>
  <conditionalFormatting sqref="AX101">
    <cfRule type="cellIs" priority="2234" dxfId="0" operator="equal" stopIfTrue="1">
      <formula>"R"</formula>
    </cfRule>
  </conditionalFormatting>
  <conditionalFormatting sqref="BB101">
    <cfRule type="cellIs" priority="2232" dxfId="2" operator="equal" stopIfTrue="1">
      <formula>"E"</formula>
    </cfRule>
    <cfRule type="cellIs" priority="2233" dxfId="1" operator="equal" stopIfTrue="1">
      <formula>"P"</formula>
    </cfRule>
  </conditionalFormatting>
  <conditionalFormatting sqref="BB101">
    <cfRule type="cellIs" priority="2231" dxfId="0" operator="equal" stopIfTrue="1">
      <formula>"R"</formula>
    </cfRule>
  </conditionalFormatting>
  <conditionalFormatting sqref="AK110">
    <cfRule type="cellIs" priority="2227" dxfId="2" operator="equal" stopIfTrue="1">
      <formula>"E"</formula>
    </cfRule>
    <cfRule type="cellIs" priority="2228" dxfId="1" operator="equal" stopIfTrue="1">
      <formula>"P"</formula>
    </cfRule>
  </conditionalFormatting>
  <conditionalFormatting sqref="AK110">
    <cfRule type="cellIs" priority="2226" dxfId="0" operator="equal" stopIfTrue="1">
      <formula>"R"</formula>
    </cfRule>
  </conditionalFormatting>
  <conditionalFormatting sqref="AO110">
    <cfRule type="cellIs" priority="2224" dxfId="2" operator="equal" stopIfTrue="1">
      <formula>"E"</formula>
    </cfRule>
    <cfRule type="cellIs" priority="2225" dxfId="1" operator="equal" stopIfTrue="1">
      <formula>"P"</formula>
    </cfRule>
  </conditionalFormatting>
  <conditionalFormatting sqref="AO110">
    <cfRule type="cellIs" priority="2223" dxfId="0" operator="equal" stopIfTrue="1">
      <formula>"R"</formula>
    </cfRule>
  </conditionalFormatting>
  <conditionalFormatting sqref="BA110">
    <cfRule type="cellIs" priority="2218" dxfId="2" operator="equal" stopIfTrue="1">
      <formula>"E"</formula>
    </cfRule>
    <cfRule type="cellIs" priority="2219" dxfId="1" operator="equal" stopIfTrue="1">
      <formula>"P"</formula>
    </cfRule>
  </conditionalFormatting>
  <conditionalFormatting sqref="BA110">
    <cfRule type="cellIs" priority="2217" dxfId="0" operator="equal" stopIfTrue="1">
      <formula>"R"</formula>
    </cfRule>
  </conditionalFormatting>
  <conditionalFormatting sqref="BE110">
    <cfRule type="cellIs" priority="2215" dxfId="2" operator="equal" stopIfTrue="1">
      <formula>"E"</formula>
    </cfRule>
    <cfRule type="cellIs" priority="2216" dxfId="1" operator="equal" stopIfTrue="1">
      <formula>"P"</formula>
    </cfRule>
  </conditionalFormatting>
  <conditionalFormatting sqref="BE110">
    <cfRule type="cellIs" priority="2214" dxfId="0" operator="equal" stopIfTrue="1">
      <formula>"R"</formula>
    </cfRule>
  </conditionalFormatting>
  <conditionalFormatting sqref="O103 S103:U103 W103:Y103 AA103:AC103 AE103:AG103 AI103:AK103 AM103:AO103 AQ103:AS103 AU103:AW103 AY103:BA103 BC103:BE103">
    <cfRule type="cellIs" priority="2177" dxfId="2" operator="equal" stopIfTrue="1">
      <formula>"E"</formula>
    </cfRule>
    <cfRule type="cellIs" priority="2178" dxfId="1" operator="equal" stopIfTrue="1">
      <formula>"P"</formula>
    </cfRule>
  </conditionalFormatting>
  <conditionalFormatting sqref="O103:Q103 S103:U103 W103:Y103 AA103:AC103 AE103:AG103 AI103:AK103 AM103:AO103 AQ103:AS103 AU103:AW103 AY103:BA103 BC103:BE103">
    <cfRule type="cellIs" priority="2176" dxfId="0" operator="equal" stopIfTrue="1">
      <formula>"R"</formula>
    </cfRule>
  </conditionalFormatting>
  <conditionalFormatting sqref="Q103">
    <cfRule type="cellIs" priority="2174" dxfId="2" operator="equal" stopIfTrue="1">
      <formula>"E"</formula>
    </cfRule>
    <cfRule type="cellIs" priority="2175" dxfId="1" operator="equal" stopIfTrue="1">
      <formula>"P"</formula>
    </cfRule>
  </conditionalFormatting>
  <conditionalFormatting sqref="N103">
    <cfRule type="cellIs" priority="2172" dxfId="2" operator="equal" stopIfTrue="1">
      <formula>"E"</formula>
    </cfRule>
    <cfRule type="cellIs" priority="2173" dxfId="1" operator="equal" stopIfTrue="1">
      <formula>"P"</formula>
    </cfRule>
  </conditionalFormatting>
  <conditionalFormatting sqref="N103">
    <cfRule type="cellIs" priority="2171" dxfId="0" operator="equal" stopIfTrue="1">
      <formula>"R"</formula>
    </cfRule>
  </conditionalFormatting>
  <conditionalFormatting sqref="R103">
    <cfRule type="cellIs" priority="2169" dxfId="2" operator="equal" stopIfTrue="1">
      <formula>"E"</formula>
    </cfRule>
    <cfRule type="cellIs" priority="2170" dxfId="1" operator="equal" stopIfTrue="1">
      <formula>"P"</formula>
    </cfRule>
  </conditionalFormatting>
  <conditionalFormatting sqref="R103">
    <cfRule type="cellIs" priority="2168" dxfId="0" operator="equal" stopIfTrue="1">
      <formula>"R"</formula>
    </cfRule>
  </conditionalFormatting>
  <conditionalFormatting sqref="V103">
    <cfRule type="cellIs" priority="2166" dxfId="2" operator="equal" stopIfTrue="1">
      <formula>"E"</formula>
    </cfRule>
    <cfRule type="cellIs" priority="2167" dxfId="1" operator="equal" stopIfTrue="1">
      <formula>"P"</formula>
    </cfRule>
  </conditionalFormatting>
  <conditionalFormatting sqref="V103">
    <cfRule type="cellIs" priority="2165" dxfId="0" operator="equal" stopIfTrue="1">
      <formula>"R"</formula>
    </cfRule>
  </conditionalFormatting>
  <conditionalFormatting sqref="Z103">
    <cfRule type="cellIs" priority="2163" dxfId="2" operator="equal" stopIfTrue="1">
      <formula>"E"</formula>
    </cfRule>
    <cfRule type="cellIs" priority="2164" dxfId="1" operator="equal" stopIfTrue="1">
      <formula>"P"</formula>
    </cfRule>
  </conditionalFormatting>
  <conditionalFormatting sqref="Z103">
    <cfRule type="cellIs" priority="2162" dxfId="0" operator="equal" stopIfTrue="1">
      <formula>"R"</formula>
    </cfRule>
  </conditionalFormatting>
  <conditionalFormatting sqref="AD103">
    <cfRule type="cellIs" priority="2160" dxfId="2" operator="equal" stopIfTrue="1">
      <formula>"E"</formula>
    </cfRule>
    <cfRule type="cellIs" priority="2161" dxfId="1" operator="equal" stopIfTrue="1">
      <formula>"P"</formula>
    </cfRule>
  </conditionalFormatting>
  <conditionalFormatting sqref="AD103">
    <cfRule type="cellIs" priority="2159" dxfId="0" operator="equal" stopIfTrue="1">
      <formula>"R"</formula>
    </cfRule>
  </conditionalFormatting>
  <conditionalFormatting sqref="AH103">
    <cfRule type="cellIs" priority="2157" dxfId="2" operator="equal" stopIfTrue="1">
      <formula>"E"</formula>
    </cfRule>
    <cfRule type="cellIs" priority="2158" dxfId="1" operator="equal" stopIfTrue="1">
      <formula>"P"</formula>
    </cfRule>
  </conditionalFormatting>
  <conditionalFormatting sqref="AH103">
    <cfRule type="cellIs" priority="2156" dxfId="0" operator="equal" stopIfTrue="1">
      <formula>"R"</formula>
    </cfRule>
  </conditionalFormatting>
  <conditionalFormatting sqref="AL103">
    <cfRule type="cellIs" priority="2154" dxfId="2" operator="equal" stopIfTrue="1">
      <formula>"E"</formula>
    </cfRule>
    <cfRule type="cellIs" priority="2155" dxfId="1" operator="equal" stopIfTrue="1">
      <formula>"P"</formula>
    </cfRule>
  </conditionalFormatting>
  <conditionalFormatting sqref="AL103">
    <cfRule type="cellIs" priority="2153" dxfId="0" operator="equal" stopIfTrue="1">
      <formula>"R"</formula>
    </cfRule>
  </conditionalFormatting>
  <conditionalFormatting sqref="AP103">
    <cfRule type="cellIs" priority="2151" dxfId="2" operator="equal" stopIfTrue="1">
      <formula>"E"</formula>
    </cfRule>
    <cfRule type="cellIs" priority="2152" dxfId="1" operator="equal" stopIfTrue="1">
      <formula>"P"</formula>
    </cfRule>
  </conditionalFormatting>
  <conditionalFormatting sqref="AP103">
    <cfRule type="cellIs" priority="2150" dxfId="0" operator="equal" stopIfTrue="1">
      <formula>"R"</formula>
    </cfRule>
  </conditionalFormatting>
  <conditionalFormatting sqref="AT103">
    <cfRule type="cellIs" priority="2148" dxfId="2" operator="equal" stopIfTrue="1">
      <formula>"E"</formula>
    </cfRule>
    <cfRule type="cellIs" priority="2149" dxfId="1" operator="equal" stopIfTrue="1">
      <formula>"P"</formula>
    </cfRule>
  </conditionalFormatting>
  <conditionalFormatting sqref="AT103">
    <cfRule type="cellIs" priority="2147" dxfId="0" operator="equal" stopIfTrue="1">
      <formula>"R"</formula>
    </cfRule>
  </conditionalFormatting>
  <conditionalFormatting sqref="AX103">
    <cfRule type="cellIs" priority="2145" dxfId="2" operator="equal" stopIfTrue="1">
      <formula>"E"</formula>
    </cfRule>
    <cfRule type="cellIs" priority="2146" dxfId="1" operator="equal" stopIfTrue="1">
      <formula>"P"</formula>
    </cfRule>
  </conditionalFormatting>
  <conditionalFormatting sqref="AX103">
    <cfRule type="cellIs" priority="2144" dxfId="0" operator="equal" stopIfTrue="1">
      <formula>"R"</formula>
    </cfRule>
  </conditionalFormatting>
  <conditionalFormatting sqref="BB103">
    <cfRule type="cellIs" priority="2142" dxfId="2" operator="equal" stopIfTrue="1">
      <formula>"E"</formula>
    </cfRule>
    <cfRule type="cellIs" priority="2143" dxfId="1" operator="equal" stopIfTrue="1">
      <formula>"P"</formula>
    </cfRule>
  </conditionalFormatting>
  <conditionalFormatting sqref="BB103">
    <cfRule type="cellIs" priority="2141" dxfId="0" operator="equal" stopIfTrue="1">
      <formula>"R"</formula>
    </cfRule>
  </conditionalFormatting>
  <conditionalFormatting sqref="AM119:AP119">
    <cfRule type="cellIs" priority="2139" dxfId="2" operator="equal" stopIfTrue="1">
      <formula>"E"</formula>
    </cfRule>
    <cfRule type="cellIs" priority="2140" dxfId="1" operator="equal" stopIfTrue="1">
      <formula>"P"</formula>
    </cfRule>
  </conditionalFormatting>
  <conditionalFormatting sqref="AM119:AP119">
    <cfRule type="cellIs" priority="2138" dxfId="0" operator="equal" stopIfTrue="1">
      <formula>"R"</formula>
    </cfRule>
  </conditionalFormatting>
  <conditionalFormatting sqref="AE121:AH121">
    <cfRule type="cellIs" priority="2136" dxfId="2" operator="equal" stopIfTrue="1">
      <formula>"E"</formula>
    </cfRule>
    <cfRule type="cellIs" priority="2137" dxfId="1" operator="equal" stopIfTrue="1">
      <formula>"P"</formula>
    </cfRule>
  </conditionalFormatting>
  <conditionalFormatting sqref="AE121:AH121">
    <cfRule type="cellIs" priority="2135" dxfId="0" operator="equal" stopIfTrue="1">
      <formula>"R"</formula>
    </cfRule>
  </conditionalFormatting>
  <conditionalFormatting sqref="S123:V123">
    <cfRule type="cellIs" priority="2133" dxfId="2" operator="equal" stopIfTrue="1">
      <formula>"E"</formula>
    </cfRule>
    <cfRule type="cellIs" priority="2134" dxfId="1" operator="equal" stopIfTrue="1">
      <formula>"P"</formula>
    </cfRule>
  </conditionalFormatting>
  <conditionalFormatting sqref="J129 BF129:BF130 J130:BE130">
    <cfRule type="cellIs" priority="2104" dxfId="2" operator="equal" stopIfTrue="1">
      <formula>"E"</formula>
    </cfRule>
    <cfRule type="cellIs" priority="2105" dxfId="1" operator="equal" stopIfTrue="1">
      <formula>"P"</formula>
    </cfRule>
  </conditionalFormatting>
  <conditionalFormatting sqref="BF129:BF130 K130:BE130">
    <cfRule type="cellIs" priority="2103" dxfId="0" operator="equal" stopIfTrue="1">
      <formula>"R"</formula>
    </cfRule>
  </conditionalFormatting>
  <conditionalFormatting sqref="K129:AF129 AI129:AJ129 AM129:BE129">
    <cfRule type="cellIs" priority="2101" dxfId="2" operator="equal" stopIfTrue="1">
      <formula>"E"</formula>
    </cfRule>
    <cfRule type="cellIs" priority="2102" dxfId="1" operator="equal" stopIfTrue="1">
      <formula>"P"</formula>
    </cfRule>
  </conditionalFormatting>
  <conditionalFormatting sqref="K129:AF129 AI129:AJ129 AM129:BE129">
    <cfRule type="cellIs" priority="2100" dxfId="0" operator="equal" stopIfTrue="1">
      <formula>"R"</formula>
    </cfRule>
  </conditionalFormatting>
  <conditionalFormatting sqref="BF131 K132:BF132">
    <cfRule type="cellIs" priority="2077" dxfId="2" operator="equal" stopIfTrue="1">
      <formula>"E"</formula>
    </cfRule>
    <cfRule type="cellIs" priority="2078" dxfId="1" operator="equal" stopIfTrue="1">
      <formula>"P"</formula>
    </cfRule>
  </conditionalFormatting>
  <conditionalFormatting sqref="BF131 K132:BF132">
    <cfRule type="cellIs" priority="2076" dxfId="0" operator="equal" stopIfTrue="1">
      <formula>"R"</formula>
    </cfRule>
  </conditionalFormatting>
  <conditionalFormatting sqref="K131:AG131 AM131:BE131 AJ131">
    <cfRule type="cellIs" priority="2074" dxfId="2" operator="equal" stopIfTrue="1">
      <formula>"E"</formula>
    </cfRule>
    <cfRule type="cellIs" priority="2075" dxfId="1" operator="equal" stopIfTrue="1">
      <formula>"P"</formula>
    </cfRule>
  </conditionalFormatting>
  <conditionalFormatting sqref="K131:AG131 AM131:BE131 AJ131">
    <cfRule type="cellIs" priority="2073" dxfId="0" operator="equal" stopIfTrue="1">
      <formula>"R"</formula>
    </cfRule>
  </conditionalFormatting>
  <conditionalFormatting sqref="AA131">
    <cfRule type="cellIs" priority="2071" dxfId="2" operator="equal" stopIfTrue="1">
      <formula>"E"</formula>
    </cfRule>
    <cfRule type="cellIs" priority="2072" dxfId="1" operator="equal" stopIfTrue="1">
      <formula>"P"</formula>
    </cfRule>
  </conditionalFormatting>
  <conditionalFormatting sqref="AA131">
    <cfRule type="cellIs" priority="2070" dxfId="0" operator="equal" stopIfTrue="1">
      <formula>"R"</formula>
    </cfRule>
  </conditionalFormatting>
  <conditionalFormatting sqref="AG131">
    <cfRule type="cellIs" priority="2068" dxfId="2" operator="equal" stopIfTrue="1">
      <formula>"E"</formula>
    </cfRule>
    <cfRule type="cellIs" priority="2069" dxfId="1" operator="equal" stopIfTrue="1">
      <formula>"P"</formula>
    </cfRule>
  </conditionalFormatting>
  <conditionalFormatting sqref="AG131">
    <cfRule type="cellIs" priority="2067" dxfId="0" operator="equal" stopIfTrue="1">
      <formula>"R"</formula>
    </cfRule>
  </conditionalFormatting>
  <conditionalFormatting sqref="AO131">
    <cfRule type="cellIs" priority="2062" dxfId="2" operator="equal" stopIfTrue="1">
      <formula>"E"</formula>
    </cfRule>
    <cfRule type="cellIs" priority="2063" dxfId="1" operator="equal" stopIfTrue="1">
      <formula>"P"</formula>
    </cfRule>
  </conditionalFormatting>
  <conditionalFormatting sqref="AO131">
    <cfRule type="cellIs" priority="2061" dxfId="0" operator="equal" stopIfTrue="1">
      <formula>"R"</formula>
    </cfRule>
  </conditionalFormatting>
  <conditionalFormatting sqref="AX131">
    <cfRule type="cellIs" priority="2059" dxfId="2" operator="equal" stopIfTrue="1">
      <formula>"E"</formula>
    </cfRule>
    <cfRule type="cellIs" priority="2060" dxfId="1" operator="equal" stopIfTrue="1">
      <formula>"P"</formula>
    </cfRule>
  </conditionalFormatting>
  <conditionalFormatting sqref="AX131">
    <cfRule type="cellIs" priority="2058" dxfId="0" operator="equal" stopIfTrue="1">
      <formula>"R"</formula>
    </cfRule>
  </conditionalFormatting>
  <conditionalFormatting sqref="BA131">
    <cfRule type="cellIs" priority="2056" dxfId="2" operator="equal" stopIfTrue="1">
      <formula>"E"</formula>
    </cfRule>
    <cfRule type="cellIs" priority="2057" dxfId="1" operator="equal" stopIfTrue="1">
      <formula>"P"</formula>
    </cfRule>
  </conditionalFormatting>
  <conditionalFormatting sqref="BA131">
    <cfRule type="cellIs" priority="2055" dxfId="0" operator="equal" stopIfTrue="1">
      <formula>"R"</formula>
    </cfRule>
  </conditionalFormatting>
  <conditionalFormatting sqref="BE131">
    <cfRule type="cellIs" priority="2053" dxfId="2" operator="equal" stopIfTrue="1">
      <formula>"E"</formula>
    </cfRule>
    <cfRule type="cellIs" priority="2054" dxfId="1" operator="equal" stopIfTrue="1">
      <formula>"P"</formula>
    </cfRule>
  </conditionalFormatting>
  <conditionalFormatting sqref="BE131">
    <cfRule type="cellIs" priority="2052" dxfId="0" operator="equal" stopIfTrue="1">
      <formula>"R"</formula>
    </cfRule>
  </conditionalFormatting>
  <conditionalFormatting sqref="J131:J132">
    <cfRule type="cellIs" priority="2050" dxfId="2" operator="equal" stopIfTrue="1">
      <formula>"E"</formula>
    </cfRule>
    <cfRule type="cellIs" priority="2051" dxfId="1" operator="equal" stopIfTrue="1">
      <formula>"P"</formula>
    </cfRule>
  </conditionalFormatting>
  <conditionalFormatting sqref="W135:Z135">
    <cfRule type="cellIs" priority="2048" dxfId="2" operator="equal" stopIfTrue="1">
      <formula>"E"</formula>
    </cfRule>
    <cfRule type="cellIs" priority="2049" dxfId="1" operator="equal" stopIfTrue="1">
      <formula>"P"</formula>
    </cfRule>
  </conditionalFormatting>
  <conditionalFormatting sqref="W135:Z135">
    <cfRule type="cellIs" priority="2047" dxfId="0" operator="equal" stopIfTrue="1">
      <formula>"R"</formula>
    </cfRule>
  </conditionalFormatting>
  <conditionalFormatting sqref="J25:J26">
    <cfRule type="cellIs" priority="2031" dxfId="2" operator="equal" stopIfTrue="1">
      <formula>"E"</formula>
    </cfRule>
    <cfRule type="cellIs" priority="2032" dxfId="1" operator="equal" stopIfTrue="1">
      <formula>"P"</formula>
    </cfRule>
  </conditionalFormatting>
  <conditionalFormatting sqref="K331:BF332">
    <cfRule type="cellIs" priority="2029" dxfId="2" operator="equal" stopIfTrue="1">
      <formula>"E"</formula>
    </cfRule>
    <cfRule type="cellIs" priority="2030" dxfId="1" operator="equal" stopIfTrue="1">
      <formula>"P"</formula>
    </cfRule>
  </conditionalFormatting>
  <conditionalFormatting sqref="AU339:BF339">
    <cfRule type="cellIs" priority="2008" dxfId="2" operator="equal" stopIfTrue="1">
      <formula>"E"</formula>
    </cfRule>
    <cfRule type="cellIs" priority="2009" dxfId="1" operator="equal" stopIfTrue="1">
      <formula>"P"</formula>
    </cfRule>
  </conditionalFormatting>
  <conditionalFormatting sqref="AU339:BF339">
    <cfRule type="cellIs" priority="2007" dxfId="0" operator="equal" stopIfTrue="1">
      <formula>"R"</formula>
    </cfRule>
  </conditionalFormatting>
  <conditionalFormatting sqref="AN339:AT339">
    <cfRule type="cellIs" priority="2002" dxfId="2" operator="equal" stopIfTrue="1">
      <formula>"E"</formula>
    </cfRule>
    <cfRule type="cellIs" priority="2003" dxfId="1" operator="equal" stopIfTrue="1">
      <formula>"P"</formula>
    </cfRule>
  </conditionalFormatting>
  <conditionalFormatting sqref="AN339:AT339">
    <cfRule type="cellIs" priority="2001" dxfId="0" operator="equal" stopIfTrue="1">
      <formula>"R"</formula>
    </cfRule>
  </conditionalFormatting>
  <conditionalFormatting sqref="AA346">
    <cfRule type="cellIs" priority="1996" dxfId="2" operator="equal" stopIfTrue="1">
      <formula>"E"</formula>
    </cfRule>
    <cfRule type="cellIs" priority="1997" dxfId="1" operator="equal" stopIfTrue="1">
      <formula>"P"</formula>
    </cfRule>
  </conditionalFormatting>
  <conditionalFormatting sqref="J346:BF346 J345:AL345 AU345:BF345">
    <cfRule type="cellIs" priority="1999" dxfId="2" operator="equal" stopIfTrue="1">
      <formula>"E"</formula>
    </cfRule>
    <cfRule type="cellIs" priority="2000" dxfId="1" operator="equal" stopIfTrue="1">
      <formula>"P"</formula>
    </cfRule>
  </conditionalFormatting>
  <conditionalFormatting sqref="K346:BF346 K345:AL345 AU345:BF345">
    <cfRule type="cellIs" priority="1998" dxfId="0" operator="equal" stopIfTrue="1">
      <formula>"R"</formula>
    </cfRule>
  </conditionalFormatting>
  <conditionalFormatting sqref="AA346">
    <cfRule type="cellIs" priority="1995" dxfId="0" operator="equal" stopIfTrue="1">
      <formula>"R"</formula>
    </cfRule>
  </conditionalFormatting>
  <conditionalFormatting sqref="AN345:AT345">
    <cfRule type="cellIs" priority="1993" dxfId="2" operator="equal" stopIfTrue="1">
      <formula>"E"</formula>
    </cfRule>
    <cfRule type="cellIs" priority="1994" dxfId="1" operator="equal" stopIfTrue="1">
      <formula>"P"</formula>
    </cfRule>
  </conditionalFormatting>
  <conditionalFormatting sqref="AN345:AT345">
    <cfRule type="cellIs" priority="1992" dxfId="0" operator="equal" stopIfTrue="1">
      <formula>"R"</formula>
    </cfRule>
  </conditionalFormatting>
  <conditionalFormatting sqref="AM345">
    <cfRule type="cellIs" priority="1990" dxfId="2" operator="equal" stopIfTrue="1">
      <formula>"E"</formula>
    </cfRule>
    <cfRule type="cellIs" priority="1991" dxfId="1" operator="equal" stopIfTrue="1">
      <formula>"P"</formula>
    </cfRule>
  </conditionalFormatting>
  <conditionalFormatting sqref="AM345">
    <cfRule type="cellIs" priority="1989" dxfId="0" operator="equal" stopIfTrue="1">
      <formula>"R"</formula>
    </cfRule>
  </conditionalFormatting>
  <conditionalFormatting sqref="K41:P41">
    <cfRule type="cellIs" priority="1747" dxfId="2" operator="equal" stopIfTrue="1">
      <formula>"E"</formula>
    </cfRule>
    <cfRule type="cellIs" priority="1748" dxfId="1" operator="equal" stopIfTrue="1">
      <formula>"P"</formula>
    </cfRule>
  </conditionalFormatting>
  <conditionalFormatting sqref="K41:P41">
    <cfRule type="cellIs" priority="1746" dxfId="0" operator="equal" stopIfTrue="1">
      <formula>"R"</formula>
    </cfRule>
  </conditionalFormatting>
  <conditionalFormatting sqref="K61:BF61">
    <cfRule type="cellIs" priority="1744" dxfId="2" operator="equal" stopIfTrue="1">
      <formula>"E"</formula>
    </cfRule>
    <cfRule type="cellIs" priority="1745" dxfId="1" operator="equal" stopIfTrue="1">
      <formula>"P"</formula>
    </cfRule>
  </conditionalFormatting>
  <conditionalFormatting sqref="K61:BF61">
    <cfRule type="cellIs" priority="1743" dxfId="0" operator="equal" stopIfTrue="1">
      <formula>"R"</formula>
    </cfRule>
  </conditionalFormatting>
  <conditionalFormatting sqref="K65:BF65">
    <cfRule type="cellIs" priority="1741" dxfId="2" operator="equal" stopIfTrue="1">
      <formula>"E"</formula>
    </cfRule>
    <cfRule type="cellIs" priority="1742" dxfId="1" operator="equal" stopIfTrue="1">
      <formula>"P"</formula>
    </cfRule>
  </conditionalFormatting>
  <conditionalFormatting sqref="K65:BF65">
    <cfRule type="cellIs" priority="1740" dxfId="0" operator="equal" stopIfTrue="1">
      <formula>"R"</formula>
    </cfRule>
  </conditionalFormatting>
  <conditionalFormatting sqref="K69:BF69">
    <cfRule type="cellIs" priority="1738" dxfId="2" operator="equal" stopIfTrue="1">
      <formula>"E"</formula>
    </cfRule>
    <cfRule type="cellIs" priority="1739" dxfId="1" operator="equal" stopIfTrue="1">
      <formula>"P"</formula>
    </cfRule>
  </conditionalFormatting>
  <conditionalFormatting sqref="K69:BF69">
    <cfRule type="cellIs" priority="1737" dxfId="0" operator="equal" stopIfTrue="1">
      <formula>"R"</formula>
    </cfRule>
  </conditionalFormatting>
  <conditionalFormatting sqref="P39">
    <cfRule type="cellIs" priority="1694" dxfId="2" operator="equal" stopIfTrue="1">
      <formula>"E"</formula>
    </cfRule>
    <cfRule type="cellIs" priority="1695" dxfId="1" operator="equal" stopIfTrue="1">
      <formula>"P"</formula>
    </cfRule>
  </conditionalFormatting>
  <conditionalFormatting sqref="P39">
    <cfRule type="cellIs" priority="1693" dxfId="0" operator="equal" stopIfTrue="1">
      <formula>"R"</formula>
    </cfRule>
  </conditionalFormatting>
  <conditionalFormatting sqref="J39:J40">
    <cfRule type="cellIs" priority="1696" dxfId="2" operator="equal" stopIfTrue="1">
      <formula>"E"</formula>
    </cfRule>
    <cfRule type="cellIs" priority="1697" dxfId="1" operator="equal" stopIfTrue="1">
      <formula>"P"</formula>
    </cfRule>
  </conditionalFormatting>
  <conditionalFormatting sqref="AN107:AO107">
    <cfRule type="cellIs" priority="1670" dxfId="2" operator="equal" stopIfTrue="1">
      <formula>"E"</formula>
    </cfRule>
    <cfRule type="cellIs" priority="1671" dxfId="1" operator="equal" stopIfTrue="1">
      <formula>"P"</formula>
    </cfRule>
  </conditionalFormatting>
  <conditionalFormatting sqref="AN107:AO107">
    <cfRule type="cellIs" priority="1669" dxfId="0" operator="equal" stopIfTrue="1">
      <formula>"R"</formula>
    </cfRule>
  </conditionalFormatting>
  <conditionalFormatting sqref="J45:N45 P45:AA45 AH45:AO45 AQ45:AW45 AY45:BF45 J46:BF46 AC45:AF45">
    <cfRule type="cellIs" priority="1691" dxfId="2" operator="equal" stopIfTrue="1">
      <formula>"E"</formula>
    </cfRule>
    <cfRule type="cellIs" priority="1692" dxfId="1" operator="equal" stopIfTrue="1">
      <formula>"P"</formula>
    </cfRule>
  </conditionalFormatting>
  <conditionalFormatting sqref="AC45:AF45 P45:AA45 K45:N45 AH45:AO45 AQ45:AW45 AY45:BF45 K46:BF46">
    <cfRule type="cellIs" priority="1690" dxfId="0" operator="equal" stopIfTrue="1">
      <formula>"R"</formula>
    </cfRule>
  </conditionalFormatting>
  <conditionalFormatting sqref="O45">
    <cfRule type="cellIs" priority="1688" dxfId="2" operator="equal" stopIfTrue="1">
      <formula>"E"</formula>
    </cfRule>
    <cfRule type="cellIs" priority="1689" dxfId="1" operator="equal" stopIfTrue="1">
      <formula>"P"</formula>
    </cfRule>
  </conditionalFormatting>
  <conditionalFormatting sqref="O45">
    <cfRule type="cellIs" priority="1687" dxfId="0" operator="equal" stopIfTrue="1">
      <formula>"R"</formula>
    </cfRule>
  </conditionalFormatting>
  <conditionalFormatting sqref="AG45">
    <cfRule type="cellIs" priority="1685" dxfId="2" operator="equal" stopIfTrue="1">
      <formula>"E"</formula>
    </cfRule>
    <cfRule type="cellIs" priority="1686" dxfId="1" operator="equal" stopIfTrue="1">
      <formula>"P"</formula>
    </cfRule>
  </conditionalFormatting>
  <conditionalFormatting sqref="AG45">
    <cfRule type="cellIs" priority="1684" dxfId="0" operator="equal" stopIfTrue="1">
      <formula>"R"</formula>
    </cfRule>
  </conditionalFormatting>
  <conditionalFormatting sqref="AP45">
    <cfRule type="cellIs" priority="1682" dxfId="2" operator="equal" stopIfTrue="1">
      <formula>"E"</formula>
    </cfRule>
    <cfRule type="cellIs" priority="1683" dxfId="1" operator="equal" stopIfTrue="1">
      <formula>"P"</formula>
    </cfRule>
  </conditionalFormatting>
  <conditionalFormatting sqref="AP45">
    <cfRule type="cellIs" priority="1681" dxfId="0" operator="equal" stopIfTrue="1">
      <formula>"R"</formula>
    </cfRule>
  </conditionalFormatting>
  <conditionalFormatting sqref="AX45">
    <cfRule type="cellIs" priority="1679" dxfId="2" operator="equal" stopIfTrue="1">
      <formula>"E"</formula>
    </cfRule>
    <cfRule type="cellIs" priority="1680" dxfId="1" operator="equal" stopIfTrue="1">
      <formula>"P"</formula>
    </cfRule>
  </conditionalFormatting>
  <conditionalFormatting sqref="AX45">
    <cfRule type="cellIs" priority="1678" dxfId="0" operator="equal" stopIfTrue="1">
      <formula>"R"</formula>
    </cfRule>
  </conditionalFormatting>
  <conditionalFormatting sqref="AV97">
    <cfRule type="cellIs" priority="1674" dxfId="2" operator="equal" stopIfTrue="1">
      <formula>"E"</formula>
    </cfRule>
    <cfRule type="cellIs" priority="1675" dxfId="1" operator="equal" stopIfTrue="1">
      <formula>"P"</formula>
    </cfRule>
  </conditionalFormatting>
  <conditionalFormatting sqref="AU97">
    <cfRule type="cellIs" priority="1672" dxfId="2" operator="equal" stopIfTrue="1">
      <formula>"E"</formula>
    </cfRule>
    <cfRule type="cellIs" priority="1673" dxfId="1" operator="equal" stopIfTrue="1">
      <formula>"P"</formula>
    </cfRule>
  </conditionalFormatting>
  <conditionalFormatting sqref="AW97">
    <cfRule type="cellIs" priority="1676" dxfId="2" operator="equal" stopIfTrue="1">
      <formula>"E"</formula>
    </cfRule>
    <cfRule type="cellIs" priority="1677" dxfId="1" operator="equal" stopIfTrue="1">
      <formula>"P"</formula>
    </cfRule>
  </conditionalFormatting>
  <conditionalFormatting sqref="AB123:AE123">
    <cfRule type="cellIs" priority="1667" dxfId="2" operator="equal" stopIfTrue="1">
      <formula>"E"</formula>
    </cfRule>
    <cfRule type="cellIs" priority="1668" dxfId="1" operator="equal" stopIfTrue="1">
      <formula>"P"</formula>
    </cfRule>
  </conditionalFormatting>
  <conditionalFormatting sqref="X123:AA123">
    <cfRule type="cellIs" priority="1665" dxfId="2" operator="equal" stopIfTrue="1">
      <formula>"E"</formula>
    </cfRule>
    <cfRule type="cellIs" priority="1666" dxfId="1" operator="equal" stopIfTrue="1">
      <formula>"P"</formula>
    </cfRule>
  </conditionalFormatting>
  <conditionalFormatting sqref="J127 BF127:BF128 J128:BE128">
    <cfRule type="cellIs" priority="1663" dxfId="2" operator="equal" stopIfTrue="1">
      <formula>"E"</formula>
    </cfRule>
    <cfRule type="cellIs" priority="1664" dxfId="1" operator="equal" stopIfTrue="1">
      <formula>"P"</formula>
    </cfRule>
  </conditionalFormatting>
  <conditionalFormatting sqref="BF127:BF128 K128:BE128">
    <cfRule type="cellIs" priority="1662" dxfId="0" operator="equal" stopIfTrue="1">
      <formula>"R"</formula>
    </cfRule>
  </conditionalFormatting>
  <conditionalFormatting sqref="K127:AE127 AI127:BE127">
    <cfRule type="cellIs" priority="1660" dxfId="2" operator="equal" stopIfTrue="1">
      <formula>"E"</formula>
    </cfRule>
    <cfRule type="cellIs" priority="1661" dxfId="1" operator="equal" stopIfTrue="1">
      <formula>"P"</formula>
    </cfRule>
  </conditionalFormatting>
  <conditionalFormatting sqref="K127:AE127 AI127:BE127">
    <cfRule type="cellIs" priority="1659" dxfId="0" operator="equal" stopIfTrue="1">
      <formula>"R"</formula>
    </cfRule>
  </conditionalFormatting>
  <conditionalFormatting sqref="J125 BF125:BF126 J126:BE126">
    <cfRule type="cellIs" priority="1657" dxfId="2" operator="equal" stopIfTrue="1">
      <formula>"E"</formula>
    </cfRule>
    <cfRule type="cellIs" priority="1658" dxfId="1" operator="equal" stopIfTrue="1">
      <formula>"P"</formula>
    </cfRule>
  </conditionalFormatting>
  <conditionalFormatting sqref="BF125:BF126 K126:BE126">
    <cfRule type="cellIs" priority="1656" dxfId="0" operator="equal" stopIfTrue="1">
      <formula>"R"</formula>
    </cfRule>
  </conditionalFormatting>
  <conditionalFormatting sqref="K125:S125 W125:BE125">
    <cfRule type="cellIs" priority="1654" dxfId="2" operator="equal" stopIfTrue="1">
      <formula>"E"</formula>
    </cfRule>
    <cfRule type="cellIs" priority="1655" dxfId="1" operator="equal" stopIfTrue="1">
      <formula>"P"</formula>
    </cfRule>
  </conditionalFormatting>
  <conditionalFormatting sqref="K125:S125 W125:BE125">
    <cfRule type="cellIs" priority="1653" dxfId="0" operator="equal" stopIfTrue="1">
      <formula>"R"</formula>
    </cfRule>
  </conditionalFormatting>
  <conditionalFormatting sqref="T125:V125">
    <cfRule type="cellIs" priority="1651" dxfId="2" operator="equal" stopIfTrue="1">
      <formula>"E"</formula>
    </cfRule>
    <cfRule type="cellIs" priority="1652" dxfId="1" operator="equal" stopIfTrue="1">
      <formula>"P"</formula>
    </cfRule>
  </conditionalFormatting>
  <conditionalFormatting sqref="AF127:AH127">
    <cfRule type="cellIs" priority="1649" dxfId="2" operator="equal" stopIfTrue="1">
      <formula>"E"</formula>
    </cfRule>
    <cfRule type="cellIs" priority="1650" dxfId="1" operator="equal" stopIfTrue="1">
      <formula>"P"</formula>
    </cfRule>
  </conditionalFormatting>
  <conditionalFormatting sqref="AN123:AP123">
    <cfRule type="cellIs" priority="1647" dxfId="2" operator="equal" stopIfTrue="1">
      <formula>"E"</formula>
    </cfRule>
    <cfRule type="cellIs" priority="1648" dxfId="1" operator="equal" stopIfTrue="1">
      <formula>"P"</formula>
    </cfRule>
  </conditionalFormatting>
  <conditionalFormatting sqref="AG129:AH129">
    <cfRule type="cellIs" priority="1645" dxfId="2" operator="equal" stopIfTrue="1">
      <formula>"E"</formula>
    </cfRule>
    <cfRule type="cellIs" priority="1646" dxfId="1" operator="equal" stopIfTrue="1">
      <formula>"P"</formula>
    </cfRule>
  </conditionalFormatting>
  <conditionalFormatting sqref="AK129:AL129">
    <cfRule type="cellIs" priority="1643" dxfId="2" operator="equal" stopIfTrue="1">
      <formula>"E"</formula>
    </cfRule>
    <cfRule type="cellIs" priority="1644" dxfId="1" operator="equal" stopIfTrue="1">
      <formula>"P"</formula>
    </cfRule>
  </conditionalFormatting>
  <conditionalFormatting sqref="AK131:AL131">
    <cfRule type="cellIs" priority="1641" dxfId="2" operator="equal" stopIfTrue="1">
      <formula>"E"</formula>
    </cfRule>
    <cfRule type="cellIs" priority="1642" dxfId="1" operator="equal" stopIfTrue="1">
      <formula>"P"</formula>
    </cfRule>
  </conditionalFormatting>
  <conditionalFormatting sqref="AH131:AI131">
    <cfRule type="cellIs" priority="1639" dxfId="2" operator="equal" stopIfTrue="1">
      <formula>"E"</formula>
    </cfRule>
    <cfRule type="cellIs" priority="1640" dxfId="1" operator="equal" stopIfTrue="1">
      <formula>"P"</formula>
    </cfRule>
  </conditionalFormatting>
  <conditionalFormatting sqref="J21:J22">
    <cfRule type="cellIs" priority="1545" dxfId="2" operator="equal" stopIfTrue="1">
      <formula>"E"</formula>
    </cfRule>
    <cfRule type="cellIs" priority="1546" dxfId="1" operator="equal" stopIfTrue="1">
      <formula>"P"</formula>
    </cfRule>
  </conditionalFormatting>
  <conditionalFormatting sqref="J169:J172 J175:J270">
    <cfRule type="cellIs" priority="967" dxfId="2" operator="equal" stopIfTrue="1">
      <formula>"E"</formula>
    </cfRule>
    <cfRule type="cellIs" priority="968" dxfId="1" operator="equal" stopIfTrue="1">
      <formula>"P"</formula>
    </cfRule>
  </conditionalFormatting>
  <conditionalFormatting sqref="J167:J168">
    <cfRule type="cellIs" priority="963" dxfId="2" operator="equal" stopIfTrue="1">
      <formula>"E"</formula>
    </cfRule>
    <cfRule type="cellIs" priority="964" dxfId="1" operator="equal" stopIfTrue="1">
      <formula>"P"</formula>
    </cfRule>
  </conditionalFormatting>
  <conditionalFormatting sqref="J147:J166">
    <cfRule type="cellIs" priority="965" dxfId="2" operator="equal" stopIfTrue="1">
      <formula>"E"</formula>
    </cfRule>
    <cfRule type="cellIs" priority="966" dxfId="1" operator="equal" stopIfTrue="1">
      <formula>"P"</formula>
    </cfRule>
  </conditionalFormatting>
  <conditionalFormatting sqref="J312">
    <cfRule type="cellIs" priority="961" dxfId="2" operator="equal" stopIfTrue="1">
      <formula>"E"</formula>
    </cfRule>
    <cfRule type="cellIs" priority="962" dxfId="1" operator="equal" stopIfTrue="1">
      <formula>"P"</formula>
    </cfRule>
  </conditionalFormatting>
  <conditionalFormatting sqref="J271:J272">
    <cfRule type="cellIs" priority="959" dxfId="2" operator="equal" stopIfTrue="1">
      <formula>"E"</formula>
    </cfRule>
    <cfRule type="cellIs" priority="960" dxfId="1" operator="equal" stopIfTrue="1">
      <formula>"P"</formula>
    </cfRule>
  </conditionalFormatting>
  <conditionalFormatting sqref="J297:J311">
    <cfRule type="cellIs" priority="957" dxfId="2" operator="equal" stopIfTrue="1">
      <formula>"E"</formula>
    </cfRule>
    <cfRule type="cellIs" priority="958" dxfId="1" operator="equal" stopIfTrue="1">
      <formula>"P"</formula>
    </cfRule>
  </conditionalFormatting>
  <conditionalFormatting sqref="J273:J274">
    <cfRule type="cellIs" priority="955" dxfId="2" operator="equal" stopIfTrue="1">
      <formula>"E"</formula>
    </cfRule>
    <cfRule type="cellIs" priority="956" dxfId="1" operator="equal" stopIfTrue="1">
      <formula>"P"</formula>
    </cfRule>
  </conditionalFormatting>
  <conditionalFormatting sqref="J279:J280">
    <cfRule type="cellIs" priority="951" dxfId="2" operator="equal" stopIfTrue="1">
      <formula>"E"</formula>
    </cfRule>
    <cfRule type="cellIs" priority="952" dxfId="1" operator="equal" stopIfTrue="1">
      <formula>"P"</formula>
    </cfRule>
  </conditionalFormatting>
  <conditionalFormatting sqref="J275:J278">
    <cfRule type="cellIs" priority="953" dxfId="2" operator="equal" stopIfTrue="1">
      <formula>"E"</formula>
    </cfRule>
    <cfRule type="cellIs" priority="954" dxfId="1" operator="equal" stopIfTrue="1">
      <formula>"P"</formula>
    </cfRule>
  </conditionalFormatting>
  <conditionalFormatting sqref="J173:J174">
    <cfRule type="cellIs" priority="949" dxfId="2" operator="equal" stopIfTrue="1">
      <formula>"E"</formula>
    </cfRule>
    <cfRule type="cellIs" priority="950" dxfId="1" operator="equal" stopIfTrue="1">
      <formula>"P"</formula>
    </cfRule>
  </conditionalFormatting>
  <conditionalFormatting sqref="J283:J284">
    <cfRule type="cellIs" priority="947" dxfId="2" operator="equal" stopIfTrue="1">
      <formula>"E"</formula>
    </cfRule>
    <cfRule type="cellIs" priority="948" dxfId="1" operator="equal" stopIfTrue="1">
      <formula>"P"</formula>
    </cfRule>
  </conditionalFormatting>
  <conditionalFormatting sqref="J281:J282">
    <cfRule type="cellIs" priority="945" dxfId="2" operator="equal" stopIfTrue="1">
      <formula>"E"</formula>
    </cfRule>
    <cfRule type="cellIs" priority="946" dxfId="1" operator="equal" stopIfTrue="1">
      <formula>"P"</formula>
    </cfRule>
  </conditionalFormatting>
  <conditionalFormatting sqref="J285:J288">
    <cfRule type="cellIs" priority="943" dxfId="2" operator="equal" stopIfTrue="1">
      <formula>"E"</formula>
    </cfRule>
    <cfRule type="cellIs" priority="944" dxfId="1" operator="equal" stopIfTrue="1">
      <formula>"P"</formula>
    </cfRule>
  </conditionalFormatting>
  <conditionalFormatting sqref="J289:J290">
    <cfRule type="cellIs" priority="941" dxfId="2" operator="equal" stopIfTrue="1">
      <formula>"E"</formula>
    </cfRule>
    <cfRule type="cellIs" priority="942" dxfId="1" operator="equal" stopIfTrue="1">
      <formula>"P"</formula>
    </cfRule>
  </conditionalFormatting>
  <conditionalFormatting sqref="J291:J292">
    <cfRule type="cellIs" priority="939" dxfId="2" operator="equal" stopIfTrue="1">
      <formula>"E"</formula>
    </cfRule>
    <cfRule type="cellIs" priority="940" dxfId="1" operator="equal" stopIfTrue="1">
      <formula>"P"</formula>
    </cfRule>
  </conditionalFormatting>
  <conditionalFormatting sqref="J293:J294">
    <cfRule type="cellIs" priority="937" dxfId="2" operator="equal" stopIfTrue="1">
      <formula>"E"</formula>
    </cfRule>
    <cfRule type="cellIs" priority="938" dxfId="1" operator="equal" stopIfTrue="1">
      <formula>"P"</formula>
    </cfRule>
  </conditionalFormatting>
  <conditionalFormatting sqref="J295:J296">
    <cfRule type="cellIs" priority="935" dxfId="2" operator="equal" stopIfTrue="1">
      <formula>"E"</formula>
    </cfRule>
    <cfRule type="cellIs" priority="936" dxfId="1" operator="equal" stopIfTrue="1">
      <formula>"P"</formula>
    </cfRule>
  </conditionalFormatting>
  <conditionalFormatting sqref="AJ15">
    <cfRule type="cellIs" priority="933" dxfId="2" operator="equal" stopIfTrue="1">
      <formula>"E"</formula>
    </cfRule>
    <cfRule type="cellIs" priority="934" dxfId="1" operator="equal" stopIfTrue="1">
      <formula>"P"</formula>
    </cfRule>
  </conditionalFormatting>
  <conditionalFormatting sqref="AJ15">
    <cfRule type="cellIs" priority="932" dxfId="0" operator="equal" stopIfTrue="1">
      <formula>"R"</formula>
    </cfRule>
  </conditionalFormatting>
  <conditionalFormatting sqref="AI15">
    <cfRule type="cellIs" priority="930" dxfId="2" operator="equal" stopIfTrue="1">
      <formula>"E"</formula>
    </cfRule>
    <cfRule type="cellIs" priority="931" dxfId="1" operator="equal" stopIfTrue="1">
      <formula>"P"</formula>
    </cfRule>
  </conditionalFormatting>
  <conditionalFormatting sqref="AI15">
    <cfRule type="cellIs" priority="929" dxfId="0" operator="equal" stopIfTrue="1">
      <formula>"R"</formula>
    </cfRule>
  </conditionalFormatting>
  <conditionalFormatting sqref="AH15">
    <cfRule type="cellIs" priority="927" dxfId="2" operator="equal" stopIfTrue="1">
      <formula>"E"</formula>
    </cfRule>
    <cfRule type="cellIs" priority="928" dxfId="1" operator="equal" stopIfTrue="1">
      <formula>"P"</formula>
    </cfRule>
  </conditionalFormatting>
  <conditionalFormatting sqref="AH15">
    <cfRule type="cellIs" priority="926" dxfId="0" operator="equal" stopIfTrue="1">
      <formula>"R"</formula>
    </cfRule>
  </conditionalFormatting>
  <conditionalFormatting sqref="AG35:AY35">
    <cfRule type="cellIs" priority="924" dxfId="2" operator="equal" stopIfTrue="1">
      <formula>"E"</formula>
    </cfRule>
    <cfRule type="cellIs" priority="925" dxfId="1" operator="equal" stopIfTrue="1">
      <formula>"P"</formula>
    </cfRule>
  </conditionalFormatting>
  <conditionalFormatting sqref="AG35:AY35">
    <cfRule type="cellIs" priority="923" dxfId="0" operator="equal" stopIfTrue="1">
      <formula>"R"</formula>
    </cfRule>
  </conditionalFormatting>
  <conditionalFormatting sqref="M35:N35">
    <cfRule type="cellIs" priority="921" dxfId="2" operator="equal" stopIfTrue="1">
      <formula>"E"</formula>
    </cfRule>
    <cfRule type="cellIs" priority="922" dxfId="1" operator="equal" stopIfTrue="1">
      <formula>"P"</formula>
    </cfRule>
  </conditionalFormatting>
  <conditionalFormatting sqref="M35:N35">
    <cfRule type="cellIs" priority="920" dxfId="0" operator="equal" stopIfTrue="1">
      <formula>"R"</formula>
    </cfRule>
  </conditionalFormatting>
  <conditionalFormatting sqref="N43">
    <cfRule type="cellIs" priority="915" dxfId="2" operator="equal" stopIfTrue="1">
      <formula>"E"</formula>
    </cfRule>
    <cfRule type="cellIs" priority="916" dxfId="1" operator="equal" stopIfTrue="1">
      <formula>"P"</formula>
    </cfRule>
  </conditionalFormatting>
  <conditionalFormatting sqref="N43">
    <cfRule type="cellIs" priority="914" dxfId="0" operator="equal" stopIfTrue="1">
      <formula>"R"</formula>
    </cfRule>
  </conditionalFormatting>
  <conditionalFormatting sqref="J76:BF76 J75">
    <cfRule type="cellIs" priority="912" dxfId="2" operator="equal" stopIfTrue="1">
      <formula>"E"</formula>
    </cfRule>
    <cfRule type="cellIs" priority="913" dxfId="1" operator="equal" stopIfTrue="1">
      <formula>"P"</formula>
    </cfRule>
  </conditionalFormatting>
  <conditionalFormatting sqref="K76:BF76">
    <cfRule type="cellIs" priority="911" dxfId="0" operator="equal" stopIfTrue="1">
      <formula>"R"</formula>
    </cfRule>
  </conditionalFormatting>
  <conditionalFormatting sqref="AB76">
    <cfRule type="cellIs" priority="909" dxfId="2" operator="equal" stopIfTrue="1">
      <formula>"E"</formula>
    </cfRule>
    <cfRule type="cellIs" priority="910" dxfId="1" operator="equal" stopIfTrue="1">
      <formula>"P"</formula>
    </cfRule>
  </conditionalFormatting>
  <conditionalFormatting sqref="AB76">
    <cfRule type="cellIs" priority="908" dxfId="0" operator="equal" stopIfTrue="1">
      <formula>"R"</formula>
    </cfRule>
  </conditionalFormatting>
  <conditionalFormatting sqref="AF76">
    <cfRule type="cellIs" priority="906" dxfId="2" operator="equal" stopIfTrue="1">
      <formula>"E"</formula>
    </cfRule>
    <cfRule type="cellIs" priority="907" dxfId="1" operator="equal" stopIfTrue="1">
      <formula>"P"</formula>
    </cfRule>
  </conditionalFormatting>
  <conditionalFormatting sqref="AF76">
    <cfRule type="cellIs" priority="905" dxfId="0" operator="equal" stopIfTrue="1">
      <formula>"R"</formula>
    </cfRule>
  </conditionalFormatting>
  <conditionalFormatting sqref="AA95">
    <cfRule type="cellIs" priority="903" dxfId="2" operator="equal" stopIfTrue="1">
      <formula>"E"</formula>
    </cfRule>
    <cfRule type="cellIs" priority="904" dxfId="1" operator="equal" stopIfTrue="1">
      <formula>"P"</formula>
    </cfRule>
  </conditionalFormatting>
  <conditionalFormatting sqref="AA95">
    <cfRule type="cellIs" priority="902" dxfId="0" operator="equal" stopIfTrue="1">
      <formula>"R"</formula>
    </cfRule>
  </conditionalFormatting>
  <conditionalFormatting sqref="AB95">
    <cfRule type="cellIs" priority="900" dxfId="2" operator="equal" stopIfTrue="1">
      <formula>"E"</formula>
    </cfRule>
    <cfRule type="cellIs" priority="901" dxfId="1" operator="equal" stopIfTrue="1">
      <formula>"P"</formula>
    </cfRule>
  </conditionalFormatting>
  <conditionalFormatting sqref="AB95">
    <cfRule type="cellIs" priority="899" dxfId="0" operator="equal" stopIfTrue="1">
      <formula>"R"</formula>
    </cfRule>
  </conditionalFormatting>
  <conditionalFormatting sqref="AC95">
    <cfRule type="cellIs" priority="897" dxfId="2" operator="equal" stopIfTrue="1">
      <formula>"E"</formula>
    </cfRule>
    <cfRule type="cellIs" priority="898" dxfId="1" operator="equal" stopIfTrue="1">
      <formula>"P"</formula>
    </cfRule>
  </conditionalFormatting>
  <conditionalFormatting sqref="AC95">
    <cfRule type="cellIs" priority="896" dxfId="0" operator="equal" stopIfTrue="1">
      <formula>"R"</formula>
    </cfRule>
  </conditionalFormatting>
  <conditionalFormatting sqref="AD95">
    <cfRule type="cellIs" priority="894" dxfId="2" operator="equal" stopIfTrue="1">
      <formula>"E"</formula>
    </cfRule>
    <cfRule type="cellIs" priority="895" dxfId="1" operator="equal" stopIfTrue="1">
      <formula>"P"</formula>
    </cfRule>
  </conditionalFormatting>
  <conditionalFormatting sqref="AD95">
    <cfRule type="cellIs" priority="893" dxfId="0" operator="equal" stopIfTrue="1">
      <formula>"R"</formula>
    </cfRule>
  </conditionalFormatting>
  <conditionalFormatting sqref="K170:BF170 K172:BF172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M311:O311 Q311:S311 U311:W311 Y311:AA311 AC311:AE311 AG311:AI311 AK311:AM311 AO311:AQ311 AS311:AU311 AW311:AY311 BA311:BC311 BE311:BF311 K266:BF266 K311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1" dxfId="2" operator="equal" stopIfTrue="1">
      <formula>"E"</formula>
    </cfRule>
    <cfRule type="cellIs" priority="892" dxfId="1" operator="equal" stopIfTrue="1">
      <formula>"P"</formula>
    </cfRule>
  </conditionalFormatting>
  <conditionalFormatting sqref="S167:U167 K170:BF170 K172:BF172 W167:Y167 AA167:AC167 AE167:AG167 AI167:AK167 AM167:AO167 AQ167:AS167 AU167:AW167 AZ167:BA167 BC167:BF167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K311 M311:O311 Q311:S311 U311:W311 Y311:AA311 AC311:AE311 AG311:AI311 AK311:AM311 AO311:AQ311 AS311:AU311 AW311:AY311 BA311:BC311 BE311:BF311 K266:BF266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0" dxfId="0" operator="equal" stopIfTrue="1">
      <formula>"R"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8" dxfId="2" operator="equal" stopIfTrue="1">
      <formula>"E"</formula>
    </cfRule>
    <cfRule type="cellIs" priority="889" dxfId="1" operator="equal" stopIfTrue="1">
      <formula>"P"</formula>
    </cfRule>
  </conditionalFormatting>
  <conditionalFormatting sqref="K168:BF168 S167:U167 W167:Y167 AA167:AC167 AE167:AG167 AI167:AK167 AM167:AO167 AQ167:AS167 AU167:AW167 AZ167:BA167 BC167:BF167">
    <cfRule type="cellIs" priority="885" dxfId="2" operator="equal" stopIfTrue="1">
      <formula>"E"</formula>
    </cfRule>
    <cfRule type="cellIs" priority="886" dxfId="1" operator="equal" stopIfTrue="1">
      <formula>"P"</formula>
    </cfRule>
  </conditionalFormatting>
  <conditionalFormatting sqref="AG168">
    <cfRule type="cellIs" priority="882" dxfId="2" operator="equal" stopIfTrue="1">
      <formula>"E"</formula>
    </cfRule>
    <cfRule type="cellIs" priority="883" dxfId="1" operator="equal" stopIfTrue="1">
      <formula>"P"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7" dxfId="0" operator="equal" stopIfTrue="1">
      <formula>"R"</formula>
    </cfRule>
  </conditionalFormatting>
  <conditionalFormatting sqref="K168:BF168">
    <cfRule type="cellIs" priority="884" dxfId="0" operator="equal" stopIfTrue="1">
      <formula>"R"</formula>
    </cfRule>
  </conditionalFormatting>
  <conditionalFormatting sqref="AG168">
    <cfRule type="cellIs" priority="881" dxfId="0" operator="equal" stopIfTrue="1">
      <formula>"R"</formula>
    </cfRule>
  </conditionalFormatting>
  <conditionalFormatting sqref="AK168">
    <cfRule type="cellIs" priority="879" dxfId="2" operator="equal" stopIfTrue="1">
      <formula>"E"</formula>
    </cfRule>
    <cfRule type="cellIs" priority="880" dxfId="1" operator="equal" stopIfTrue="1">
      <formula>"P"</formula>
    </cfRule>
  </conditionalFormatting>
  <conditionalFormatting sqref="AK168">
    <cfRule type="cellIs" priority="878" dxfId="0" operator="equal" stopIfTrue="1">
      <formula>"R"</formula>
    </cfRule>
  </conditionalFormatting>
  <conditionalFormatting sqref="AM203">
    <cfRule type="cellIs" priority="849" dxfId="2" operator="equal" stopIfTrue="1">
      <formula>"E"</formula>
    </cfRule>
    <cfRule type="cellIs" priority="850" dxfId="1" operator="equal" stopIfTrue="1">
      <formula>"P"</formula>
    </cfRule>
  </conditionalFormatting>
  <conditionalFormatting sqref="AG175:AH175">
    <cfRule type="cellIs" priority="876" dxfId="2" operator="equal" stopIfTrue="1">
      <formula>"E"</formula>
    </cfRule>
    <cfRule type="cellIs" priority="877" dxfId="1" operator="equal" stopIfTrue="1">
      <formula>"P"</formula>
    </cfRule>
  </conditionalFormatting>
  <conditionalFormatting sqref="AG175:AH175">
    <cfRule type="cellIs" priority="875" dxfId="0" operator="equal" stopIfTrue="1">
      <formula>"R"</formula>
    </cfRule>
  </conditionalFormatting>
  <conditionalFormatting sqref="AG175">
    <cfRule type="cellIs" priority="873" dxfId="2" operator="equal" stopIfTrue="1">
      <formula>"E"</formula>
    </cfRule>
    <cfRule type="cellIs" priority="874" dxfId="1" operator="equal" stopIfTrue="1">
      <formula>"P"</formula>
    </cfRule>
  </conditionalFormatting>
  <conditionalFormatting sqref="AG175">
    <cfRule type="cellIs" priority="872" dxfId="0" operator="equal" stopIfTrue="1">
      <formula>"R"</formula>
    </cfRule>
  </conditionalFormatting>
  <conditionalFormatting sqref="Y179:Z179">
    <cfRule type="cellIs" priority="870" dxfId="2" operator="equal" stopIfTrue="1">
      <formula>"E"</formula>
    </cfRule>
    <cfRule type="cellIs" priority="871" dxfId="1" operator="equal" stopIfTrue="1">
      <formula>"P"</formula>
    </cfRule>
  </conditionalFormatting>
  <conditionalFormatting sqref="Y179:Z179">
    <cfRule type="cellIs" priority="869" dxfId="0" operator="equal" stopIfTrue="1">
      <formula>"R"</formula>
    </cfRule>
  </conditionalFormatting>
  <conditionalFormatting sqref="Y179">
    <cfRule type="cellIs" priority="867" dxfId="2" operator="equal" stopIfTrue="1">
      <formula>"E"</formula>
    </cfRule>
    <cfRule type="cellIs" priority="868" dxfId="1" operator="equal" stopIfTrue="1">
      <formula>"P"</formula>
    </cfRule>
  </conditionalFormatting>
  <conditionalFormatting sqref="Y179">
    <cfRule type="cellIs" priority="866" dxfId="0" operator="equal" stopIfTrue="1">
      <formula>"R"</formula>
    </cfRule>
  </conditionalFormatting>
  <conditionalFormatting sqref="K181 M181:BF181">
    <cfRule type="cellIs" priority="864" dxfId="2" operator="equal" stopIfTrue="1">
      <formula>"E"</formula>
    </cfRule>
    <cfRule type="cellIs" priority="865" dxfId="1" operator="equal" stopIfTrue="1">
      <formula>"P"</formula>
    </cfRule>
  </conditionalFormatting>
  <conditionalFormatting sqref="K181 M181:BF181">
    <cfRule type="cellIs" priority="863" dxfId="0" operator="equal" stopIfTrue="1">
      <formula>"R"</formula>
    </cfRule>
  </conditionalFormatting>
  <conditionalFormatting sqref="K181 M181 O181 Q181 S181 AA181 AI181 AQ181 AY181 U181 AC181 AK181 AS181 BA181 W181 AE181 AM181 AU181 BC181 Y181 AG181 AO181 AW181 BE181">
    <cfRule type="cellIs" priority="861" dxfId="2" operator="equal" stopIfTrue="1">
      <formula>"E"</formula>
    </cfRule>
    <cfRule type="cellIs" priority="862" dxfId="1" operator="equal" stopIfTrue="1">
      <formula>"P"</formula>
    </cfRule>
  </conditionalFormatting>
  <conditionalFormatting sqref="K181 M181 O181 Q181 S181 AA181 AI181 AQ181 AY181 U181 AC181 AK181 AS181 BA181 W181 AE181 AM181 AU181 BC181 Y181 AG181 AO181 AW181 BE181">
    <cfRule type="cellIs" priority="860" dxfId="0" operator="equal" stopIfTrue="1">
      <formula>"R"</formula>
    </cfRule>
  </conditionalFormatting>
  <conditionalFormatting sqref="U203:V203">
    <cfRule type="cellIs" priority="858" dxfId="2" operator="equal" stopIfTrue="1">
      <formula>"E"</formula>
    </cfRule>
    <cfRule type="cellIs" priority="859" dxfId="1" operator="equal" stopIfTrue="1">
      <formula>"P"</formula>
    </cfRule>
  </conditionalFormatting>
  <conditionalFormatting sqref="U203:V203">
    <cfRule type="cellIs" priority="857" dxfId="0" operator="equal" stopIfTrue="1">
      <formula>"R"</formula>
    </cfRule>
  </conditionalFormatting>
  <conditionalFormatting sqref="U203">
    <cfRule type="cellIs" priority="855" dxfId="2" operator="equal" stopIfTrue="1">
      <formula>"E"</formula>
    </cfRule>
    <cfRule type="cellIs" priority="856" dxfId="1" operator="equal" stopIfTrue="1">
      <formula>"P"</formula>
    </cfRule>
  </conditionalFormatting>
  <conditionalFormatting sqref="U203">
    <cfRule type="cellIs" priority="854" dxfId="0" operator="equal" stopIfTrue="1">
      <formula>"R"</formula>
    </cfRule>
  </conditionalFormatting>
  <conditionalFormatting sqref="AM203:AN203">
    <cfRule type="cellIs" priority="852" dxfId="2" operator="equal" stopIfTrue="1">
      <formula>"E"</formula>
    </cfRule>
    <cfRule type="cellIs" priority="853" dxfId="1" operator="equal" stopIfTrue="1">
      <formula>"P"</formula>
    </cfRule>
  </conditionalFormatting>
  <conditionalFormatting sqref="AM203:AN203">
    <cfRule type="cellIs" priority="851" dxfId="0" operator="equal" stopIfTrue="1">
      <formula>"R"</formula>
    </cfRule>
  </conditionalFormatting>
  <conditionalFormatting sqref="AM203">
    <cfRule type="cellIs" priority="848" dxfId="0" operator="equal" stopIfTrue="1">
      <formula>"R"</formula>
    </cfRule>
  </conditionalFormatting>
  <conditionalFormatting sqref="AP215">
    <cfRule type="cellIs" priority="804" dxfId="2" operator="equal" stopIfTrue="1">
      <formula>"E"</formula>
    </cfRule>
    <cfRule type="cellIs" priority="805" dxfId="1" operator="equal" stopIfTrue="1">
      <formula>"P"</formula>
    </cfRule>
  </conditionalFormatting>
  <conditionalFormatting sqref="AP215">
    <cfRule type="cellIs" priority="803" dxfId="0" operator="equal" stopIfTrue="1">
      <formula>"R"</formula>
    </cfRule>
  </conditionalFormatting>
  <conditionalFormatting sqref="AP215">
    <cfRule type="cellIs" priority="801" dxfId="2" operator="equal" stopIfTrue="1">
      <formula>"E"</formula>
    </cfRule>
    <cfRule type="cellIs" priority="802" dxfId="1" operator="equal" stopIfTrue="1">
      <formula>"P"</formula>
    </cfRule>
  </conditionalFormatting>
  <conditionalFormatting sqref="AP215">
    <cfRule type="cellIs" priority="800" dxfId="0" operator="equal" stopIfTrue="1">
      <formula>"R"</formula>
    </cfRule>
  </conditionalFormatting>
  <conditionalFormatting sqref="AC209">
    <cfRule type="cellIs" priority="846" dxfId="2" operator="equal" stopIfTrue="1">
      <formula>"E"</formula>
    </cfRule>
    <cfRule type="cellIs" priority="847" dxfId="1" operator="equal" stopIfTrue="1">
      <formula>"P"</formula>
    </cfRule>
  </conditionalFormatting>
  <conditionalFormatting sqref="AC209">
    <cfRule type="cellIs" priority="845" dxfId="0" operator="equal" stopIfTrue="1">
      <formula>"R"</formula>
    </cfRule>
  </conditionalFormatting>
  <conditionalFormatting sqref="AC209">
    <cfRule type="cellIs" priority="843" dxfId="2" operator="equal" stopIfTrue="1">
      <formula>"E"</formula>
    </cfRule>
    <cfRule type="cellIs" priority="844" dxfId="1" operator="equal" stopIfTrue="1">
      <formula>"P"</formula>
    </cfRule>
  </conditionalFormatting>
  <conditionalFormatting sqref="AC209">
    <cfRule type="cellIs" priority="842" dxfId="0" operator="equal" stopIfTrue="1">
      <formula>"R"</formula>
    </cfRule>
  </conditionalFormatting>
  <conditionalFormatting sqref="AI211:AL211">
    <cfRule type="cellIs" priority="840" dxfId="2" operator="equal" stopIfTrue="1">
      <formula>"E"</formula>
    </cfRule>
    <cfRule type="cellIs" priority="841" dxfId="1" operator="equal" stopIfTrue="1">
      <formula>"P"</formula>
    </cfRule>
  </conditionalFormatting>
  <conditionalFormatting sqref="AI211:AL211">
    <cfRule type="cellIs" priority="839" dxfId="0" operator="equal" stopIfTrue="1">
      <formula>"R"</formula>
    </cfRule>
  </conditionalFormatting>
  <conditionalFormatting sqref="AI211 AK211">
    <cfRule type="cellIs" priority="837" dxfId="2" operator="equal" stopIfTrue="1">
      <formula>"E"</formula>
    </cfRule>
    <cfRule type="cellIs" priority="838" dxfId="1" operator="equal" stopIfTrue="1">
      <formula>"P"</formula>
    </cfRule>
  </conditionalFormatting>
  <conditionalFormatting sqref="AI211 AK211">
    <cfRule type="cellIs" priority="836" dxfId="0" operator="equal" stopIfTrue="1">
      <formula>"R"</formula>
    </cfRule>
  </conditionalFormatting>
  <conditionalFormatting sqref="R215">
    <cfRule type="cellIs" priority="834" dxfId="2" operator="equal" stopIfTrue="1">
      <formula>"E"</formula>
    </cfRule>
    <cfRule type="cellIs" priority="835" dxfId="1" operator="equal" stopIfTrue="1">
      <formula>"P"</formula>
    </cfRule>
  </conditionalFormatting>
  <conditionalFormatting sqref="R215">
    <cfRule type="cellIs" priority="833" dxfId="0" operator="equal" stopIfTrue="1">
      <formula>"R"</formula>
    </cfRule>
  </conditionalFormatting>
  <conditionalFormatting sqref="R215">
    <cfRule type="cellIs" priority="831" dxfId="2" operator="equal" stopIfTrue="1">
      <formula>"E"</formula>
    </cfRule>
    <cfRule type="cellIs" priority="832" dxfId="1" operator="equal" stopIfTrue="1">
      <formula>"P"</formula>
    </cfRule>
  </conditionalFormatting>
  <conditionalFormatting sqref="R215">
    <cfRule type="cellIs" priority="830" dxfId="0" operator="equal" stopIfTrue="1">
      <formula>"R"</formula>
    </cfRule>
  </conditionalFormatting>
  <conditionalFormatting sqref="V215">
    <cfRule type="cellIs" priority="828" dxfId="2" operator="equal" stopIfTrue="1">
      <formula>"E"</formula>
    </cfRule>
    <cfRule type="cellIs" priority="829" dxfId="1" operator="equal" stopIfTrue="1">
      <formula>"P"</formula>
    </cfRule>
  </conditionalFormatting>
  <conditionalFormatting sqref="V215">
    <cfRule type="cellIs" priority="827" dxfId="0" operator="equal" stopIfTrue="1">
      <formula>"R"</formula>
    </cfRule>
  </conditionalFormatting>
  <conditionalFormatting sqref="V215">
    <cfRule type="cellIs" priority="825" dxfId="2" operator="equal" stopIfTrue="1">
      <formula>"E"</formula>
    </cfRule>
    <cfRule type="cellIs" priority="826" dxfId="1" operator="equal" stopIfTrue="1">
      <formula>"P"</formula>
    </cfRule>
  </conditionalFormatting>
  <conditionalFormatting sqref="V215">
    <cfRule type="cellIs" priority="824" dxfId="0" operator="equal" stopIfTrue="1">
      <formula>"R"</formula>
    </cfRule>
  </conditionalFormatting>
  <conditionalFormatting sqref="Z215">
    <cfRule type="cellIs" priority="822" dxfId="2" operator="equal" stopIfTrue="1">
      <formula>"E"</formula>
    </cfRule>
    <cfRule type="cellIs" priority="823" dxfId="1" operator="equal" stopIfTrue="1">
      <formula>"P"</formula>
    </cfRule>
  </conditionalFormatting>
  <conditionalFormatting sqref="Z215">
    <cfRule type="cellIs" priority="821" dxfId="0" operator="equal" stopIfTrue="1">
      <formula>"R"</formula>
    </cfRule>
  </conditionalFormatting>
  <conditionalFormatting sqref="Z215">
    <cfRule type="cellIs" priority="819" dxfId="2" operator="equal" stopIfTrue="1">
      <formula>"E"</formula>
    </cfRule>
    <cfRule type="cellIs" priority="820" dxfId="1" operator="equal" stopIfTrue="1">
      <formula>"P"</formula>
    </cfRule>
  </conditionalFormatting>
  <conditionalFormatting sqref="Z215">
    <cfRule type="cellIs" priority="818" dxfId="0" operator="equal" stopIfTrue="1">
      <formula>"R"</formula>
    </cfRule>
  </conditionalFormatting>
  <conditionalFormatting sqref="AD215">
    <cfRule type="cellIs" priority="816" dxfId="2" operator="equal" stopIfTrue="1">
      <formula>"E"</formula>
    </cfRule>
    <cfRule type="cellIs" priority="817" dxfId="1" operator="equal" stopIfTrue="1">
      <formula>"P"</formula>
    </cfRule>
  </conditionalFormatting>
  <conditionalFormatting sqref="AD215">
    <cfRule type="cellIs" priority="815" dxfId="0" operator="equal" stopIfTrue="1">
      <formula>"R"</formula>
    </cfRule>
  </conditionalFormatting>
  <conditionalFormatting sqref="AD215">
    <cfRule type="cellIs" priority="813" dxfId="2" operator="equal" stopIfTrue="1">
      <formula>"E"</formula>
    </cfRule>
    <cfRule type="cellIs" priority="814" dxfId="1" operator="equal" stopIfTrue="1">
      <formula>"P"</formula>
    </cfRule>
  </conditionalFormatting>
  <conditionalFormatting sqref="AD215">
    <cfRule type="cellIs" priority="812" dxfId="0" operator="equal" stopIfTrue="1">
      <formula>"R"</formula>
    </cfRule>
  </conditionalFormatting>
  <conditionalFormatting sqref="AL215">
    <cfRule type="cellIs" priority="810" dxfId="2" operator="equal" stopIfTrue="1">
      <formula>"E"</formula>
    </cfRule>
    <cfRule type="cellIs" priority="811" dxfId="1" operator="equal" stopIfTrue="1">
      <formula>"P"</formula>
    </cfRule>
  </conditionalFormatting>
  <conditionalFormatting sqref="AL215">
    <cfRule type="cellIs" priority="809" dxfId="0" operator="equal" stopIfTrue="1">
      <formula>"R"</formula>
    </cfRule>
  </conditionalFormatting>
  <conditionalFormatting sqref="AL215">
    <cfRule type="cellIs" priority="807" dxfId="2" operator="equal" stopIfTrue="1">
      <formula>"E"</formula>
    </cfRule>
    <cfRule type="cellIs" priority="808" dxfId="1" operator="equal" stopIfTrue="1">
      <formula>"P"</formula>
    </cfRule>
  </conditionalFormatting>
  <conditionalFormatting sqref="AL215">
    <cfRule type="cellIs" priority="806" dxfId="0" operator="equal" stopIfTrue="1">
      <formula>"R"</formula>
    </cfRule>
  </conditionalFormatting>
  <conditionalFormatting sqref="AX215">
    <cfRule type="cellIs" priority="798" dxfId="2" operator="equal" stopIfTrue="1">
      <formula>"E"</formula>
    </cfRule>
    <cfRule type="cellIs" priority="799" dxfId="1" operator="equal" stopIfTrue="1">
      <formula>"P"</formula>
    </cfRule>
  </conditionalFormatting>
  <conditionalFormatting sqref="AX215">
    <cfRule type="cellIs" priority="797" dxfId="0" operator="equal" stopIfTrue="1">
      <formula>"R"</formula>
    </cfRule>
  </conditionalFormatting>
  <conditionalFormatting sqref="AX215">
    <cfRule type="cellIs" priority="795" dxfId="2" operator="equal" stopIfTrue="1">
      <formula>"E"</formula>
    </cfRule>
    <cfRule type="cellIs" priority="796" dxfId="1" operator="equal" stopIfTrue="1">
      <formula>"P"</formula>
    </cfRule>
  </conditionalFormatting>
  <conditionalFormatting sqref="AX215">
    <cfRule type="cellIs" priority="794" dxfId="0" operator="equal" stopIfTrue="1">
      <formula>"R"</formula>
    </cfRule>
  </conditionalFormatting>
  <conditionalFormatting sqref="BB215">
    <cfRule type="cellIs" priority="792" dxfId="2" operator="equal" stopIfTrue="1">
      <formula>"E"</formula>
    </cfRule>
    <cfRule type="cellIs" priority="793" dxfId="1" operator="equal" stopIfTrue="1">
      <formula>"P"</formula>
    </cfRule>
  </conditionalFormatting>
  <conditionalFormatting sqref="BB215">
    <cfRule type="cellIs" priority="791" dxfId="0" operator="equal" stopIfTrue="1">
      <formula>"R"</formula>
    </cfRule>
  </conditionalFormatting>
  <conditionalFormatting sqref="BB215">
    <cfRule type="cellIs" priority="789" dxfId="2" operator="equal" stopIfTrue="1">
      <formula>"E"</formula>
    </cfRule>
    <cfRule type="cellIs" priority="790" dxfId="1" operator="equal" stopIfTrue="1">
      <formula>"P"</formula>
    </cfRule>
  </conditionalFormatting>
  <conditionalFormatting sqref="BB215">
    <cfRule type="cellIs" priority="788" dxfId="0" operator="equal" stopIfTrue="1">
      <formula>"R"</formula>
    </cfRule>
  </conditionalFormatting>
  <conditionalFormatting sqref="BF215">
    <cfRule type="cellIs" priority="786" dxfId="2" operator="equal" stopIfTrue="1">
      <formula>"E"</formula>
    </cfRule>
    <cfRule type="cellIs" priority="787" dxfId="1" operator="equal" stopIfTrue="1">
      <formula>"P"</formula>
    </cfRule>
  </conditionalFormatting>
  <conditionalFormatting sqref="BF215">
    <cfRule type="cellIs" priority="785" dxfId="0" operator="equal" stopIfTrue="1">
      <formula>"R"</formula>
    </cfRule>
  </conditionalFormatting>
  <conditionalFormatting sqref="BF215">
    <cfRule type="cellIs" priority="783" dxfId="2" operator="equal" stopIfTrue="1">
      <formula>"E"</formula>
    </cfRule>
    <cfRule type="cellIs" priority="784" dxfId="1" operator="equal" stopIfTrue="1">
      <formula>"P"</formula>
    </cfRule>
  </conditionalFormatting>
  <conditionalFormatting sqref="BF215">
    <cfRule type="cellIs" priority="782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80" dxfId="2" operator="equal" stopIfTrue="1">
      <formula>"E"</formula>
    </cfRule>
    <cfRule type="cellIs" priority="781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9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77" dxfId="2" operator="equal" stopIfTrue="1">
      <formula>"E"</formula>
    </cfRule>
    <cfRule type="cellIs" priority="778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6" dxfId="0" operator="equal" stopIfTrue="1">
      <formula>"R"</formula>
    </cfRule>
  </conditionalFormatting>
  <conditionalFormatting sqref="L263:O263 AK263:BD263 BF263 Q263:AI263">
    <cfRule type="cellIs" priority="774" dxfId="2" operator="equal" stopIfTrue="1">
      <formula>"E"</formula>
    </cfRule>
    <cfRule type="cellIs" priority="775" dxfId="1" operator="equal" stopIfTrue="1">
      <formula>"P"</formula>
    </cfRule>
  </conditionalFormatting>
  <conditionalFormatting sqref="L263:O263 AK263:BD263 BF263 Q263:AI263">
    <cfRule type="cellIs" priority="773" dxfId="0" operator="equal" stopIfTrue="1">
      <formula>"R"</formula>
    </cfRule>
  </conditionalFormatting>
  <conditionalFormatting sqref="L263:O263 AK263:BD263 BF263 Q263:AI263">
    <cfRule type="cellIs" priority="771" dxfId="2" operator="equal" stopIfTrue="1">
      <formula>"E"</formula>
    </cfRule>
    <cfRule type="cellIs" priority="772" dxfId="1" operator="equal" stopIfTrue="1">
      <formula>"P"</formula>
    </cfRule>
  </conditionalFormatting>
  <conditionalFormatting sqref="L263:O263 AK263:BD263 BF263 Q263:AI263">
    <cfRule type="cellIs" priority="770" dxfId="0" operator="equal" stopIfTrue="1">
      <formula>"R"</formula>
    </cfRule>
  </conditionalFormatting>
  <conditionalFormatting sqref="K213">
    <cfRule type="cellIs" priority="768" dxfId="2" operator="equal" stopIfTrue="1">
      <formula>"E"</formula>
    </cfRule>
    <cfRule type="cellIs" priority="769" dxfId="1" operator="equal" stopIfTrue="1">
      <formula>"P"</formula>
    </cfRule>
  </conditionalFormatting>
  <conditionalFormatting sqref="K213">
    <cfRule type="cellIs" priority="767" dxfId="0" operator="equal" stopIfTrue="1">
      <formula>"R"</formula>
    </cfRule>
  </conditionalFormatting>
  <conditionalFormatting sqref="R167">
    <cfRule type="cellIs" priority="766" dxfId="0" operator="equal" stopIfTrue="1">
      <formula>"R"</formula>
    </cfRule>
  </conditionalFormatting>
  <conditionalFormatting sqref="R167">
    <cfRule type="cellIs" priority="764" dxfId="2" operator="equal" stopIfTrue="1">
      <formula>"E"</formula>
    </cfRule>
    <cfRule type="cellIs" priority="765" dxfId="1" operator="equal" stopIfTrue="1">
      <formula>"P"</formula>
    </cfRule>
  </conditionalFormatting>
  <conditionalFormatting sqref="V167">
    <cfRule type="cellIs" priority="763" dxfId="0" operator="equal" stopIfTrue="1">
      <formula>"R"</formula>
    </cfRule>
  </conditionalFormatting>
  <conditionalFormatting sqref="V167">
    <cfRule type="cellIs" priority="761" dxfId="2" operator="equal" stopIfTrue="1">
      <formula>"E"</formula>
    </cfRule>
    <cfRule type="cellIs" priority="762" dxfId="1" operator="equal" stopIfTrue="1">
      <formula>"P"</formula>
    </cfRule>
  </conditionalFormatting>
  <conditionalFormatting sqref="Z167">
    <cfRule type="cellIs" priority="760" dxfId="0" operator="equal" stopIfTrue="1">
      <formula>"R"</formula>
    </cfRule>
  </conditionalFormatting>
  <conditionalFormatting sqref="Z167">
    <cfRule type="cellIs" priority="758" dxfId="2" operator="equal" stopIfTrue="1">
      <formula>"E"</formula>
    </cfRule>
    <cfRule type="cellIs" priority="759" dxfId="1" operator="equal" stopIfTrue="1">
      <formula>"P"</formula>
    </cfRule>
  </conditionalFormatting>
  <conditionalFormatting sqref="AD167">
    <cfRule type="cellIs" priority="757" dxfId="0" operator="equal" stopIfTrue="1">
      <formula>"R"</formula>
    </cfRule>
  </conditionalFormatting>
  <conditionalFormatting sqref="AD167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AH167">
    <cfRule type="cellIs" priority="754" dxfId="0" operator="equal" stopIfTrue="1">
      <formula>"R"</formula>
    </cfRule>
  </conditionalFormatting>
  <conditionalFormatting sqref="AH167">
    <cfRule type="cellIs" priority="752" dxfId="2" operator="equal" stopIfTrue="1">
      <formula>"E"</formula>
    </cfRule>
    <cfRule type="cellIs" priority="753" dxfId="1" operator="equal" stopIfTrue="1">
      <formula>"P"</formula>
    </cfRule>
  </conditionalFormatting>
  <conditionalFormatting sqref="AL167">
    <cfRule type="cellIs" priority="751" dxfId="0" operator="equal" stopIfTrue="1">
      <formula>"R"</formula>
    </cfRule>
  </conditionalFormatting>
  <conditionalFormatting sqref="AL167">
    <cfRule type="cellIs" priority="749" dxfId="2" operator="equal" stopIfTrue="1">
      <formula>"E"</formula>
    </cfRule>
    <cfRule type="cellIs" priority="750" dxfId="1" operator="equal" stopIfTrue="1">
      <formula>"P"</formula>
    </cfRule>
  </conditionalFormatting>
  <conditionalFormatting sqref="AP167">
    <cfRule type="cellIs" priority="748" dxfId="0" operator="equal" stopIfTrue="1">
      <formula>"R"</formula>
    </cfRule>
  </conditionalFormatting>
  <conditionalFormatting sqref="AP167">
    <cfRule type="cellIs" priority="746" dxfId="2" operator="equal" stopIfTrue="1">
      <formula>"E"</formula>
    </cfRule>
    <cfRule type="cellIs" priority="747" dxfId="1" operator="equal" stopIfTrue="1">
      <formula>"P"</formula>
    </cfRule>
  </conditionalFormatting>
  <conditionalFormatting sqref="AT167">
    <cfRule type="cellIs" priority="745" dxfId="0" operator="equal" stopIfTrue="1">
      <formula>"R"</formula>
    </cfRule>
  </conditionalFormatting>
  <conditionalFormatting sqref="AT167">
    <cfRule type="cellIs" priority="743" dxfId="2" operator="equal" stopIfTrue="1">
      <formula>"E"</formula>
    </cfRule>
    <cfRule type="cellIs" priority="744" dxfId="1" operator="equal" stopIfTrue="1">
      <formula>"P"</formula>
    </cfRule>
  </conditionalFormatting>
  <conditionalFormatting sqref="AY167">
    <cfRule type="cellIs" priority="742" dxfId="0" operator="equal" stopIfTrue="1">
      <formula>"R"</formula>
    </cfRule>
  </conditionalFormatting>
  <conditionalFormatting sqref="AY167">
    <cfRule type="cellIs" priority="740" dxfId="2" operator="equal" stopIfTrue="1">
      <formula>"E"</formula>
    </cfRule>
    <cfRule type="cellIs" priority="741" dxfId="1" operator="equal" stopIfTrue="1">
      <formula>"P"</formula>
    </cfRule>
  </conditionalFormatting>
  <conditionalFormatting sqref="BB167">
    <cfRule type="cellIs" priority="739" dxfId="0" operator="equal" stopIfTrue="1">
      <formula>"R"</formula>
    </cfRule>
  </conditionalFormatting>
  <conditionalFormatting sqref="BB167">
    <cfRule type="cellIs" priority="737" dxfId="2" operator="equal" stopIfTrue="1">
      <formula>"E"</formula>
    </cfRule>
    <cfRule type="cellIs" priority="738" dxfId="1" operator="equal" stopIfTrue="1">
      <formula>"P"</formula>
    </cfRule>
  </conditionalFormatting>
  <conditionalFormatting sqref="S169:U169 W169:Y169 AA169:AC169 AE169:AG169 AI169:AK169 AM169:AO169 AQ169:AS169 AU169:AX169 AZ169:BA169 BC169:BF169">
    <cfRule type="cellIs" priority="736" dxfId="0" operator="equal" stopIfTrue="1">
      <formula>"R"</formula>
    </cfRule>
  </conditionalFormatting>
  <conditionalFormatting sqref="S169:U169 W169:Y169 AA169:AC169 AE169:AG169 AI169:AK169 AM169:AO169 AQ169:AS169 AU169:AX169 AZ169:BA169 BC169:BF169">
    <cfRule type="cellIs" priority="734" dxfId="2" operator="equal" stopIfTrue="1">
      <formula>"E"</formula>
    </cfRule>
    <cfRule type="cellIs" priority="735" dxfId="1" operator="equal" stopIfTrue="1">
      <formula>"P"</formula>
    </cfRule>
  </conditionalFormatting>
  <conditionalFormatting sqref="R169">
    <cfRule type="cellIs" priority="733" dxfId="0" operator="equal" stopIfTrue="1">
      <formula>"R"</formula>
    </cfRule>
  </conditionalFormatting>
  <conditionalFormatting sqref="R169">
    <cfRule type="cellIs" priority="731" dxfId="2" operator="equal" stopIfTrue="1">
      <formula>"E"</formula>
    </cfRule>
    <cfRule type="cellIs" priority="732" dxfId="1" operator="equal" stopIfTrue="1">
      <formula>"P"</formula>
    </cfRule>
  </conditionalFormatting>
  <conditionalFormatting sqref="V169">
    <cfRule type="cellIs" priority="730" dxfId="0" operator="equal" stopIfTrue="1">
      <formula>"R"</formula>
    </cfRule>
  </conditionalFormatting>
  <conditionalFormatting sqref="V169">
    <cfRule type="cellIs" priority="728" dxfId="2" operator="equal" stopIfTrue="1">
      <formula>"E"</formula>
    </cfRule>
    <cfRule type="cellIs" priority="729" dxfId="1" operator="equal" stopIfTrue="1">
      <formula>"P"</formula>
    </cfRule>
  </conditionalFormatting>
  <conditionalFormatting sqref="Z169">
    <cfRule type="cellIs" priority="727" dxfId="0" operator="equal" stopIfTrue="1">
      <formula>"R"</formula>
    </cfRule>
  </conditionalFormatting>
  <conditionalFormatting sqref="Z169">
    <cfRule type="cellIs" priority="725" dxfId="2" operator="equal" stopIfTrue="1">
      <formula>"E"</formula>
    </cfRule>
    <cfRule type="cellIs" priority="726" dxfId="1" operator="equal" stopIfTrue="1">
      <formula>"P"</formula>
    </cfRule>
  </conditionalFormatting>
  <conditionalFormatting sqref="AD169">
    <cfRule type="cellIs" priority="724" dxfId="0" operator="equal" stopIfTrue="1">
      <formula>"R"</formula>
    </cfRule>
  </conditionalFormatting>
  <conditionalFormatting sqref="AD169">
    <cfRule type="cellIs" priority="722" dxfId="2" operator="equal" stopIfTrue="1">
      <formula>"E"</formula>
    </cfRule>
    <cfRule type="cellIs" priority="723" dxfId="1" operator="equal" stopIfTrue="1">
      <formula>"P"</formula>
    </cfRule>
  </conditionalFormatting>
  <conditionalFormatting sqref="AH169">
    <cfRule type="cellIs" priority="721" dxfId="0" operator="equal" stopIfTrue="1">
      <formula>"R"</formula>
    </cfRule>
  </conditionalFormatting>
  <conditionalFormatting sqref="AH169">
    <cfRule type="cellIs" priority="719" dxfId="2" operator="equal" stopIfTrue="1">
      <formula>"E"</formula>
    </cfRule>
    <cfRule type="cellIs" priority="720" dxfId="1" operator="equal" stopIfTrue="1">
      <formula>"P"</formula>
    </cfRule>
  </conditionalFormatting>
  <conditionalFormatting sqref="AL169">
    <cfRule type="cellIs" priority="718" dxfId="0" operator="equal" stopIfTrue="1">
      <formula>"R"</formula>
    </cfRule>
  </conditionalFormatting>
  <conditionalFormatting sqref="AL169">
    <cfRule type="cellIs" priority="716" dxfId="2" operator="equal" stopIfTrue="1">
      <formula>"E"</formula>
    </cfRule>
    <cfRule type="cellIs" priority="717" dxfId="1" operator="equal" stopIfTrue="1">
      <formula>"P"</formula>
    </cfRule>
  </conditionalFormatting>
  <conditionalFormatting sqref="AP169">
    <cfRule type="cellIs" priority="715" dxfId="0" operator="equal" stopIfTrue="1">
      <formula>"R"</formula>
    </cfRule>
  </conditionalFormatting>
  <conditionalFormatting sqref="AP169">
    <cfRule type="cellIs" priority="713" dxfId="2" operator="equal" stopIfTrue="1">
      <formula>"E"</formula>
    </cfRule>
    <cfRule type="cellIs" priority="714" dxfId="1" operator="equal" stopIfTrue="1">
      <formula>"P"</formula>
    </cfRule>
  </conditionalFormatting>
  <conditionalFormatting sqref="AT169">
    <cfRule type="cellIs" priority="712" dxfId="0" operator="equal" stopIfTrue="1">
      <formula>"R"</formula>
    </cfRule>
  </conditionalFormatting>
  <conditionalFormatting sqref="AT169">
    <cfRule type="cellIs" priority="710" dxfId="2" operator="equal" stopIfTrue="1">
      <formula>"E"</formula>
    </cfRule>
    <cfRule type="cellIs" priority="711" dxfId="1" operator="equal" stopIfTrue="1">
      <formula>"P"</formula>
    </cfRule>
  </conditionalFormatting>
  <conditionalFormatting sqref="AY169">
    <cfRule type="cellIs" priority="709" dxfId="0" operator="equal" stopIfTrue="1">
      <formula>"R"</formula>
    </cfRule>
  </conditionalFormatting>
  <conditionalFormatting sqref="AY169">
    <cfRule type="cellIs" priority="707" dxfId="2" operator="equal" stopIfTrue="1">
      <formula>"E"</formula>
    </cfRule>
    <cfRule type="cellIs" priority="708" dxfId="1" operator="equal" stopIfTrue="1">
      <formula>"P"</formula>
    </cfRule>
  </conditionalFormatting>
  <conditionalFormatting sqref="BB169">
    <cfRule type="cellIs" priority="706" dxfId="0" operator="equal" stopIfTrue="1">
      <formula>"R"</formula>
    </cfRule>
  </conditionalFormatting>
  <conditionalFormatting sqref="BB169">
    <cfRule type="cellIs" priority="704" dxfId="2" operator="equal" stopIfTrue="1">
      <formula>"E"</formula>
    </cfRule>
    <cfRule type="cellIs" priority="705" dxfId="1" operator="equal" stopIfTrue="1">
      <formula>"P"</formula>
    </cfRule>
  </conditionalFormatting>
  <conditionalFormatting sqref="K171 R171:T171 N171:O171 W171:BF171">
    <cfRule type="cellIs" priority="702" dxfId="2" operator="equal" stopIfTrue="1">
      <formula>"E"</formula>
    </cfRule>
    <cfRule type="cellIs" priority="703" dxfId="1" operator="equal" stopIfTrue="1">
      <formula>"P"</formula>
    </cfRule>
  </conditionalFormatting>
  <conditionalFormatting sqref="K171:T171 W171:BF171">
    <cfRule type="cellIs" priority="701" dxfId="0" operator="equal" stopIfTrue="1">
      <formula>"R"</formula>
    </cfRule>
  </conditionalFormatting>
  <conditionalFormatting sqref="U171:V171">
    <cfRule type="cellIs" priority="699" dxfId="2" operator="equal" stopIfTrue="1">
      <formula>"E"</formula>
    </cfRule>
    <cfRule type="cellIs" priority="700" dxfId="1" operator="equal" stopIfTrue="1">
      <formula>"P"</formula>
    </cfRule>
  </conditionalFormatting>
  <conditionalFormatting sqref="U171:V171">
    <cfRule type="cellIs" priority="698" dxfId="0" operator="equal" stopIfTrue="1">
      <formula>"R"</formula>
    </cfRule>
  </conditionalFormatting>
  <conditionalFormatting sqref="L183:M183">
    <cfRule type="cellIs" priority="696" dxfId="2" operator="equal" stopIfTrue="1">
      <formula>"E"</formula>
    </cfRule>
    <cfRule type="cellIs" priority="697" dxfId="1" operator="equal" stopIfTrue="1">
      <formula>"P"</formula>
    </cfRule>
  </conditionalFormatting>
  <conditionalFormatting sqref="L183:M183">
    <cfRule type="cellIs" priority="695" dxfId="0" operator="equal" stopIfTrue="1">
      <formula>"R"</formula>
    </cfRule>
  </conditionalFormatting>
  <conditionalFormatting sqref="BD185:BE185">
    <cfRule type="cellIs" priority="693" dxfId="2" operator="equal" stopIfTrue="1">
      <formula>"E"</formula>
    </cfRule>
    <cfRule type="cellIs" priority="694" dxfId="1" operator="equal" stopIfTrue="1">
      <formula>"P"</formula>
    </cfRule>
  </conditionalFormatting>
  <conditionalFormatting sqref="BD185:BE185">
    <cfRule type="cellIs" priority="692" dxfId="0" operator="equal" stopIfTrue="1">
      <formula>"R"</formula>
    </cfRule>
  </conditionalFormatting>
  <conditionalFormatting sqref="BD183">
    <cfRule type="cellIs" priority="690" dxfId="2" operator="equal" stopIfTrue="1">
      <formula>"E"</formula>
    </cfRule>
    <cfRule type="cellIs" priority="691" dxfId="1" operator="equal" stopIfTrue="1">
      <formula>"P"</formula>
    </cfRule>
  </conditionalFormatting>
  <conditionalFormatting sqref="BD183">
    <cfRule type="cellIs" priority="689" dxfId="0" operator="equal" stopIfTrue="1">
      <formula>"R"</formula>
    </cfRule>
  </conditionalFormatting>
  <conditionalFormatting sqref="BE183">
    <cfRule type="cellIs" priority="687" dxfId="2" operator="equal" stopIfTrue="1">
      <formula>"E"</formula>
    </cfRule>
    <cfRule type="cellIs" priority="688" dxfId="1" operator="equal" stopIfTrue="1">
      <formula>"P"</formula>
    </cfRule>
  </conditionalFormatting>
  <conditionalFormatting sqref="BE183">
    <cfRule type="cellIs" priority="686" dxfId="0" operator="equal" stopIfTrue="1">
      <formula>"R"</formula>
    </cfRule>
  </conditionalFormatting>
  <conditionalFormatting sqref="L185">
    <cfRule type="cellIs" priority="684" dxfId="2" operator="equal" stopIfTrue="1">
      <formula>"E"</formula>
    </cfRule>
    <cfRule type="cellIs" priority="685" dxfId="1" operator="equal" stopIfTrue="1">
      <formula>"P"</formula>
    </cfRule>
  </conditionalFormatting>
  <conditionalFormatting sqref="L185">
    <cfRule type="cellIs" priority="683" dxfId="0" operator="equal" stopIfTrue="1">
      <formula>"R"</formula>
    </cfRule>
  </conditionalFormatting>
  <conditionalFormatting sqref="N187">
    <cfRule type="cellIs" priority="681" dxfId="2" operator="equal" stopIfTrue="1">
      <formula>"E"</formula>
    </cfRule>
    <cfRule type="cellIs" priority="682" dxfId="1" operator="equal" stopIfTrue="1">
      <formula>"P"</formula>
    </cfRule>
  </conditionalFormatting>
  <conditionalFormatting sqref="N187">
    <cfRule type="cellIs" priority="680" dxfId="0" operator="equal" stopIfTrue="1">
      <formula>"R"</formula>
    </cfRule>
  </conditionalFormatting>
  <conditionalFormatting sqref="R189:T189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R189:T189">
    <cfRule type="cellIs" priority="677" dxfId="0" operator="equal" stopIfTrue="1">
      <formula>"R"</formula>
    </cfRule>
  </conditionalFormatting>
  <conditionalFormatting sqref="K197:BF197">
    <cfRule type="cellIs" priority="675" dxfId="2" operator="equal" stopIfTrue="1">
      <formula>"E"</formula>
    </cfRule>
    <cfRule type="cellIs" priority="676" dxfId="1" operator="equal" stopIfTrue="1">
      <formula>"P"</formula>
    </cfRule>
  </conditionalFormatting>
  <conditionalFormatting sqref="K197:BF197">
    <cfRule type="cellIs" priority="674" dxfId="0" operator="equal" stopIfTrue="1">
      <formula>"R"</formula>
    </cfRule>
  </conditionalFormatting>
  <conditionalFormatting sqref="K199:BF199">
    <cfRule type="cellIs" priority="672" dxfId="2" operator="equal" stopIfTrue="1">
      <formula>"E"</formula>
    </cfRule>
    <cfRule type="cellIs" priority="673" dxfId="1" operator="equal" stopIfTrue="1">
      <formula>"P"</formula>
    </cfRule>
  </conditionalFormatting>
  <conditionalFormatting sqref="K199:BF199">
    <cfRule type="cellIs" priority="671" dxfId="0" operator="equal" stopIfTrue="1">
      <formula>"R"</formula>
    </cfRule>
  </conditionalFormatting>
  <conditionalFormatting sqref="AH201">
    <cfRule type="cellIs" priority="669" dxfId="2" operator="equal" stopIfTrue="1">
      <formula>"E"</formula>
    </cfRule>
    <cfRule type="cellIs" priority="670" dxfId="1" operator="equal" stopIfTrue="1">
      <formula>"P"</formula>
    </cfRule>
  </conditionalFormatting>
  <conditionalFormatting sqref="AH201">
    <cfRule type="cellIs" priority="668" dxfId="0" operator="equal" stopIfTrue="1">
      <formula>"R"</formula>
    </cfRule>
  </conditionalFormatting>
  <conditionalFormatting sqref="BF201">
    <cfRule type="cellIs" priority="666" dxfId="2" operator="equal" stopIfTrue="1">
      <formula>"E"</formula>
    </cfRule>
    <cfRule type="cellIs" priority="667" dxfId="1" operator="equal" stopIfTrue="1">
      <formula>"P"</formula>
    </cfRule>
  </conditionalFormatting>
  <conditionalFormatting sqref="BF201">
    <cfRule type="cellIs" priority="665" dxfId="0" operator="equal" stopIfTrue="1">
      <formula>"R"</formula>
    </cfRule>
  </conditionalFormatting>
  <conditionalFormatting sqref="AG203:AH203">
    <cfRule type="cellIs" priority="663" dxfId="2" operator="equal" stopIfTrue="1">
      <formula>"E"</formula>
    </cfRule>
    <cfRule type="cellIs" priority="664" dxfId="1" operator="equal" stopIfTrue="1">
      <formula>"P"</formula>
    </cfRule>
  </conditionalFormatting>
  <conditionalFormatting sqref="AG203:AH203">
    <cfRule type="cellIs" priority="662" dxfId="0" operator="equal" stopIfTrue="1">
      <formula>"R"</formula>
    </cfRule>
  </conditionalFormatting>
  <conditionalFormatting sqref="AS203:AT203">
    <cfRule type="cellIs" priority="660" dxfId="2" operator="equal" stopIfTrue="1">
      <formula>"E"</formula>
    </cfRule>
    <cfRule type="cellIs" priority="661" dxfId="1" operator="equal" stopIfTrue="1">
      <formula>"P"</formula>
    </cfRule>
  </conditionalFormatting>
  <conditionalFormatting sqref="AS203:AT203">
    <cfRule type="cellIs" priority="659" dxfId="0" operator="equal" stopIfTrue="1">
      <formula>"R"</formula>
    </cfRule>
  </conditionalFormatting>
  <conditionalFormatting sqref="BE203:BF203">
    <cfRule type="cellIs" priority="657" dxfId="2" operator="equal" stopIfTrue="1">
      <formula>"E"</formula>
    </cfRule>
    <cfRule type="cellIs" priority="658" dxfId="1" operator="equal" stopIfTrue="1">
      <formula>"P"</formula>
    </cfRule>
  </conditionalFormatting>
  <conditionalFormatting sqref="BE203:BF203">
    <cfRule type="cellIs" priority="656" dxfId="0" operator="equal" stopIfTrue="1">
      <formula>"R"</formula>
    </cfRule>
  </conditionalFormatting>
  <conditionalFormatting sqref="K205:BF205">
    <cfRule type="cellIs" priority="654" dxfId="2" operator="equal" stopIfTrue="1">
      <formula>"E"</formula>
    </cfRule>
    <cfRule type="cellIs" priority="655" dxfId="1" operator="equal" stopIfTrue="1">
      <formula>"P"</formula>
    </cfRule>
  </conditionalFormatting>
  <conditionalFormatting sqref="K205:BF205">
    <cfRule type="cellIs" priority="653" dxfId="0" operator="equal" stopIfTrue="1">
      <formula>"R"</formula>
    </cfRule>
  </conditionalFormatting>
  <conditionalFormatting sqref="K207:BF207">
    <cfRule type="cellIs" priority="651" dxfId="2" operator="equal" stopIfTrue="1">
      <formula>"E"</formula>
    </cfRule>
    <cfRule type="cellIs" priority="652" dxfId="1" operator="equal" stopIfTrue="1">
      <formula>"P"</formula>
    </cfRule>
  </conditionalFormatting>
  <conditionalFormatting sqref="K207:BF207">
    <cfRule type="cellIs" priority="650" dxfId="0" operator="equal" stopIfTrue="1">
      <formula>"R"</formula>
    </cfRule>
  </conditionalFormatting>
  <conditionalFormatting sqref="R209">
    <cfRule type="cellIs" priority="648" dxfId="2" operator="equal" stopIfTrue="1">
      <formula>"E"</formula>
    </cfRule>
    <cfRule type="cellIs" priority="649" dxfId="1" operator="equal" stopIfTrue="1">
      <formula>"P"</formula>
    </cfRule>
  </conditionalFormatting>
  <conditionalFormatting sqref="R209">
    <cfRule type="cellIs" priority="647" dxfId="0" operator="equal" stopIfTrue="1">
      <formula>"R"</formula>
    </cfRule>
  </conditionalFormatting>
  <conditionalFormatting sqref="AD209">
    <cfRule type="cellIs" priority="645" dxfId="2" operator="equal" stopIfTrue="1">
      <formula>"E"</formula>
    </cfRule>
    <cfRule type="cellIs" priority="646" dxfId="1" operator="equal" stopIfTrue="1">
      <formula>"P"</formula>
    </cfRule>
  </conditionalFormatting>
  <conditionalFormatting sqref="AD209">
    <cfRule type="cellIs" priority="644" dxfId="0" operator="equal" stopIfTrue="1">
      <formula>"R"</formula>
    </cfRule>
  </conditionalFormatting>
  <conditionalFormatting sqref="AP209">
    <cfRule type="cellIs" priority="642" dxfId="2" operator="equal" stopIfTrue="1">
      <formula>"E"</formula>
    </cfRule>
    <cfRule type="cellIs" priority="643" dxfId="1" operator="equal" stopIfTrue="1">
      <formula>"P"</formula>
    </cfRule>
  </conditionalFormatting>
  <conditionalFormatting sqref="AP209">
    <cfRule type="cellIs" priority="641" dxfId="0" operator="equal" stopIfTrue="1">
      <formula>"R"</formula>
    </cfRule>
  </conditionalFormatting>
  <conditionalFormatting sqref="BB209">
    <cfRule type="cellIs" priority="639" dxfId="2" operator="equal" stopIfTrue="1">
      <formula>"E"</formula>
    </cfRule>
    <cfRule type="cellIs" priority="640" dxfId="1" operator="equal" stopIfTrue="1">
      <formula>"P"</formula>
    </cfRule>
  </conditionalFormatting>
  <conditionalFormatting sqref="BB209">
    <cfRule type="cellIs" priority="638" dxfId="0" operator="equal" stopIfTrue="1">
      <formula>"R"</formula>
    </cfRule>
  </conditionalFormatting>
  <conditionalFormatting sqref="V211">
    <cfRule type="cellIs" priority="636" dxfId="2" operator="equal" stopIfTrue="1">
      <formula>"E"</formula>
    </cfRule>
    <cfRule type="cellIs" priority="637" dxfId="1" operator="equal" stopIfTrue="1">
      <formula>"P"</formula>
    </cfRule>
  </conditionalFormatting>
  <conditionalFormatting sqref="V211">
    <cfRule type="cellIs" priority="635" dxfId="0" operator="equal" stopIfTrue="1">
      <formula>"R"</formula>
    </cfRule>
  </conditionalFormatting>
  <conditionalFormatting sqref="L215 P215:BF215">
    <cfRule type="cellIs" priority="633" dxfId="2" operator="equal" stopIfTrue="1">
      <formula>"E"</formula>
    </cfRule>
    <cfRule type="cellIs" priority="634" dxfId="1" operator="equal" stopIfTrue="1">
      <formula>"P"</formula>
    </cfRule>
  </conditionalFormatting>
  <conditionalFormatting sqref="L215 P215:BF215">
    <cfRule type="cellIs" priority="632" dxfId="0" operator="equal" stopIfTrue="1">
      <formula>"R"</formula>
    </cfRule>
  </conditionalFormatting>
  <conditionalFormatting sqref="AT215">
    <cfRule type="cellIs" priority="630" dxfId="2" operator="equal" stopIfTrue="1">
      <formula>"E"</formula>
    </cfRule>
    <cfRule type="cellIs" priority="631" dxfId="1" operator="equal" stopIfTrue="1">
      <formula>"P"</formula>
    </cfRule>
  </conditionalFormatting>
  <conditionalFormatting sqref="AT215">
    <cfRule type="cellIs" priority="629" dxfId="0" operator="equal" stopIfTrue="1">
      <formula>"R"</formula>
    </cfRule>
  </conditionalFormatting>
  <conditionalFormatting sqref="AH211">
    <cfRule type="cellIs" priority="627" dxfId="2" operator="equal" stopIfTrue="1">
      <formula>"E"</formula>
    </cfRule>
    <cfRule type="cellIs" priority="628" dxfId="1" operator="equal" stopIfTrue="1">
      <formula>"P"</formula>
    </cfRule>
  </conditionalFormatting>
  <conditionalFormatting sqref="AH211">
    <cfRule type="cellIs" priority="626" dxfId="0" operator="equal" stopIfTrue="1">
      <formula>"R"</formula>
    </cfRule>
  </conditionalFormatting>
  <conditionalFormatting sqref="AT211">
    <cfRule type="cellIs" priority="624" dxfId="2" operator="equal" stopIfTrue="1">
      <formula>"E"</formula>
    </cfRule>
    <cfRule type="cellIs" priority="625" dxfId="1" operator="equal" stopIfTrue="1">
      <formula>"P"</formula>
    </cfRule>
  </conditionalFormatting>
  <conditionalFormatting sqref="AT211">
    <cfRule type="cellIs" priority="623" dxfId="0" operator="equal" stopIfTrue="1">
      <formula>"R"</formula>
    </cfRule>
  </conditionalFormatting>
  <conditionalFormatting sqref="BF211">
    <cfRule type="cellIs" priority="621" dxfId="2" operator="equal" stopIfTrue="1">
      <formula>"E"</formula>
    </cfRule>
    <cfRule type="cellIs" priority="622" dxfId="1" operator="equal" stopIfTrue="1">
      <formula>"P"</formula>
    </cfRule>
  </conditionalFormatting>
  <conditionalFormatting sqref="BF211">
    <cfRule type="cellIs" priority="620" dxfId="0" operator="equal" stopIfTrue="1">
      <formula>"R"</formula>
    </cfRule>
  </conditionalFormatting>
  <conditionalFormatting sqref="K217:L217 P217:BF217">
    <cfRule type="cellIs" priority="618" dxfId="2" operator="equal" stopIfTrue="1">
      <formula>"E"</formula>
    </cfRule>
    <cfRule type="cellIs" priority="619" dxfId="1" operator="equal" stopIfTrue="1">
      <formula>"P"</formula>
    </cfRule>
  </conditionalFormatting>
  <conditionalFormatting sqref="K217:L217 P217:BF217">
    <cfRule type="cellIs" priority="617" dxfId="0" operator="equal" stopIfTrue="1">
      <formula>"R"</formula>
    </cfRule>
  </conditionalFormatting>
  <conditionalFormatting sqref="N219:O219">
    <cfRule type="cellIs" priority="615" dxfId="2" operator="equal" stopIfTrue="1">
      <formula>"E"</formula>
    </cfRule>
    <cfRule type="cellIs" priority="616" dxfId="1" operator="equal" stopIfTrue="1">
      <formula>"P"</formula>
    </cfRule>
  </conditionalFormatting>
  <conditionalFormatting sqref="N219:O219">
    <cfRule type="cellIs" priority="614" dxfId="0" operator="equal" stopIfTrue="1">
      <formula>"R"</formula>
    </cfRule>
  </conditionalFormatting>
  <conditionalFormatting sqref="P219">
    <cfRule type="cellIs" priority="612" dxfId="2" operator="equal" stopIfTrue="1">
      <formula>"E"</formula>
    </cfRule>
    <cfRule type="cellIs" priority="613" dxfId="1" operator="equal" stopIfTrue="1">
      <formula>"P"</formula>
    </cfRule>
  </conditionalFormatting>
  <conditionalFormatting sqref="P219">
    <cfRule type="cellIs" priority="611" dxfId="0" operator="equal" stopIfTrue="1">
      <formula>"R"</formula>
    </cfRule>
  </conditionalFormatting>
  <conditionalFormatting sqref="AG223">
    <cfRule type="cellIs" priority="609" dxfId="2" operator="equal" stopIfTrue="1">
      <formula>"E"</formula>
    </cfRule>
    <cfRule type="cellIs" priority="610" dxfId="1" operator="equal" stopIfTrue="1">
      <formula>"P"</formula>
    </cfRule>
  </conditionalFormatting>
  <conditionalFormatting sqref="AG223">
    <cfRule type="cellIs" priority="608" dxfId="0" operator="equal" stopIfTrue="1">
      <formula>"R"</formula>
    </cfRule>
  </conditionalFormatting>
  <conditionalFormatting sqref="AH223">
    <cfRule type="cellIs" priority="606" dxfId="2" operator="equal" stopIfTrue="1">
      <formula>"E"</formula>
    </cfRule>
    <cfRule type="cellIs" priority="607" dxfId="1" operator="equal" stopIfTrue="1">
      <formula>"P"</formula>
    </cfRule>
  </conditionalFormatting>
  <conditionalFormatting sqref="AH223">
    <cfRule type="cellIs" priority="605" dxfId="0" operator="equal" stopIfTrue="1">
      <formula>"R"</formula>
    </cfRule>
  </conditionalFormatting>
  <conditionalFormatting sqref="K225:BF225">
    <cfRule type="cellIs" priority="603" dxfId="2" operator="equal" stopIfTrue="1">
      <formula>"E"</formula>
    </cfRule>
    <cfRule type="cellIs" priority="604" dxfId="1" operator="equal" stopIfTrue="1">
      <formula>"P"</formula>
    </cfRule>
  </conditionalFormatting>
  <conditionalFormatting sqref="K225:BF225">
    <cfRule type="cellIs" priority="602" dxfId="0" operator="equal" stopIfTrue="1">
      <formula>"R"</formula>
    </cfRule>
  </conditionalFormatting>
  <conditionalFormatting sqref="M161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BC165">
    <cfRule type="cellIs" priority="562" dxfId="2" operator="equal" stopIfTrue="1">
      <formula>"E"</formula>
    </cfRule>
    <cfRule type="cellIs" priority="563" dxfId="1" operator="equal" stopIfTrue="1">
      <formula>"P"</formula>
    </cfRule>
  </conditionalFormatting>
  <conditionalFormatting sqref="Q161">
    <cfRule type="cellIs" priority="598" dxfId="2" operator="equal" stopIfTrue="1">
      <formula>"E"</formula>
    </cfRule>
    <cfRule type="cellIs" priority="599" dxfId="1" operator="equal" stopIfTrue="1">
      <formula>"P"</formula>
    </cfRule>
  </conditionalFormatting>
  <conditionalFormatting sqref="U161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BF173">
    <cfRule type="cellIs" priority="521" dxfId="2" operator="equal" stopIfTrue="1">
      <formula>"E"</formula>
    </cfRule>
    <cfRule type="cellIs" priority="522" dxfId="1" operator="equal" stopIfTrue="1">
      <formula>"P"</formula>
    </cfRule>
  </conditionalFormatting>
  <conditionalFormatting sqref="Y161">
    <cfRule type="cellIs" priority="594" dxfId="2" operator="equal" stopIfTrue="1">
      <formula>"E"</formula>
    </cfRule>
    <cfRule type="cellIs" priority="595" dxfId="1" operator="equal" stopIfTrue="1">
      <formula>"P"</formula>
    </cfRule>
  </conditionalFormatting>
  <conditionalFormatting sqref="N177">
    <cfRule type="cellIs" priority="518" dxfId="2" operator="equal" stopIfTrue="1">
      <formula>"E"</formula>
    </cfRule>
    <cfRule type="cellIs" priority="519" dxfId="1" operator="equal" stopIfTrue="1">
      <formula>"P"</formula>
    </cfRule>
  </conditionalFormatting>
  <conditionalFormatting sqref="AC161">
    <cfRule type="cellIs" priority="592" dxfId="2" operator="equal" stopIfTrue="1">
      <formula>"E"</formula>
    </cfRule>
    <cfRule type="cellIs" priority="593" dxfId="1" operator="equal" stopIfTrue="1">
      <formula>"P"</formula>
    </cfRule>
  </conditionalFormatting>
  <conditionalFormatting sqref="AG161">
    <cfRule type="cellIs" priority="590" dxfId="2" operator="equal" stopIfTrue="1">
      <formula>"E"</formula>
    </cfRule>
    <cfRule type="cellIs" priority="591" dxfId="1" operator="equal" stopIfTrue="1">
      <formula>"P"</formula>
    </cfRule>
  </conditionalFormatting>
  <conditionalFormatting sqref="AK161">
    <cfRule type="cellIs" priority="588" dxfId="2" operator="equal" stopIfTrue="1">
      <formula>"E"</formula>
    </cfRule>
    <cfRule type="cellIs" priority="589" dxfId="1" operator="equal" stopIfTrue="1">
      <formula>"P"</formula>
    </cfRule>
  </conditionalFormatting>
  <conditionalFormatting sqref="AO161">
    <cfRule type="cellIs" priority="586" dxfId="2" operator="equal" stopIfTrue="1">
      <formula>"E"</formula>
    </cfRule>
    <cfRule type="cellIs" priority="587" dxfId="1" operator="equal" stopIfTrue="1">
      <formula>"P"</formula>
    </cfRule>
  </conditionalFormatting>
  <conditionalFormatting sqref="AS161">
    <cfRule type="cellIs" priority="584" dxfId="2" operator="equal" stopIfTrue="1">
      <formula>"E"</formula>
    </cfRule>
    <cfRule type="cellIs" priority="585" dxfId="1" operator="equal" stopIfTrue="1">
      <formula>"P"</formula>
    </cfRule>
  </conditionalFormatting>
  <conditionalFormatting sqref="AW161">
    <cfRule type="cellIs" priority="582" dxfId="2" operator="equal" stopIfTrue="1">
      <formula>"E"</formula>
    </cfRule>
    <cfRule type="cellIs" priority="583" dxfId="1" operator="equal" stopIfTrue="1">
      <formula>"P"</formula>
    </cfRule>
  </conditionalFormatting>
  <conditionalFormatting sqref="BA161">
    <cfRule type="cellIs" priority="580" dxfId="2" operator="equal" stopIfTrue="1">
      <formula>"E"</formula>
    </cfRule>
    <cfRule type="cellIs" priority="581" dxfId="1" operator="equal" stopIfTrue="1">
      <formula>"P"</formula>
    </cfRule>
  </conditionalFormatting>
  <conditionalFormatting sqref="BE161">
    <cfRule type="cellIs" priority="578" dxfId="2" operator="equal" stopIfTrue="1">
      <formula>"E"</formula>
    </cfRule>
    <cfRule type="cellIs" priority="579" dxfId="1" operator="equal" stopIfTrue="1">
      <formula>"P"</formula>
    </cfRule>
  </conditionalFormatting>
  <conditionalFormatting sqref="S163">
    <cfRule type="cellIs" priority="576" dxfId="2" operator="equal" stopIfTrue="1">
      <formula>"E"</formula>
    </cfRule>
    <cfRule type="cellIs" priority="577" dxfId="1" operator="equal" stopIfTrue="1">
      <formula>"P"</formula>
    </cfRule>
  </conditionalFormatting>
  <conditionalFormatting sqref="AF163">
    <cfRule type="cellIs" priority="574" dxfId="2" operator="equal" stopIfTrue="1">
      <formula>"E"</formula>
    </cfRule>
    <cfRule type="cellIs" priority="575" dxfId="1" operator="equal" stopIfTrue="1">
      <formula>"P"</formula>
    </cfRule>
  </conditionalFormatting>
  <conditionalFormatting sqref="AQ163">
    <cfRule type="cellIs" priority="572" dxfId="2" operator="equal" stopIfTrue="1">
      <formula>"E"</formula>
    </cfRule>
    <cfRule type="cellIs" priority="573" dxfId="1" operator="equal" stopIfTrue="1">
      <formula>"P"</formula>
    </cfRule>
  </conditionalFormatting>
  <conditionalFormatting sqref="L163">
    <cfRule type="cellIs" priority="570" dxfId="2" operator="equal" stopIfTrue="1">
      <formula>"E"</formula>
    </cfRule>
    <cfRule type="cellIs" priority="571" dxfId="1" operator="equal" stopIfTrue="1">
      <formula>"P"</formula>
    </cfRule>
  </conditionalFormatting>
  <conditionalFormatting sqref="S165">
    <cfRule type="cellIs" priority="568" dxfId="2" operator="equal" stopIfTrue="1">
      <formula>"E"</formula>
    </cfRule>
    <cfRule type="cellIs" priority="569" dxfId="1" operator="equal" stopIfTrue="1">
      <formula>"P"</formula>
    </cfRule>
  </conditionalFormatting>
  <conditionalFormatting sqref="AF165">
    <cfRule type="cellIs" priority="566" dxfId="2" operator="equal" stopIfTrue="1">
      <formula>"E"</formula>
    </cfRule>
    <cfRule type="cellIs" priority="567" dxfId="1" operator="equal" stopIfTrue="1">
      <formula>"P"</formula>
    </cfRule>
  </conditionalFormatting>
  <conditionalFormatting sqref="AQ165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N173">
    <cfRule type="cellIs" priority="561" dxfId="0" operator="equal" stopIfTrue="1">
      <formula>"R"</formula>
    </cfRule>
  </conditionalFormatting>
  <conditionalFormatting sqref="N173">
    <cfRule type="cellIs" priority="559" dxfId="2" operator="equal" stopIfTrue="1">
      <formula>"E"</formula>
    </cfRule>
    <cfRule type="cellIs" priority="560" dxfId="1" operator="equal" stopIfTrue="1">
      <formula>"P"</formula>
    </cfRule>
  </conditionalFormatting>
  <conditionalFormatting sqref="S173">
    <cfRule type="cellIs" priority="558" dxfId="0" operator="equal" stopIfTrue="1">
      <formula>"R"</formula>
    </cfRule>
  </conditionalFormatting>
  <conditionalFormatting sqref="S173">
    <cfRule type="cellIs" priority="556" dxfId="2" operator="equal" stopIfTrue="1">
      <formula>"E"</formula>
    </cfRule>
    <cfRule type="cellIs" priority="557" dxfId="1" operator="equal" stopIfTrue="1">
      <formula>"P"</formula>
    </cfRule>
  </conditionalFormatting>
  <conditionalFormatting sqref="R173">
    <cfRule type="cellIs" priority="555" dxfId="0" operator="equal" stopIfTrue="1">
      <formula>"R"</formula>
    </cfRule>
  </conditionalFormatting>
  <conditionalFormatting sqref="R173">
    <cfRule type="cellIs" priority="553" dxfId="2" operator="equal" stopIfTrue="1">
      <formula>"E"</formula>
    </cfRule>
    <cfRule type="cellIs" priority="554" dxfId="1" operator="equal" stopIfTrue="1">
      <formula>"P"</formula>
    </cfRule>
  </conditionalFormatting>
  <conditionalFormatting sqref="V173">
    <cfRule type="cellIs" priority="552" dxfId="0" operator="equal" stopIfTrue="1">
      <formula>"R"</formula>
    </cfRule>
  </conditionalFormatting>
  <conditionalFormatting sqref="V173">
    <cfRule type="cellIs" priority="550" dxfId="2" operator="equal" stopIfTrue="1">
      <formula>"E"</formula>
    </cfRule>
    <cfRule type="cellIs" priority="551" dxfId="1" operator="equal" stopIfTrue="1">
      <formula>"P"</formula>
    </cfRule>
  </conditionalFormatting>
  <conditionalFormatting sqref="Z173">
    <cfRule type="cellIs" priority="549" dxfId="0" operator="equal" stopIfTrue="1">
      <formula>"R"</formula>
    </cfRule>
  </conditionalFormatting>
  <conditionalFormatting sqref="Z173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AD174">
    <cfRule type="cellIs" priority="545" dxfId="2" operator="equal" stopIfTrue="1">
      <formula>"E"</formula>
    </cfRule>
    <cfRule type="cellIs" priority="546" dxfId="1" operator="equal" stopIfTrue="1">
      <formula>"P"</formula>
    </cfRule>
  </conditionalFormatting>
  <conditionalFormatting sqref="AD173">
    <cfRule type="cellIs" priority="544" dxfId="0" operator="equal" stopIfTrue="1">
      <formula>"R"</formula>
    </cfRule>
  </conditionalFormatting>
  <conditionalFormatting sqref="AD173">
    <cfRule type="cellIs" priority="542" dxfId="2" operator="equal" stopIfTrue="1">
      <formula>"E"</formula>
    </cfRule>
    <cfRule type="cellIs" priority="543" dxfId="1" operator="equal" stopIfTrue="1">
      <formula>"P"</formula>
    </cfRule>
  </conditionalFormatting>
  <conditionalFormatting sqref="AH173">
    <cfRule type="cellIs" priority="541" dxfId="0" operator="equal" stopIfTrue="1">
      <formula>"R"</formula>
    </cfRule>
  </conditionalFormatting>
  <conditionalFormatting sqref="AH173">
    <cfRule type="cellIs" priority="539" dxfId="2" operator="equal" stopIfTrue="1">
      <formula>"E"</formula>
    </cfRule>
    <cfRule type="cellIs" priority="540" dxfId="1" operator="equal" stopIfTrue="1">
      <formula>"P"</formula>
    </cfRule>
  </conditionalFormatting>
  <conditionalFormatting sqref="AL173">
    <cfRule type="cellIs" priority="538" dxfId="0" operator="equal" stopIfTrue="1">
      <formula>"R"</formula>
    </cfRule>
  </conditionalFormatting>
  <conditionalFormatting sqref="AL173">
    <cfRule type="cellIs" priority="536" dxfId="2" operator="equal" stopIfTrue="1">
      <formula>"E"</formula>
    </cfRule>
    <cfRule type="cellIs" priority="537" dxfId="1" operator="equal" stopIfTrue="1">
      <formula>"P"</formula>
    </cfRule>
  </conditionalFormatting>
  <conditionalFormatting sqref="AP173">
    <cfRule type="cellIs" priority="535" dxfId="0" operator="equal" stopIfTrue="1">
      <formula>"R"</formula>
    </cfRule>
  </conditionalFormatting>
  <conditionalFormatting sqref="AP173">
    <cfRule type="cellIs" priority="533" dxfId="2" operator="equal" stopIfTrue="1">
      <formula>"E"</formula>
    </cfRule>
    <cfRule type="cellIs" priority="534" dxfId="1" operator="equal" stopIfTrue="1">
      <formula>"P"</formula>
    </cfRule>
  </conditionalFormatting>
  <conditionalFormatting sqref="AT173">
    <cfRule type="cellIs" priority="532" dxfId="0" operator="equal" stopIfTrue="1">
      <formula>"R"</formula>
    </cfRule>
  </conditionalFormatting>
  <conditionalFormatting sqref="AT173">
    <cfRule type="cellIs" priority="530" dxfId="2" operator="equal" stopIfTrue="1">
      <formula>"E"</formula>
    </cfRule>
    <cfRule type="cellIs" priority="531" dxfId="1" operator="equal" stopIfTrue="1">
      <formula>"P"</formula>
    </cfRule>
  </conditionalFormatting>
  <conditionalFormatting sqref="AX173">
    <cfRule type="cellIs" priority="529" dxfId="0" operator="equal" stopIfTrue="1">
      <formula>"R"</formula>
    </cfRule>
  </conditionalFormatting>
  <conditionalFormatting sqref="AX173">
    <cfRule type="cellIs" priority="527" dxfId="2" operator="equal" stopIfTrue="1">
      <formula>"E"</formula>
    </cfRule>
    <cfRule type="cellIs" priority="528" dxfId="1" operator="equal" stopIfTrue="1">
      <formula>"P"</formula>
    </cfRule>
  </conditionalFormatting>
  <conditionalFormatting sqref="BB173">
    <cfRule type="cellIs" priority="526" dxfId="0" operator="equal" stopIfTrue="1">
      <formula>"R"</formula>
    </cfRule>
  </conditionalFormatting>
  <conditionalFormatting sqref="BB173">
    <cfRule type="cellIs" priority="524" dxfId="2" operator="equal" stopIfTrue="1">
      <formula>"E"</formula>
    </cfRule>
    <cfRule type="cellIs" priority="525" dxfId="1" operator="equal" stopIfTrue="1">
      <formula>"P"</formula>
    </cfRule>
  </conditionalFormatting>
  <conditionalFormatting sqref="BF173">
    <cfRule type="cellIs" priority="523" dxfId="0" operator="equal" stopIfTrue="1">
      <formula>"R"</formula>
    </cfRule>
  </conditionalFormatting>
  <conditionalFormatting sqref="N177">
    <cfRule type="cellIs" priority="520" dxfId="0" operator="equal" stopIfTrue="1">
      <formula>"R"</formula>
    </cfRule>
  </conditionalFormatting>
  <conditionalFormatting sqref="O269">
    <cfRule type="cellIs" priority="516" dxfId="2" operator="equal" stopIfTrue="1">
      <formula>"E"</formula>
    </cfRule>
    <cfRule type="cellIs" priority="517" dxfId="1" operator="equal" stopIfTrue="1">
      <formula>"P"</formula>
    </cfRule>
  </conditionalFormatting>
  <conditionalFormatting sqref="O271">
    <cfRule type="cellIs" priority="514" dxfId="2" operator="equal" stopIfTrue="1">
      <formula>"E"</formula>
    </cfRule>
    <cfRule type="cellIs" priority="515" dxfId="1" operator="equal" stopIfTrue="1">
      <formula>"P"</formula>
    </cfRule>
  </conditionalFormatting>
  <conditionalFormatting sqref="Q273">
    <cfRule type="cellIs" priority="512" dxfId="2" operator="equal" stopIfTrue="1">
      <formula>"E"</formula>
    </cfRule>
    <cfRule type="cellIs" priority="513" dxfId="1" operator="equal" stopIfTrue="1">
      <formula>"P"</formula>
    </cfRule>
  </conditionalFormatting>
  <conditionalFormatting sqref="U273">
    <cfRule type="cellIs" priority="510" dxfId="2" operator="equal" stopIfTrue="1">
      <formula>"E"</formula>
    </cfRule>
    <cfRule type="cellIs" priority="511" dxfId="1" operator="equal" stopIfTrue="1">
      <formula>"P"</formula>
    </cfRule>
  </conditionalFormatting>
  <conditionalFormatting sqref="Y273">
    <cfRule type="cellIs" priority="508" dxfId="2" operator="equal" stopIfTrue="1">
      <formula>"E"</formula>
    </cfRule>
    <cfRule type="cellIs" priority="509" dxfId="1" operator="equal" stopIfTrue="1">
      <formula>"P"</formula>
    </cfRule>
  </conditionalFormatting>
  <conditionalFormatting sqref="AC273">
    <cfRule type="cellIs" priority="506" dxfId="2" operator="equal" stopIfTrue="1">
      <formula>"E"</formula>
    </cfRule>
    <cfRule type="cellIs" priority="507" dxfId="1" operator="equal" stopIfTrue="1">
      <formula>"P"</formula>
    </cfRule>
  </conditionalFormatting>
  <conditionalFormatting sqref="AG273">
    <cfRule type="cellIs" priority="504" dxfId="2" operator="equal" stopIfTrue="1">
      <formula>"E"</formula>
    </cfRule>
    <cfRule type="cellIs" priority="505" dxfId="1" operator="equal" stopIfTrue="1">
      <formula>"P"</formula>
    </cfRule>
  </conditionalFormatting>
  <conditionalFormatting sqref="AK273">
    <cfRule type="cellIs" priority="502" dxfId="2" operator="equal" stopIfTrue="1">
      <formula>"E"</formula>
    </cfRule>
    <cfRule type="cellIs" priority="503" dxfId="1" operator="equal" stopIfTrue="1">
      <formula>"P"</formula>
    </cfRule>
  </conditionalFormatting>
  <conditionalFormatting sqref="AO273">
    <cfRule type="cellIs" priority="500" dxfId="2" operator="equal" stopIfTrue="1">
      <formula>"E"</formula>
    </cfRule>
    <cfRule type="cellIs" priority="501" dxfId="1" operator="equal" stopIfTrue="1">
      <formula>"P"</formula>
    </cfRule>
  </conditionalFormatting>
  <conditionalFormatting sqref="AS273">
    <cfRule type="cellIs" priority="498" dxfId="2" operator="equal" stopIfTrue="1">
      <formula>"E"</formula>
    </cfRule>
    <cfRule type="cellIs" priority="499" dxfId="1" operator="equal" stopIfTrue="1">
      <formula>"P"</formula>
    </cfRule>
  </conditionalFormatting>
  <conditionalFormatting sqref="AW273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BA273">
    <cfRule type="cellIs" priority="494" dxfId="2" operator="equal" stopIfTrue="1">
      <formula>"E"</formula>
    </cfRule>
    <cfRule type="cellIs" priority="495" dxfId="1" operator="equal" stopIfTrue="1">
      <formula>"P"</formula>
    </cfRule>
  </conditionalFormatting>
  <conditionalFormatting sqref="BE273">
    <cfRule type="cellIs" priority="492" dxfId="2" operator="equal" stopIfTrue="1">
      <formula>"E"</formula>
    </cfRule>
    <cfRule type="cellIs" priority="493" dxfId="1" operator="equal" stopIfTrue="1">
      <formula>"P"</formula>
    </cfRule>
  </conditionalFormatting>
  <conditionalFormatting sqref="Q275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Y275">
    <cfRule type="cellIs" priority="488" dxfId="2" operator="equal" stopIfTrue="1">
      <formula>"E"</formula>
    </cfRule>
    <cfRule type="cellIs" priority="489" dxfId="1" operator="equal" stopIfTrue="1">
      <formula>"P"</formula>
    </cfRule>
  </conditionalFormatting>
  <conditionalFormatting sqref="AC275">
    <cfRule type="cellIs" priority="486" dxfId="2" operator="equal" stopIfTrue="1">
      <formula>"E"</formula>
    </cfRule>
    <cfRule type="cellIs" priority="487" dxfId="1" operator="equal" stopIfTrue="1">
      <formula>"P"</formula>
    </cfRule>
  </conditionalFormatting>
  <conditionalFormatting sqref="AG275">
    <cfRule type="cellIs" priority="484" dxfId="2" operator="equal" stopIfTrue="1">
      <formula>"E"</formula>
    </cfRule>
    <cfRule type="cellIs" priority="485" dxfId="1" operator="equal" stopIfTrue="1">
      <formula>"P"</formula>
    </cfRule>
  </conditionalFormatting>
  <conditionalFormatting sqref="AK275">
    <cfRule type="cellIs" priority="482" dxfId="2" operator="equal" stopIfTrue="1">
      <formula>"E"</formula>
    </cfRule>
    <cfRule type="cellIs" priority="483" dxfId="1" operator="equal" stopIfTrue="1">
      <formula>"P"</formula>
    </cfRule>
  </conditionalFormatting>
  <conditionalFormatting sqref="AO275">
    <cfRule type="cellIs" priority="480" dxfId="2" operator="equal" stopIfTrue="1">
      <formula>"E"</formula>
    </cfRule>
    <cfRule type="cellIs" priority="481" dxfId="1" operator="equal" stopIfTrue="1">
      <formula>"P"</formula>
    </cfRule>
  </conditionalFormatting>
  <conditionalFormatting sqref="AS275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AW275">
    <cfRule type="cellIs" priority="476" dxfId="2" operator="equal" stopIfTrue="1">
      <formula>"E"</formula>
    </cfRule>
    <cfRule type="cellIs" priority="477" dxfId="1" operator="equal" stopIfTrue="1">
      <formula>"P"</formula>
    </cfRule>
  </conditionalFormatting>
  <conditionalFormatting sqref="BA275">
    <cfRule type="cellIs" priority="474" dxfId="2" operator="equal" stopIfTrue="1">
      <formula>"E"</formula>
    </cfRule>
    <cfRule type="cellIs" priority="475" dxfId="1" operator="equal" stopIfTrue="1">
      <formula>"P"</formula>
    </cfRule>
  </conditionalFormatting>
  <conditionalFormatting sqref="BE275">
    <cfRule type="cellIs" priority="472" dxfId="2" operator="equal" stopIfTrue="1">
      <formula>"E"</formula>
    </cfRule>
    <cfRule type="cellIs" priority="473" dxfId="1" operator="equal" stopIfTrue="1">
      <formula>"P"</formula>
    </cfRule>
  </conditionalFormatting>
  <conditionalFormatting sqref="Q277">
    <cfRule type="cellIs" priority="470" dxfId="2" operator="equal" stopIfTrue="1">
      <formula>"E"</formula>
    </cfRule>
    <cfRule type="cellIs" priority="471" dxfId="1" operator="equal" stopIfTrue="1">
      <formula>"P"</formula>
    </cfRule>
  </conditionalFormatting>
  <conditionalFormatting sqref="U277">
    <cfRule type="cellIs" priority="468" dxfId="2" operator="equal" stopIfTrue="1">
      <formula>"E"</formula>
    </cfRule>
    <cfRule type="cellIs" priority="469" dxfId="1" operator="equal" stopIfTrue="1">
      <formula>"P"</formula>
    </cfRule>
  </conditionalFormatting>
  <conditionalFormatting sqref="Y277">
    <cfRule type="cellIs" priority="466" dxfId="2" operator="equal" stopIfTrue="1">
      <formula>"E"</formula>
    </cfRule>
    <cfRule type="cellIs" priority="467" dxfId="1" operator="equal" stopIfTrue="1">
      <formula>"P"</formula>
    </cfRule>
  </conditionalFormatting>
  <conditionalFormatting sqref="AC277">
    <cfRule type="cellIs" priority="464" dxfId="2" operator="equal" stopIfTrue="1">
      <formula>"E"</formula>
    </cfRule>
    <cfRule type="cellIs" priority="465" dxfId="1" operator="equal" stopIfTrue="1">
      <formula>"P"</formula>
    </cfRule>
  </conditionalFormatting>
  <conditionalFormatting sqref="AG277">
    <cfRule type="cellIs" priority="462" dxfId="2" operator="equal" stopIfTrue="1">
      <formula>"E"</formula>
    </cfRule>
    <cfRule type="cellIs" priority="463" dxfId="1" operator="equal" stopIfTrue="1">
      <formula>"P"</formula>
    </cfRule>
  </conditionalFormatting>
  <conditionalFormatting sqref="AK277">
    <cfRule type="cellIs" priority="460" dxfId="2" operator="equal" stopIfTrue="1">
      <formula>"E"</formula>
    </cfRule>
    <cfRule type="cellIs" priority="461" dxfId="1" operator="equal" stopIfTrue="1">
      <formula>"P"</formula>
    </cfRule>
  </conditionalFormatting>
  <conditionalFormatting sqref="AO277">
    <cfRule type="cellIs" priority="458" dxfId="2" operator="equal" stopIfTrue="1">
      <formula>"E"</formula>
    </cfRule>
    <cfRule type="cellIs" priority="459" dxfId="1" operator="equal" stopIfTrue="1">
      <formula>"P"</formula>
    </cfRule>
  </conditionalFormatting>
  <conditionalFormatting sqref="AS277">
    <cfRule type="cellIs" priority="456" dxfId="2" operator="equal" stopIfTrue="1">
      <formula>"E"</formula>
    </cfRule>
    <cfRule type="cellIs" priority="457" dxfId="1" operator="equal" stopIfTrue="1">
      <formula>"P"</formula>
    </cfRule>
  </conditionalFormatting>
  <conditionalFormatting sqref="AW277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BA277">
    <cfRule type="cellIs" priority="452" dxfId="2" operator="equal" stopIfTrue="1">
      <formula>"E"</formula>
    </cfRule>
    <cfRule type="cellIs" priority="453" dxfId="1" operator="equal" stopIfTrue="1">
      <formula>"P"</formula>
    </cfRule>
  </conditionalFormatting>
  <conditionalFormatting sqref="BE277">
    <cfRule type="cellIs" priority="450" dxfId="2" operator="equal" stopIfTrue="1">
      <formula>"E"</formula>
    </cfRule>
    <cfRule type="cellIs" priority="451" dxfId="1" operator="equal" stopIfTrue="1">
      <formula>"P"</formula>
    </cfRule>
  </conditionalFormatting>
  <conditionalFormatting sqref="Q279">
    <cfRule type="cellIs" priority="448" dxfId="2" operator="equal" stopIfTrue="1">
      <formula>"E"</formula>
    </cfRule>
    <cfRule type="cellIs" priority="449" dxfId="1" operator="equal" stopIfTrue="1">
      <formula>"P"</formula>
    </cfRule>
  </conditionalFormatting>
  <conditionalFormatting sqref="U279">
    <cfRule type="cellIs" priority="446" dxfId="2" operator="equal" stopIfTrue="1">
      <formula>"E"</formula>
    </cfRule>
    <cfRule type="cellIs" priority="447" dxfId="1" operator="equal" stopIfTrue="1">
      <formula>"P"</formula>
    </cfRule>
  </conditionalFormatting>
  <conditionalFormatting sqref="Y279">
    <cfRule type="cellIs" priority="444" dxfId="2" operator="equal" stopIfTrue="1">
      <formula>"E"</formula>
    </cfRule>
    <cfRule type="cellIs" priority="445" dxfId="1" operator="equal" stopIfTrue="1">
      <formula>"P"</formula>
    </cfRule>
  </conditionalFormatting>
  <conditionalFormatting sqref="AC279">
    <cfRule type="cellIs" priority="442" dxfId="2" operator="equal" stopIfTrue="1">
      <formula>"E"</formula>
    </cfRule>
    <cfRule type="cellIs" priority="443" dxfId="1" operator="equal" stopIfTrue="1">
      <formula>"P"</formula>
    </cfRule>
  </conditionalFormatting>
  <conditionalFormatting sqref="AG279">
    <cfRule type="cellIs" priority="440" dxfId="2" operator="equal" stopIfTrue="1">
      <formula>"E"</formula>
    </cfRule>
    <cfRule type="cellIs" priority="441" dxfId="1" operator="equal" stopIfTrue="1">
      <formula>"P"</formula>
    </cfRule>
  </conditionalFormatting>
  <conditionalFormatting sqref="AK279">
    <cfRule type="cellIs" priority="438" dxfId="2" operator="equal" stopIfTrue="1">
      <formula>"E"</formula>
    </cfRule>
    <cfRule type="cellIs" priority="439" dxfId="1" operator="equal" stopIfTrue="1">
      <formula>"P"</formula>
    </cfRule>
  </conditionalFormatting>
  <conditionalFormatting sqref="AO279">
    <cfRule type="cellIs" priority="436" dxfId="2" operator="equal" stopIfTrue="1">
      <formula>"E"</formula>
    </cfRule>
    <cfRule type="cellIs" priority="437" dxfId="1" operator="equal" stopIfTrue="1">
      <formula>"P"</formula>
    </cfRule>
  </conditionalFormatting>
  <conditionalFormatting sqref="AS279">
    <cfRule type="cellIs" priority="434" dxfId="2" operator="equal" stopIfTrue="1">
      <formula>"E"</formula>
    </cfRule>
    <cfRule type="cellIs" priority="435" dxfId="1" operator="equal" stopIfTrue="1">
      <formula>"P"</formula>
    </cfRule>
  </conditionalFormatting>
  <conditionalFormatting sqref="AW279">
    <cfRule type="cellIs" priority="432" dxfId="2" operator="equal" stopIfTrue="1">
      <formula>"E"</formula>
    </cfRule>
    <cfRule type="cellIs" priority="433" dxfId="1" operator="equal" stopIfTrue="1">
      <formula>"P"</formula>
    </cfRule>
  </conditionalFormatting>
  <conditionalFormatting sqref="T289">
    <cfRule type="cellIs" priority="408" dxfId="2" operator="equal" stopIfTrue="1">
      <formula>"E"</formula>
    </cfRule>
    <cfRule type="cellIs" priority="409" dxfId="1" operator="equal" stopIfTrue="1">
      <formula>"P"</formula>
    </cfRule>
  </conditionalFormatting>
  <conditionalFormatting sqref="BA279">
    <cfRule type="cellIs" priority="430" dxfId="2" operator="equal" stopIfTrue="1">
      <formula>"E"</formula>
    </cfRule>
    <cfRule type="cellIs" priority="431" dxfId="1" operator="equal" stopIfTrue="1">
      <formula>"P"</formula>
    </cfRule>
  </conditionalFormatting>
  <conditionalFormatting sqref="BE279">
    <cfRule type="cellIs" priority="428" dxfId="2" operator="equal" stopIfTrue="1">
      <formula>"E"</formula>
    </cfRule>
    <cfRule type="cellIs" priority="429" dxfId="1" operator="equal" stopIfTrue="1">
      <formula>"P"</formula>
    </cfRule>
  </conditionalFormatting>
  <conditionalFormatting sqref="M283">
    <cfRule type="cellIs" priority="426" dxfId="2" operator="equal" stopIfTrue="1">
      <formula>"E"</formula>
    </cfRule>
    <cfRule type="cellIs" priority="427" dxfId="1" operator="equal" stopIfTrue="1">
      <formula>"P"</formula>
    </cfRule>
  </conditionalFormatting>
  <conditionalFormatting sqref="U285">
    <cfRule type="cellIs" priority="424" dxfId="2" operator="equal" stopIfTrue="1">
      <formula>"E"</formula>
    </cfRule>
    <cfRule type="cellIs" priority="425" dxfId="1" operator="equal" stopIfTrue="1">
      <formula>"P"</formula>
    </cfRule>
  </conditionalFormatting>
  <conditionalFormatting sqref="AG285">
    <cfRule type="cellIs" priority="422" dxfId="2" operator="equal" stopIfTrue="1">
      <formula>"E"</formula>
    </cfRule>
    <cfRule type="cellIs" priority="423" dxfId="1" operator="equal" stopIfTrue="1">
      <formula>"P"</formula>
    </cfRule>
  </conditionalFormatting>
  <conditionalFormatting sqref="AS285">
    <cfRule type="cellIs" priority="420" dxfId="2" operator="equal" stopIfTrue="1">
      <formula>"E"</formula>
    </cfRule>
    <cfRule type="cellIs" priority="421" dxfId="1" operator="equal" stopIfTrue="1">
      <formula>"P"</formula>
    </cfRule>
  </conditionalFormatting>
  <conditionalFormatting sqref="N293">
    <cfRule type="cellIs" priority="418" dxfId="2" operator="equal" stopIfTrue="1">
      <formula>"E"</formula>
    </cfRule>
    <cfRule type="cellIs" priority="419" dxfId="1" operator="equal" stopIfTrue="1">
      <formula>"P"</formula>
    </cfRule>
  </conditionalFormatting>
  <conditionalFormatting sqref="AF289">
    <cfRule type="cellIs" priority="416" dxfId="2" operator="equal" stopIfTrue="1">
      <formula>"E"</formula>
    </cfRule>
    <cfRule type="cellIs" priority="417" dxfId="1" operator="equal" stopIfTrue="1">
      <formula>"P"</formula>
    </cfRule>
  </conditionalFormatting>
  <conditionalFormatting sqref="AR289">
    <cfRule type="cellIs" priority="414" dxfId="2" operator="equal" stopIfTrue="1">
      <formula>"E"</formula>
    </cfRule>
    <cfRule type="cellIs" priority="415" dxfId="1" operator="equal" stopIfTrue="1">
      <formula>"P"</formula>
    </cfRule>
  </conditionalFormatting>
  <conditionalFormatting sqref="Q295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AN295">
    <cfRule type="cellIs" priority="410" dxfId="2" operator="equal" stopIfTrue="1">
      <formula>"E"</formula>
    </cfRule>
    <cfRule type="cellIs" priority="411" dxfId="1" operator="equal" stopIfTrue="1">
      <formula>"P"</formula>
    </cfRule>
  </conditionalFormatting>
  <conditionalFormatting sqref="X287">
    <cfRule type="cellIs" priority="406" dxfId="2" operator="equal" stopIfTrue="1">
      <formula>"E"</formula>
    </cfRule>
    <cfRule type="cellIs" priority="407" dxfId="1" operator="equal" stopIfTrue="1">
      <formula>"P"</formula>
    </cfRule>
  </conditionalFormatting>
  <conditionalFormatting sqref="AJ287">
    <cfRule type="cellIs" priority="404" dxfId="2" operator="equal" stopIfTrue="1">
      <formula>"E"</formula>
    </cfRule>
    <cfRule type="cellIs" priority="405" dxfId="1" operator="equal" stopIfTrue="1">
      <formula>"P"</formula>
    </cfRule>
  </conditionalFormatting>
  <conditionalFormatting sqref="AV287">
    <cfRule type="cellIs" priority="402" dxfId="2" operator="equal" stopIfTrue="1">
      <formula>"E"</formula>
    </cfRule>
    <cfRule type="cellIs" priority="403" dxfId="1" operator="equal" stopIfTrue="1">
      <formula>"P"</formula>
    </cfRule>
  </conditionalFormatting>
  <conditionalFormatting sqref="BD287">
    <cfRule type="cellIs" priority="400" dxfId="2" operator="equal" stopIfTrue="1">
      <formula>"E"</formula>
    </cfRule>
    <cfRule type="cellIs" priority="401" dxfId="1" operator="equal" stopIfTrue="1">
      <formula>"P"</formula>
    </cfRule>
  </conditionalFormatting>
  <conditionalFormatting sqref="W291">
    <cfRule type="cellIs" priority="398" dxfId="2" operator="equal" stopIfTrue="1">
      <formula>"E"</formula>
    </cfRule>
    <cfRule type="cellIs" priority="399" dxfId="1" operator="equal" stopIfTrue="1">
      <formula>"P"</formula>
    </cfRule>
  </conditionalFormatting>
  <conditionalFormatting sqref="AI291">
    <cfRule type="cellIs" priority="396" dxfId="2" operator="equal" stopIfTrue="1">
      <formula>"E"</formula>
    </cfRule>
    <cfRule type="cellIs" priority="397" dxfId="1" operator="equal" stopIfTrue="1">
      <formula>"P"</formula>
    </cfRule>
  </conditionalFormatting>
  <conditionalFormatting sqref="AU29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P227">
    <cfRule type="cellIs" priority="392" dxfId="2" operator="equal" stopIfTrue="1">
      <formula>"E"</formula>
    </cfRule>
    <cfRule type="cellIs" priority="393" dxfId="1" operator="equal" stopIfTrue="1">
      <formula>"P"</formula>
    </cfRule>
  </conditionalFormatting>
  <conditionalFormatting sqref="P227">
    <cfRule type="cellIs" priority="391" dxfId="0" operator="equal" stopIfTrue="1">
      <formula>"R"</formula>
    </cfRule>
  </conditionalFormatting>
  <conditionalFormatting sqref="L229">
    <cfRule type="cellIs" priority="389" dxfId="2" operator="equal" stopIfTrue="1">
      <formula>"E"</formula>
    </cfRule>
    <cfRule type="cellIs" priority="390" dxfId="1" operator="equal" stopIfTrue="1">
      <formula>"P"</formula>
    </cfRule>
  </conditionalFormatting>
  <conditionalFormatting sqref="L229">
    <cfRule type="cellIs" priority="388" dxfId="0" operator="equal" stopIfTrue="1">
      <formula>"R"</formula>
    </cfRule>
  </conditionalFormatting>
  <conditionalFormatting sqref="AA229">
    <cfRule type="cellIs" priority="386" dxfId="2" operator="equal" stopIfTrue="1">
      <formula>"E"</formula>
    </cfRule>
    <cfRule type="cellIs" priority="387" dxfId="1" operator="equal" stopIfTrue="1">
      <formula>"P"</formula>
    </cfRule>
  </conditionalFormatting>
  <conditionalFormatting sqref="AA229">
    <cfRule type="cellIs" priority="385" dxfId="0" operator="equal" stopIfTrue="1">
      <formula>"R"</formula>
    </cfRule>
  </conditionalFormatting>
  <conditionalFormatting sqref="L231">
    <cfRule type="cellIs" priority="383" dxfId="2" operator="equal" stopIfTrue="1">
      <formula>"E"</formula>
    </cfRule>
    <cfRule type="cellIs" priority="384" dxfId="1" operator="equal" stopIfTrue="1">
      <formula>"P"</formula>
    </cfRule>
  </conditionalFormatting>
  <conditionalFormatting sqref="L231">
    <cfRule type="cellIs" priority="382" dxfId="0" operator="equal" stopIfTrue="1">
      <formula>"R"</formula>
    </cfRule>
  </conditionalFormatting>
  <conditionalFormatting sqref="AJ231">
    <cfRule type="cellIs" priority="380" dxfId="2" operator="equal" stopIfTrue="1">
      <formula>"E"</formula>
    </cfRule>
    <cfRule type="cellIs" priority="381" dxfId="1" operator="equal" stopIfTrue="1">
      <formula>"P"</formula>
    </cfRule>
  </conditionalFormatting>
  <conditionalFormatting sqref="AJ231">
    <cfRule type="cellIs" priority="379" dxfId="0" operator="equal" stopIfTrue="1">
      <formula>"R"</formula>
    </cfRule>
  </conditionalFormatting>
  <conditionalFormatting sqref="X233">
    <cfRule type="cellIs" priority="377" dxfId="2" operator="equal" stopIfTrue="1">
      <formula>"E"</formula>
    </cfRule>
    <cfRule type="cellIs" priority="378" dxfId="1" operator="equal" stopIfTrue="1">
      <formula>"P"</formula>
    </cfRule>
  </conditionalFormatting>
  <conditionalFormatting sqref="X233">
    <cfRule type="cellIs" priority="376" dxfId="0" operator="equal" stopIfTrue="1">
      <formula>"R"</formula>
    </cfRule>
  </conditionalFormatting>
  <conditionalFormatting sqref="AR233">
    <cfRule type="cellIs" priority="374" dxfId="2" operator="equal" stopIfTrue="1">
      <formula>"E"</formula>
    </cfRule>
    <cfRule type="cellIs" priority="375" dxfId="1" operator="equal" stopIfTrue="1">
      <formula>"P"</formula>
    </cfRule>
  </conditionalFormatting>
  <conditionalFormatting sqref="AR233">
    <cfRule type="cellIs" priority="373" dxfId="0" operator="equal" stopIfTrue="1">
      <formula>"R"</formula>
    </cfRule>
  </conditionalFormatting>
  <conditionalFormatting sqref="T235">
    <cfRule type="cellIs" priority="371" dxfId="2" operator="equal" stopIfTrue="1">
      <formula>"E"</formula>
    </cfRule>
    <cfRule type="cellIs" priority="372" dxfId="1" operator="equal" stopIfTrue="1">
      <formula>"P"</formula>
    </cfRule>
  </conditionalFormatting>
  <conditionalFormatting sqref="T235">
    <cfRule type="cellIs" priority="370" dxfId="0" operator="equal" stopIfTrue="1">
      <formula>"R"</formula>
    </cfRule>
  </conditionalFormatting>
  <conditionalFormatting sqref="T237">
    <cfRule type="cellIs" priority="368" dxfId="2" operator="equal" stopIfTrue="1">
      <formula>"E"</formula>
    </cfRule>
    <cfRule type="cellIs" priority="369" dxfId="1" operator="equal" stopIfTrue="1">
      <formula>"P"</formula>
    </cfRule>
  </conditionalFormatting>
  <conditionalFormatting sqref="T237">
    <cfRule type="cellIs" priority="367" dxfId="0" operator="equal" stopIfTrue="1">
      <formula>"R"</formula>
    </cfRule>
  </conditionalFormatting>
  <conditionalFormatting sqref="AV239">
    <cfRule type="cellIs" priority="365" dxfId="2" operator="equal" stopIfTrue="1">
      <formula>"E"</formula>
    </cfRule>
    <cfRule type="cellIs" priority="366" dxfId="1" operator="equal" stopIfTrue="1">
      <formula>"P"</formula>
    </cfRule>
  </conditionalFormatting>
  <conditionalFormatting sqref="AV239">
    <cfRule type="cellIs" priority="364" dxfId="0" operator="equal" stopIfTrue="1">
      <formula>"R"</formula>
    </cfRule>
  </conditionalFormatting>
  <conditionalFormatting sqref="T241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T241">
    <cfRule type="cellIs" priority="361" dxfId="0" operator="equal" stopIfTrue="1">
      <formula>"R"</formula>
    </cfRule>
  </conditionalFormatting>
  <conditionalFormatting sqref="U243">
    <cfRule type="cellIs" priority="359" dxfId="2" operator="equal" stopIfTrue="1">
      <formula>"E"</formula>
    </cfRule>
    <cfRule type="cellIs" priority="360" dxfId="1" operator="equal" stopIfTrue="1">
      <formula>"P"</formula>
    </cfRule>
  </conditionalFormatting>
  <conditionalFormatting sqref="U243">
    <cfRule type="cellIs" priority="358" dxfId="0" operator="equal" stopIfTrue="1">
      <formula>"R"</formula>
    </cfRule>
  </conditionalFormatting>
  <conditionalFormatting sqref="AO243">
    <cfRule type="cellIs" priority="356" dxfId="2" operator="equal" stopIfTrue="1">
      <formula>"E"</formula>
    </cfRule>
    <cfRule type="cellIs" priority="357" dxfId="1" operator="equal" stopIfTrue="1">
      <formula>"P"</formula>
    </cfRule>
  </conditionalFormatting>
  <conditionalFormatting sqref="AO243">
    <cfRule type="cellIs" priority="355" dxfId="0" operator="equal" stopIfTrue="1">
      <formula>"R"</formula>
    </cfRule>
  </conditionalFormatting>
  <conditionalFormatting sqref="BA245">
    <cfRule type="cellIs" priority="353" dxfId="2" operator="equal" stopIfTrue="1">
      <formula>"E"</formula>
    </cfRule>
    <cfRule type="cellIs" priority="354" dxfId="1" operator="equal" stopIfTrue="1">
      <formula>"P"</formula>
    </cfRule>
  </conditionalFormatting>
  <conditionalFormatting sqref="BA245">
    <cfRule type="cellIs" priority="352" dxfId="0" operator="equal" stopIfTrue="1">
      <formula>"R"</formula>
    </cfRule>
  </conditionalFormatting>
  <conditionalFormatting sqref="Z247:AA247">
    <cfRule type="cellIs" priority="350" dxfId="2" operator="equal" stopIfTrue="1">
      <formula>"E"</formula>
    </cfRule>
    <cfRule type="cellIs" priority="351" dxfId="1" operator="equal" stopIfTrue="1">
      <formula>"P"</formula>
    </cfRule>
  </conditionalFormatting>
  <conditionalFormatting sqref="Z247:AA247">
    <cfRule type="cellIs" priority="349" dxfId="0" operator="equal" stopIfTrue="1">
      <formula>"R"</formula>
    </cfRule>
  </conditionalFormatting>
  <conditionalFormatting sqref="AT247:AU247">
    <cfRule type="cellIs" priority="347" dxfId="2" operator="equal" stopIfTrue="1">
      <formula>"E"</formula>
    </cfRule>
    <cfRule type="cellIs" priority="348" dxfId="1" operator="equal" stopIfTrue="1">
      <formula>"P"</formula>
    </cfRule>
  </conditionalFormatting>
  <conditionalFormatting sqref="AT247:AU247">
    <cfRule type="cellIs" priority="346" dxfId="0" operator="equal" stopIfTrue="1">
      <formula>"R"</formula>
    </cfRule>
  </conditionalFormatting>
  <conditionalFormatting sqref="X249">
    <cfRule type="cellIs" priority="344" dxfId="2" operator="equal" stopIfTrue="1">
      <formula>"E"</formula>
    </cfRule>
    <cfRule type="cellIs" priority="345" dxfId="1" operator="equal" stopIfTrue="1">
      <formula>"P"</formula>
    </cfRule>
  </conditionalFormatting>
  <conditionalFormatting sqref="X249">
    <cfRule type="cellIs" priority="343" dxfId="0" operator="equal" stopIfTrue="1">
      <formula>"R"</formula>
    </cfRule>
  </conditionalFormatting>
  <conditionalFormatting sqref="AZ249">
    <cfRule type="cellIs" priority="341" dxfId="2" operator="equal" stopIfTrue="1">
      <formula>"E"</formula>
    </cfRule>
    <cfRule type="cellIs" priority="342" dxfId="1" operator="equal" stopIfTrue="1">
      <formula>"P"</formula>
    </cfRule>
  </conditionalFormatting>
  <conditionalFormatting sqref="AZ249">
    <cfRule type="cellIs" priority="340" dxfId="0" operator="equal" stopIfTrue="1">
      <formula>"R"</formula>
    </cfRule>
  </conditionalFormatting>
  <conditionalFormatting sqref="Z251:AA251">
    <cfRule type="cellIs" priority="338" dxfId="2" operator="equal" stopIfTrue="1">
      <formula>"E"</formula>
    </cfRule>
    <cfRule type="cellIs" priority="339" dxfId="1" operator="equal" stopIfTrue="1">
      <formula>"P"</formula>
    </cfRule>
  </conditionalFormatting>
  <conditionalFormatting sqref="Z251:AA251">
    <cfRule type="cellIs" priority="337" dxfId="0" operator="equal" stopIfTrue="1">
      <formula>"R"</formula>
    </cfRule>
  </conditionalFormatting>
  <conditionalFormatting sqref="AT251:AU251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AT251:AU251">
    <cfRule type="cellIs" priority="334" dxfId="0" operator="equal" stopIfTrue="1">
      <formula>"R"</formula>
    </cfRule>
  </conditionalFormatting>
  <conditionalFormatting sqref="AZ253">
    <cfRule type="cellIs" priority="332" dxfId="2" operator="equal" stopIfTrue="1">
      <formula>"E"</formula>
    </cfRule>
    <cfRule type="cellIs" priority="333" dxfId="1" operator="equal" stopIfTrue="1">
      <formula>"P"</formula>
    </cfRule>
  </conditionalFormatting>
  <conditionalFormatting sqref="AZ253">
    <cfRule type="cellIs" priority="331" dxfId="0" operator="equal" stopIfTrue="1">
      <formula>"R"</formula>
    </cfRule>
  </conditionalFormatting>
  <conditionalFormatting sqref="AJ255">
    <cfRule type="cellIs" priority="329" dxfId="2" operator="equal" stopIfTrue="1">
      <formula>"E"</formula>
    </cfRule>
    <cfRule type="cellIs" priority="330" dxfId="1" operator="equal" stopIfTrue="1">
      <formula>"P"</formula>
    </cfRule>
  </conditionalFormatting>
  <conditionalFormatting sqref="AJ255">
    <cfRule type="cellIs" priority="328" dxfId="0" operator="equal" stopIfTrue="1">
      <formula>"R"</formula>
    </cfRule>
  </conditionalFormatting>
  <conditionalFormatting sqref="P261">
    <cfRule type="cellIs" priority="326" dxfId="2" operator="equal" stopIfTrue="1">
      <formula>"E"</formula>
    </cfRule>
    <cfRule type="cellIs" priority="327" dxfId="1" operator="equal" stopIfTrue="1">
      <formula>"P"</formula>
    </cfRule>
  </conditionalFormatting>
  <conditionalFormatting sqref="P261">
    <cfRule type="cellIs" priority="325" dxfId="0" operator="equal" stopIfTrue="1">
      <formula>"R"</formula>
    </cfRule>
  </conditionalFormatting>
  <conditionalFormatting sqref="AX167">
    <cfRule type="cellIs" priority="323" dxfId="2" operator="equal" stopIfTrue="1">
      <formula>"E"</formula>
    </cfRule>
    <cfRule type="cellIs" priority="324" dxfId="1" operator="equal" stopIfTrue="1">
      <formula>"P"</formula>
    </cfRule>
  </conditionalFormatting>
  <conditionalFormatting sqref="AX167">
    <cfRule type="cellIs" priority="322" dxfId="0" operator="equal" stopIfTrue="1">
      <formula>"R"</formula>
    </cfRule>
  </conditionalFormatting>
  <conditionalFormatting sqref="R261">
    <cfRule type="cellIs" priority="320" dxfId="2" operator="equal" stopIfTrue="1">
      <formula>"E"</formula>
    </cfRule>
    <cfRule type="cellIs" priority="321" dxfId="1" operator="equal" stopIfTrue="1">
      <formula>"P"</formula>
    </cfRule>
  </conditionalFormatting>
  <conditionalFormatting sqref="R261">
    <cfRule type="cellIs" priority="319" dxfId="0" operator="equal" stopIfTrue="1">
      <formula>"R"</formula>
    </cfRule>
  </conditionalFormatting>
  <conditionalFormatting sqref="V261">
    <cfRule type="cellIs" priority="317" dxfId="2" operator="equal" stopIfTrue="1">
      <formula>"E"</formula>
    </cfRule>
    <cfRule type="cellIs" priority="318" dxfId="1" operator="equal" stopIfTrue="1">
      <formula>"P"</formula>
    </cfRule>
  </conditionalFormatting>
  <conditionalFormatting sqref="V261">
    <cfRule type="cellIs" priority="316" dxfId="0" operator="equal" stopIfTrue="1">
      <formula>"R"</formula>
    </cfRule>
  </conditionalFormatting>
  <conditionalFormatting sqref="Z261">
    <cfRule type="cellIs" priority="314" dxfId="2" operator="equal" stopIfTrue="1">
      <formula>"E"</formula>
    </cfRule>
    <cfRule type="cellIs" priority="315" dxfId="1" operator="equal" stopIfTrue="1">
      <formula>"P"</formula>
    </cfRule>
  </conditionalFormatting>
  <conditionalFormatting sqref="Z261">
    <cfRule type="cellIs" priority="313" dxfId="0" operator="equal" stopIfTrue="1">
      <formula>"R"</formula>
    </cfRule>
  </conditionalFormatting>
  <conditionalFormatting sqref="AD261">
    <cfRule type="cellIs" priority="311" dxfId="2" operator="equal" stopIfTrue="1">
      <formula>"E"</formula>
    </cfRule>
    <cfRule type="cellIs" priority="312" dxfId="1" operator="equal" stopIfTrue="1">
      <formula>"P"</formula>
    </cfRule>
  </conditionalFormatting>
  <conditionalFormatting sqref="AD261">
    <cfRule type="cellIs" priority="310" dxfId="0" operator="equal" stopIfTrue="1">
      <formula>"R"</formula>
    </cfRule>
  </conditionalFormatting>
  <conditionalFormatting sqref="AH261">
    <cfRule type="cellIs" priority="308" dxfId="2" operator="equal" stopIfTrue="1">
      <formula>"E"</formula>
    </cfRule>
    <cfRule type="cellIs" priority="309" dxfId="1" operator="equal" stopIfTrue="1">
      <formula>"P"</formula>
    </cfRule>
  </conditionalFormatting>
  <conditionalFormatting sqref="AH261">
    <cfRule type="cellIs" priority="307" dxfId="0" operator="equal" stopIfTrue="1">
      <formula>"R"</formula>
    </cfRule>
  </conditionalFormatting>
  <conditionalFormatting sqref="AL261">
    <cfRule type="cellIs" priority="305" dxfId="2" operator="equal" stopIfTrue="1">
      <formula>"E"</formula>
    </cfRule>
    <cfRule type="cellIs" priority="306" dxfId="1" operator="equal" stopIfTrue="1">
      <formula>"P"</formula>
    </cfRule>
  </conditionalFormatting>
  <conditionalFormatting sqref="AL261">
    <cfRule type="cellIs" priority="304" dxfId="0" operator="equal" stopIfTrue="1">
      <formula>"R"</formula>
    </cfRule>
  </conditionalFormatting>
  <conditionalFormatting sqref="AP261">
    <cfRule type="cellIs" priority="302" dxfId="2" operator="equal" stopIfTrue="1">
      <formula>"E"</formula>
    </cfRule>
    <cfRule type="cellIs" priority="303" dxfId="1" operator="equal" stopIfTrue="1">
      <formula>"P"</formula>
    </cfRule>
  </conditionalFormatting>
  <conditionalFormatting sqref="AP261">
    <cfRule type="cellIs" priority="301" dxfId="0" operator="equal" stopIfTrue="1">
      <formula>"R"</formula>
    </cfRule>
  </conditionalFormatting>
  <conditionalFormatting sqref="AT261">
    <cfRule type="cellIs" priority="299" dxfId="2" operator="equal" stopIfTrue="1">
      <formula>"E"</formula>
    </cfRule>
    <cfRule type="cellIs" priority="300" dxfId="1" operator="equal" stopIfTrue="1">
      <formula>"P"</formula>
    </cfRule>
  </conditionalFormatting>
  <conditionalFormatting sqref="AT261">
    <cfRule type="cellIs" priority="298" dxfId="0" operator="equal" stopIfTrue="1">
      <formula>"R"</formula>
    </cfRule>
  </conditionalFormatting>
  <conditionalFormatting sqref="AX261">
    <cfRule type="cellIs" priority="296" dxfId="2" operator="equal" stopIfTrue="1">
      <formula>"E"</formula>
    </cfRule>
    <cfRule type="cellIs" priority="297" dxfId="1" operator="equal" stopIfTrue="1">
      <formula>"P"</formula>
    </cfRule>
  </conditionalFormatting>
  <conditionalFormatting sqref="AX261">
    <cfRule type="cellIs" priority="295" dxfId="0" operator="equal" stopIfTrue="1">
      <formula>"R"</formula>
    </cfRule>
  </conditionalFormatting>
  <conditionalFormatting sqref="BB261">
    <cfRule type="cellIs" priority="293" dxfId="2" operator="equal" stopIfTrue="1">
      <formula>"E"</formula>
    </cfRule>
    <cfRule type="cellIs" priority="294" dxfId="1" operator="equal" stopIfTrue="1">
      <formula>"P"</formula>
    </cfRule>
  </conditionalFormatting>
  <conditionalFormatting sqref="BB261">
    <cfRule type="cellIs" priority="292" dxfId="0" operator="equal" stopIfTrue="1">
      <formula>"R"</formula>
    </cfRule>
  </conditionalFormatting>
  <conditionalFormatting sqref="BF261">
    <cfRule type="cellIs" priority="290" dxfId="2" operator="equal" stopIfTrue="1">
      <formula>"E"</formula>
    </cfRule>
    <cfRule type="cellIs" priority="291" dxfId="1" operator="equal" stopIfTrue="1">
      <formula>"P"</formula>
    </cfRule>
  </conditionalFormatting>
  <conditionalFormatting sqref="BF261">
    <cfRule type="cellIs" priority="289" dxfId="0" operator="equal" stopIfTrue="1">
      <formula>"R"</formula>
    </cfRule>
  </conditionalFormatting>
  <conditionalFormatting sqref="AJ263">
    <cfRule type="cellIs" priority="287" dxfId="2" operator="equal" stopIfTrue="1">
      <formula>"E"</formula>
    </cfRule>
    <cfRule type="cellIs" priority="288" dxfId="1" operator="equal" stopIfTrue="1">
      <formula>"P"</formula>
    </cfRule>
  </conditionalFormatting>
  <conditionalFormatting sqref="AJ263">
    <cfRule type="cellIs" priority="286" dxfId="0" operator="equal" stopIfTrue="1">
      <formula>"R"</formula>
    </cfRule>
  </conditionalFormatting>
  <conditionalFormatting sqref="BE263">
    <cfRule type="cellIs" priority="284" dxfId="2" operator="equal" stopIfTrue="1">
      <formula>"E"</formula>
    </cfRule>
    <cfRule type="cellIs" priority="285" dxfId="1" operator="equal" stopIfTrue="1">
      <formula>"P"</formula>
    </cfRule>
  </conditionalFormatting>
  <conditionalFormatting sqref="BE263">
    <cfRule type="cellIs" priority="283" dxfId="0" operator="equal" stopIfTrue="1">
      <formula>"R"</formula>
    </cfRule>
  </conditionalFormatting>
  <conditionalFormatting sqref="P265">
    <cfRule type="cellIs" priority="281" dxfId="2" operator="equal" stopIfTrue="1">
      <formula>"E"</formula>
    </cfRule>
    <cfRule type="cellIs" priority="282" dxfId="1" operator="equal" stopIfTrue="1">
      <formula>"P"</formula>
    </cfRule>
  </conditionalFormatting>
  <conditionalFormatting sqref="P265">
    <cfRule type="cellIs" priority="280" dxfId="0" operator="equal" stopIfTrue="1">
      <formula>"R"</formula>
    </cfRule>
  </conditionalFormatting>
  <conditionalFormatting sqref="BD311">
    <cfRule type="cellIs" priority="204" dxfId="2" operator="equal" stopIfTrue="1">
      <formula>"E"</formula>
    </cfRule>
    <cfRule type="cellIs" priority="205" dxfId="1" operator="equal" stopIfTrue="1">
      <formula>"P"</formula>
    </cfRule>
  </conditionalFormatting>
  <conditionalFormatting sqref="T265">
    <cfRule type="cellIs" priority="278" dxfId="2" operator="equal" stopIfTrue="1">
      <formula>"E"</formula>
    </cfRule>
    <cfRule type="cellIs" priority="279" dxfId="1" operator="equal" stopIfTrue="1">
      <formula>"P"</formula>
    </cfRule>
  </conditionalFormatting>
  <conditionalFormatting sqref="T265">
    <cfRule type="cellIs" priority="277" dxfId="0" operator="equal" stopIfTrue="1">
      <formula>"R"</formula>
    </cfRule>
  </conditionalFormatting>
  <conditionalFormatting sqref="X265">
    <cfRule type="cellIs" priority="275" dxfId="2" operator="equal" stopIfTrue="1">
      <formula>"E"</formula>
    </cfRule>
    <cfRule type="cellIs" priority="276" dxfId="1" operator="equal" stopIfTrue="1">
      <formula>"P"</formula>
    </cfRule>
  </conditionalFormatting>
  <conditionalFormatting sqref="X265">
    <cfRule type="cellIs" priority="274" dxfId="0" operator="equal" stopIfTrue="1">
      <formula>"R"</formula>
    </cfRule>
  </conditionalFormatting>
  <conditionalFormatting sqref="AB265">
    <cfRule type="cellIs" priority="272" dxfId="2" operator="equal" stopIfTrue="1">
      <formula>"E"</formula>
    </cfRule>
    <cfRule type="cellIs" priority="273" dxfId="1" operator="equal" stopIfTrue="1">
      <formula>"P"</formula>
    </cfRule>
  </conditionalFormatting>
  <conditionalFormatting sqref="AB265">
    <cfRule type="cellIs" priority="271" dxfId="0" operator="equal" stopIfTrue="1">
      <formula>"R"</formula>
    </cfRule>
  </conditionalFormatting>
  <conditionalFormatting sqref="AF265">
    <cfRule type="cellIs" priority="269" dxfId="2" operator="equal" stopIfTrue="1">
      <formula>"E"</formula>
    </cfRule>
    <cfRule type="cellIs" priority="270" dxfId="1" operator="equal" stopIfTrue="1">
      <formula>"P"</formula>
    </cfRule>
  </conditionalFormatting>
  <conditionalFormatting sqref="AF265">
    <cfRule type="cellIs" priority="268" dxfId="0" operator="equal" stopIfTrue="1">
      <formula>"R"</formula>
    </cfRule>
  </conditionalFormatting>
  <conditionalFormatting sqref="AJ265">
    <cfRule type="cellIs" priority="266" dxfId="2" operator="equal" stopIfTrue="1">
      <formula>"E"</formula>
    </cfRule>
    <cfRule type="cellIs" priority="267" dxfId="1" operator="equal" stopIfTrue="1">
      <formula>"P"</formula>
    </cfRule>
  </conditionalFormatting>
  <conditionalFormatting sqref="AJ265">
    <cfRule type="cellIs" priority="265" dxfId="0" operator="equal" stopIfTrue="1">
      <formula>"R"</formula>
    </cfRule>
  </conditionalFormatting>
  <conditionalFormatting sqref="AN265">
    <cfRule type="cellIs" priority="263" dxfId="2" operator="equal" stopIfTrue="1">
      <formula>"E"</formula>
    </cfRule>
    <cfRule type="cellIs" priority="264" dxfId="1" operator="equal" stopIfTrue="1">
      <formula>"P"</formula>
    </cfRule>
  </conditionalFormatting>
  <conditionalFormatting sqref="AN265">
    <cfRule type="cellIs" priority="262" dxfId="0" operator="equal" stopIfTrue="1">
      <formula>"R"</formula>
    </cfRule>
  </conditionalFormatting>
  <conditionalFormatting sqref="AR265">
    <cfRule type="cellIs" priority="260" dxfId="2" operator="equal" stopIfTrue="1">
      <formula>"E"</formula>
    </cfRule>
    <cfRule type="cellIs" priority="261" dxfId="1" operator="equal" stopIfTrue="1">
      <formula>"P"</formula>
    </cfRule>
  </conditionalFormatting>
  <conditionalFormatting sqref="AR265">
    <cfRule type="cellIs" priority="259" dxfId="0" operator="equal" stopIfTrue="1">
      <formula>"R"</formula>
    </cfRule>
  </conditionalFormatting>
  <conditionalFormatting sqref="AV265">
    <cfRule type="cellIs" priority="257" dxfId="2" operator="equal" stopIfTrue="1">
      <formula>"E"</formula>
    </cfRule>
    <cfRule type="cellIs" priority="258" dxfId="1" operator="equal" stopIfTrue="1">
      <formula>"P"</formula>
    </cfRule>
  </conditionalFormatting>
  <conditionalFormatting sqref="AV265">
    <cfRule type="cellIs" priority="256" dxfId="0" operator="equal" stopIfTrue="1">
      <formula>"R"</formula>
    </cfRule>
  </conditionalFormatting>
  <conditionalFormatting sqref="AZ265">
    <cfRule type="cellIs" priority="254" dxfId="2" operator="equal" stopIfTrue="1">
      <formula>"E"</formula>
    </cfRule>
    <cfRule type="cellIs" priority="255" dxfId="1" operator="equal" stopIfTrue="1">
      <formula>"P"</formula>
    </cfRule>
  </conditionalFormatting>
  <conditionalFormatting sqref="AZ265">
    <cfRule type="cellIs" priority="253" dxfId="0" operator="equal" stopIfTrue="1">
      <formula>"R"</formula>
    </cfRule>
  </conditionalFormatting>
  <conditionalFormatting sqref="BD265">
    <cfRule type="cellIs" priority="251" dxfId="2" operator="equal" stopIfTrue="1">
      <formula>"E"</formula>
    </cfRule>
    <cfRule type="cellIs" priority="252" dxfId="1" operator="equal" stopIfTrue="1">
      <formula>"P"</formula>
    </cfRule>
  </conditionalFormatting>
  <conditionalFormatting sqref="BD265">
    <cfRule type="cellIs" priority="250" dxfId="0" operator="equal" stopIfTrue="1">
      <formula>"R"</formula>
    </cfRule>
  </conditionalFormatting>
  <conditionalFormatting sqref="V297">
    <cfRule type="cellIs" priority="248" dxfId="2" operator="equal" stopIfTrue="1">
      <formula>"E"</formula>
    </cfRule>
    <cfRule type="cellIs" priority="249" dxfId="1" operator="equal" stopIfTrue="1">
      <formula>"P"</formula>
    </cfRule>
  </conditionalFormatting>
  <conditionalFormatting sqref="AS297">
    <cfRule type="cellIs" priority="246" dxfId="2" operator="equal" stopIfTrue="1">
      <formula>"E"</formula>
    </cfRule>
    <cfRule type="cellIs" priority="247" dxfId="1" operator="equal" stopIfTrue="1">
      <formula>"P"</formula>
    </cfRule>
  </conditionalFormatting>
  <conditionalFormatting sqref="L299">
    <cfRule type="cellIs" priority="244" dxfId="2" operator="equal" stopIfTrue="1">
      <formula>"E"</formula>
    </cfRule>
    <cfRule type="cellIs" priority="245" dxfId="1" operator="equal" stopIfTrue="1">
      <formula>"P"</formula>
    </cfRule>
  </conditionalFormatting>
  <conditionalFormatting sqref="Y301">
    <cfRule type="cellIs" priority="242" dxfId="2" operator="equal" stopIfTrue="1">
      <formula>"E"</formula>
    </cfRule>
    <cfRule type="cellIs" priority="243" dxfId="1" operator="equal" stopIfTrue="1">
      <formula>"P"</formula>
    </cfRule>
  </conditionalFormatting>
  <conditionalFormatting sqref="AW301">
    <cfRule type="cellIs" priority="240" dxfId="2" operator="equal" stopIfTrue="1">
      <formula>"E"</formula>
    </cfRule>
    <cfRule type="cellIs" priority="241" dxfId="1" operator="equal" stopIfTrue="1">
      <formula>"P"</formula>
    </cfRule>
  </conditionalFormatting>
  <conditionalFormatting sqref="AD303">
    <cfRule type="cellIs" priority="238" dxfId="2" operator="equal" stopIfTrue="1">
      <formula>"E"</formula>
    </cfRule>
    <cfRule type="cellIs" priority="239" dxfId="1" operator="equal" stopIfTrue="1">
      <formula>"P"</formula>
    </cfRule>
  </conditionalFormatting>
  <conditionalFormatting sqref="BA303">
    <cfRule type="cellIs" priority="236" dxfId="2" operator="equal" stopIfTrue="1">
      <formula>"E"</formula>
    </cfRule>
    <cfRule type="cellIs" priority="237" dxfId="1" operator="equal" stopIfTrue="1">
      <formula>"P"</formula>
    </cfRule>
  </conditionalFormatting>
  <conditionalFormatting sqref="M305">
    <cfRule type="cellIs" priority="234" dxfId="2" operator="equal" stopIfTrue="1">
      <formula>"E"</formula>
    </cfRule>
    <cfRule type="cellIs" priority="235" dxfId="1" operator="equal" stopIfTrue="1">
      <formula>"P"</formula>
    </cfRule>
  </conditionalFormatting>
  <conditionalFormatting sqref="Z309">
    <cfRule type="cellIs" priority="232" dxfId="2" operator="equal" stopIfTrue="1">
      <formula>"E"</formula>
    </cfRule>
    <cfRule type="cellIs" priority="233" dxfId="1" operator="equal" stopIfTrue="1">
      <formula>"P"</formula>
    </cfRule>
  </conditionalFormatting>
  <conditionalFormatting sqref="AL309">
    <cfRule type="cellIs" priority="230" dxfId="2" operator="equal" stopIfTrue="1">
      <formula>"E"</formula>
    </cfRule>
    <cfRule type="cellIs" priority="231" dxfId="1" operator="equal" stopIfTrue="1">
      <formula>"P"</formula>
    </cfRule>
  </conditionalFormatting>
  <conditionalFormatting sqref="AW309">
    <cfRule type="cellIs" priority="228" dxfId="2" operator="equal" stopIfTrue="1">
      <formula>"E"</formula>
    </cfRule>
    <cfRule type="cellIs" priority="229" dxfId="1" operator="equal" stopIfTrue="1">
      <formula>"P"</formula>
    </cfRule>
  </conditionalFormatting>
  <conditionalFormatting sqref="L311">
    <cfRule type="cellIs" priority="226" dxfId="2" operator="equal" stopIfTrue="1">
      <formula>"E"</formula>
    </cfRule>
    <cfRule type="cellIs" priority="227" dxfId="1" operator="equal" stopIfTrue="1">
      <formula>"P"</formula>
    </cfRule>
  </conditionalFormatting>
  <conditionalFormatting sqref="P311">
    <cfRule type="cellIs" priority="224" dxfId="2" operator="equal" stopIfTrue="1">
      <formula>"E"</formula>
    </cfRule>
    <cfRule type="cellIs" priority="225" dxfId="1" operator="equal" stopIfTrue="1">
      <formula>"P"</formula>
    </cfRule>
  </conditionalFormatting>
  <conditionalFormatting sqref="T311">
    <cfRule type="cellIs" priority="222" dxfId="2" operator="equal" stopIfTrue="1">
      <formula>"E"</formula>
    </cfRule>
    <cfRule type="cellIs" priority="223" dxfId="1" operator="equal" stopIfTrue="1">
      <formula>"P"</formula>
    </cfRule>
  </conditionalFormatting>
  <conditionalFormatting sqref="X311">
    <cfRule type="cellIs" priority="220" dxfId="2" operator="equal" stopIfTrue="1">
      <formula>"E"</formula>
    </cfRule>
    <cfRule type="cellIs" priority="221" dxfId="1" operator="equal" stopIfTrue="1">
      <formula>"P"</formula>
    </cfRule>
  </conditionalFormatting>
  <conditionalFormatting sqref="AB311">
    <cfRule type="cellIs" priority="218" dxfId="2" operator="equal" stopIfTrue="1">
      <formula>"E"</formula>
    </cfRule>
    <cfRule type="cellIs" priority="219" dxfId="1" operator="equal" stopIfTrue="1">
      <formula>"P"</formula>
    </cfRule>
  </conditionalFormatting>
  <conditionalFormatting sqref="AF311">
    <cfRule type="cellIs" priority="216" dxfId="2" operator="equal" stopIfTrue="1">
      <formula>"E"</formula>
    </cfRule>
    <cfRule type="cellIs" priority="217" dxfId="1" operator="equal" stopIfTrue="1">
      <formula>"P"</formula>
    </cfRule>
  </conditionalFormatting>
  <conditionalFormatting sqref="AJ311">
    <cfRule type="cellIs" priority="214" dxfId="2" operator="equal" stopIfTrue="1">
      <formula>"E"</formula>
    </cfRule>
    <cfRule type="cellIs" priority="215" dxfId="1" operator="equal" stopIfTrue="1">
      <formula>"P"</formula>
    </cfRule>
  </conditionalFormatting>
  <conditionalFormatting sqref="AN311">
    <cfRule type="cellIs" priority="212" dxfId="2" operator="equal" stopIfTrue="1">
      <formula>"E"</formula>
    </cfRule>
    <cfRule type="cellIs" priority="213" dxfId="1" operator="equal" stopIfTrue="1">
      <formula>"P"</formula>
    </cfRule>
  </conditionalFormatting>
  <conditionalFormatting sqref="AR311">
    <cfRule type="cellIs" priority="210" dxfId="2" operator="equal" stopIfTrue="1">
      <formula>"E"</formula>
    </cfRule>
    <cfRule type="cellIs" priority="211" dxfId="1" operator="equal" stopIfTrue="1">
      <formula>"P"</formula>
    </cfRule>
  </conditionalFormatting>
  <conditionalFormatting sqref="AV311">
    <cfRule type="cellIs" priority="208" dxfId="2" operator="equal" stopIfTrue="1">
      <formula>"E"</formula>
    </cfRule>
    <cfRule type="cellIs" priority="209" dxfId="1" operator="equal" stopIfTrue="1">
      <formula>"P"</formula>
    </cfRule>
  </conditionalFormatting>
  <conditionalFormatting sqref="AZ311">
    <cfRule type="cellIs" priority="206" dxfId="2" operator="equal" stopIfTrue="1">
      <formula>"E"</formula>
    </cfRule>
    <cfRule type="cellIs" priority="207" dxfId="1" operator="equal" stopIfTrue="1">
      <formula>"P"</formula>
    </cfRule>
  </conditionalFormatting>
  <conditionalFormatting sqref="AF175">
    <cfRule type="cellIs" priority="203" dxfId="0" operator="equal" stopIfTrue="1">
      <formula>"R"</formula>
    </cfRule>
  </conditionalFormatting>
  <conditionalFormatting sqref="AF175">
    <cfRule type="cellIs" priority="201" dxfId="2" operator="equal" stopIfTrue="1">
      <formula>"E"</formula>
    </cfRule>
    <cfRule type="cellIs" priority="202" dxfId="1" operator="equal" stopIfTrue="1">
      <formula>"P"</formula>
    </cfRule>
  </conditionalFormatting>
  <conditionalFormatting sqref="P177">
    <cfRule type="cellIs" priority="198" dxfId="2" operator="equal" stopIfTrue="1">
      <formula>"E"</formula>
    </cfRule>
    <cfRule type="cellIs" priority="199" dxfId="1" operator="equal" stopIfTrue="1">
      <formula>"P"</formula>
    </cfRule>
  </conditionalFormatting>
  <conditionalFormatting sqref="P177">
    <cfRule type="cellIs" priority="200" dxfId="0" operator="equal" stopIfTrue="1">
      <formula>"R"</formula>
    </cfRule>
  </conditionalFormatting>
  <conditionalFormatting sqref="AF179">
    <cfRule type="cellIs" priority="195" dxfId="2" operator="equal" stopIfTrue="1">
      <formula>"E"</formula>
    </cfRule>
    <cfRule type="cellIs" priority="196" dxfId="1" operator="equal" stopIfTrue="1">
      <formula>"P"</formula>
    </cfRule>
  </conditionalFormatting>
  <conditionalFormatting sqref="AF179">
    <cfRule type="cellIs" priority="197" dxfId="0" operator="equal" stopIfTrue="1">
      <formula>"R"</formula>
    </cfRule>
  </conditionalFormatting>
  <conditionalFormatting sqref="AS179">
    <cfRule type="cellIs" priority="192" dxfId="2" operator="equal" stopIfTrue="1">
      <formula>"E"</formula>
    </cfRule>
    <cfRule type="cellIs" priority="193" dxfId="1" operator="equal" stopIfTrue="1">
      <formula>"P"</formula>
    </cfRule>
  </conditionalFormatting>
  <conditionalFormatting sqref="AS179">
    <cfRule type="cellIs" priority="194" dxfId="0" operator="equal" stopIfTrue="1">
      <formula>"R"</formula>
    </cfRule>
  </conditionalFormatting>
  <conditionalFormatting sqref="L181">
    <cfRule type="cellIs" priority="189" dxfId="2" operator="equal" stopIfTrue="1">
      <formula>"E"</formula>
    </cfRule>
    <cfRule type="cellIs" priority="190" dxfId="1" operator="equal" stopIfTrue="1">
      <formula>"P"</formula>
    </cfRule>
  </conditionalFormatting>
  <conditionalFormatting sqref="L181">
    <cfRule type="cellIs" priority="191" dxfId="0" operator="equal" stopIfTrue="1">
      <formula>"R"</formula>
    </cfRule>
  </conditionalFormatting>
  <conditionalFormatting sqref="R187:T187">
    <cfRule type="cellIs" priority="186" dxfId="2" operator="equal" stopIfTrue="1">
      <formula>"E"</formula>
    </cfRule>
    <cfRule type="cellIs" priority="187" dxfId="1" operator="equal" stopIfTrue="1">
      <formula>"P"</formula>
    </cfRule>
  </conditionalFormatting>
  <conditionalFormatting sqref="R187:T187">
    <cfRule type="cellIs" priority="188" dxfId="0" operator="equal" stopIfTrue="1">
      <formula>"R"</formula>
    </cfRule>
  </conditionalFormatting>
  <conditionalFormatting sqref="M189">
    <cfRule type="cellIs" priority="184" dxfId="2" operator="equal" stopIfTrue="1">
      <formula>"E"</formula>
    </cfRule>
    <cfRule type="cellIs" priority="185" dxfId="1" operator="equal" stopIfTrue="1">
      <formula>"P"</formula>
    </cfRule>
  </conditionalFormatting>
  <conditionalFormatting sqref="M189">
    <cfRule type="cellIs" priority="183" dxfId="0" operator="equal" stopIfTrue="1">
      <formula>"R"</formula>
    </cfRule>
  </conditionalFormatting>
  <conditionalFormatting sqref="K189:BF189">
    <cfRule type="cellIs" priority="181" dxfId="2" operator="equal" stopIfTrue="1">
      <formula>"E"</formula>
    </cfRule>
    <cfRule type="cellIs" priority="182" dxfId="1" operator="equal" stopIfTrue="1">
      <formula>"P"</formula>
    </cfRule>
  </conditionalFormatting>
  <conditionalFormatting sqref="K189:BF189">
    <cfRule type="cellIs" priority="180" dxfId="0" operator="equal" stopIfTrue="1">
      <formula>"R"</formula>
    </cfRule>
  </conditionalFormatting>
  <conditionalFormatting sqref="U189">
    <cfRule type="cellIs" priority="178" dxfId="2" operator="equal" stopIfTrue="1">
      <formula>"E"</formula>
    </cfRule>
    <cfRule type="cellIs" priority="179" dxfId="1" operator="equal" stopIfTrue="1">
      <formula>"P"</formula>
    </cfRule>
  </conditionalFormatting>
  <conditionalFormatting sqref="U189">
    <cfRule type="cellIs" priority="177" dxfId="0" operator="equal" stopIfTrue="1">
      <formula>"R"</formula>
    </cfRule>
  </conditionalFormatting>
  <conditionalFormatting sqref="K191:BF191">
    <cfRule type="cellIs" priority="175" dxfId="2" operator="equal" stopIfTrue="1">
      <formula>"E"</formula>
    </cfRule>
    <cfRule type="cellIs" priority="176" dxfId="1" operator="equal" stopIfTrue="1">
      <formula>"P"</formula>
    </cfRule>
  </conditionalFormatting>
  <conditionalFormatting sqref="K191:BF191">
    <cfRule type="cellIs" priority="174" dxfId="0" operator="equal" stopIfTrue="1">
      <formula>"R"</formula>
    </cfRule>
  </conditionalFormatting>
  <conditionalFormatting sqref="K193:BF193">
    <cfRule type="cellIs" priority="172" dxfId="2" operator="equal" stopIfTrue="1">
      <formula>"E"</formula>
    </cfRule>
    <cfRule type="cellIs" priority="173" dxfId="1" operator="equal" stopIfTrue="1">
      <formula>"P"</formula>
    </cfRule>
  </conditionalFormatting>
  <conditionalFormatting sqref="K193:BF193">
    <cfRule type="cellIs" priority="171" dxfId="0" operator="equal" stopIfTrue="1">
      <formula>"R"</formula>
    </cfRule>
  </conditionalFormatting>
  <conditionalFormatting sqref="K195:BF19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K195:BF195">
    <cfRule type="cellIs" priority="168" dxfId="0" operator="equal" stopIfTrue="1">
      <formula>"R"</formula>
    </cfRule>
  </conditionalFormatting>
  <conditionalFormatting sqref="L213:BF213">
    <cfRule type="cellIs" priority="166" dxfId="2" operator="equal" stopIfTrue="1">
      <formula>"E"</formula>
    </cfRule>
    <cfRule type="cellIs" priority="167" dxfId="1" operator="equal" stopIfTrue="1">
      <formula>"P"</formula>
    </cfRule>
  </conditionalFormatting>
  <conditionalFormatting sqref="L213:BF213">
    <cfRule type="cellIs" priority="165" dxfId="0" operator="equal" stopIfTrue="1">
      <formula>"R"</formula>
    </cfRule>
  </conditionalFormatting>
  <conditionalFormatting sqref="M215:O215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M215:O215">
    <cfRule type="cellIs" priority="162" dxfId="0" operator="equal" stopIfTrue="1">
      <formula>"R"</formula>
    </cfRule>
  </conditionalFormatting>
  <conditionalFormatting sqref="M217:O217">
    <cfRule type="cellIs" priority="160" dxfId="2" operator="equal" stopIfTrue="1">
      <formula>"E"</formula>
    </cfRule>
    <cfRule type="cellIs" priority="161" dxfId="1" operator="equal" stopIfTrue="1">
      <formula>"P"</formula>
    </cfRule>
  </conditionalFormatting>
  <conditionalFormatting sqref="M217:O217">
    <cfRule type="cellIs" priority="159" dxfId="0" operator="equal" stopIfTrue="1">
      <formula>"R"</formula>
    </cfRule>
  </conditionalFormatting>
  <conditionalFormatting sqref="U219">
    <cfRule type="cellIs" priority="157" dxfId="2" operator="equal" stopIfTrue="1">
      <formula>"E"</formula>
    </cfRule>
    <cfRule type="cellIs" priority="158" dxfId="1" operator="equal" stopIfTrue="1">
      <formula>"P"</formula>
    </cfRule>
  </conditionalFormatting>
  <conditionalFormatting sqref="U219">
    <cfRule type="cellIs" priority="156" dxfId="0" operator="equal" stopIfTrue="1">
      <formula>"R"</formula>
    </cfRule>
  </conditionalFormatting>
  <conditionalFormatting sqref="K221:BF221">
    <cfRule type="cellIs" priority="154" dxfId="2" operator="equal" stopIfTrue="1">
      <formula>"E"</formula>
    </cfRule>
    <cfRule type="cellIs" priority="155" dxfId="1" operator="equal" stopIfTrue="1">
      <formula>"P"</formula>
    </cfRule>
  </conditionalFormatting>
  <conditionalFormatting sqref="K221:BF221">
    <cfRule type="cellIs" priority="153" dxfId="0" operator="equal" stopIfTrue="1">
      <formula>"R"</formula>
    </cfRule>
  </conditionalFormatting>
  <conditionalFormatting sqref="AV237">
    <cfRule type="cellIs" priority="151" dxfId="2" operator="equal" stopIfTrue="1">
      <formula>"E"</formula>
    </cfRule>
    <cfRule type="cellIs" priority="152" dxfId="1" operator="equal" stopIfTrue="1">
      <formula>"P"</formula>
    </cfRule>
  </conditionalFormatting>
  <conditionalFormatting sqref="AV237">
    <cfRule type="cellIs" priority="150" dxfId="0" operator="equal" stopIfTrue="1">
      <formula>"R"</formula>
    </cfRule>
  </conditionalFormatting>
  <conditionalFormatting sqref="BA241">
    <cfRule type="cellIs" priority="148" dxfId="2" operator="equal" stopIfTrue="1">
      <formula>"E"</formula>
    </cfRule>
    <cfRule type="cellIs" priority="149" dxfId="1" operator="equal" stopIfTrue="1">
      <formula>"P"</formula>
    </cfRule>
  </conditionalFormatting>
  <conditionalFormatting sqref="BA241">
    <cfRule type="cellIs" priority="147" dxfId="0" operator="equal" stopIfTrue="1">
      <formula>"R"</formula>
    </cfRule>
  </conditionalFormatting>
  <conditionalFormatting sqref="Z243:AA243">
    <cfRule type="cellIs" priority="145" dxfId="2" operator="equal" stopIfTrue="1">
      <formula>"E"</formula>
    </cfRule>
    <cfRule type="cellIs" priority="146" dxfId="1" operator="equal" stopIfTrue="1">
      <formula>"P"</formula>
    </cfRule>
  </conditionalFormatting>
  <conditionalFormatting sqref="Z243:AA243">
    <cfRule type="cellIs" priority="144" dxfId="0" operator="equal" stopIfTrue="1">
      <formula>"R"</formula>
    </cfRule>
  </conditionalFormatting>
  <conditionalFormatting sqref="AT243:AV243">
    <cfRule type="cellIs" priority="142" dxfId="2" operator="equal" stopIfTrue="1">
      <formula>"E"</formula>
    </cfRule>
    <cfRule type="cellIs" priority="143" dxfId="1" operator="equal" stopIfTrue="1">
      <formula>"P"</formula>
    </cfRule>
  </conditionalFormatting>
  <conditionalFormatting sqref="AT243:AV243">
    <cfRule type="cellIs" priority="141" dxfId="0" operator="equal" stopIfTrue="1">
      <formula>"R"</formula>
    </cfRule>
  </conditionalFormatting>
  <conditionalFormatting sqref="X245">
    <cfRule type="cellIs" priority="139" dxfId="2" operator="equal" stopIfTrue="1">
      <formula>"E"</formula>
    </cfRule>
    <cfRule type="cellIs" priority="140" dxfId="1" operator="equal" stopIfTrue="1">
      <formula>"P"</formula>
    </cfRule>
  </conditionalFormatting>
  <conditionalFormatting sqref="X245">
    <cfRule type="cellIs" priority="138" dxfId="0" operator="equal" stopIfTrue="1">
      <formula>"R"</formula>
    </cfRule>
  </conditionalFormatting>
  <conditionalFormatting sqref="AK251">
    <cfRule type="cellIs" priority="136" dxfId="2" operator="equal" stopIfTrue="1">
      <formula>"E"</formula>
    </cfRule>
    <cfRule type="cellIs" priority="137" dxfId="1" operator="equal" stopIfTrue="1">
      <formula>"P"</formula>
    </cfRule>
  </conditionalFormatting>
  <conditionalFormatting sqref="AK251">
    <cfRule type="cellIs" priority="135" dxfId="0" operator="equal" stopIfTrue="1">
      <formula>"R"</formula>
    </cfRule>
  </conditionalFormatting>
  <conditionalFormatting sqref="U253">
    <cfRule type="cellIs" priority="133" dxfId="2" operator="equal" stopIfTrue="1">
      <formula>"E"</formula>
    </cfRule>
    <cfRule type="cellIs" priority="134" dxfId="1" operator="equal" stopIfTrue="1">
      <formula>"P"</formula>
    </cfRule>
  </conditionalFormatting>
  <conditionalFormatting sqref="U253">
    <cfRule type="cellIs" priority="132" dxfId="0" operator="equal" stopIfTrue="1">
      <formula>"R"</formula>
    </cfRule>
  </conditionalFormatting>
  <conditionalFormatting sqref="M255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M255">
    <cfRule type="cellIs" priority="129" dxfId="0" operator="equal" stopIfTrue="1">
      <formula>"R"</formula>
    </cfRule>
  </conditionalFormatting>
  <conditionalFormatting sqref="N167">
    <cfRule type="cellIs" priority="128" dxfId="0" operator="equal" stopIfTrue="1">
      <formula>"R"</formula>
    </cfRule>
  </conditionalFormatting>
  <conditionalFormatting sqref="N167">
    <cfRule type="cellIs" priority="126" dxfId="2" operator="equal" stopIfTrue="1">
      <formula>"E"</formula>
    </cfRule>
    <cfRule type="cellIs" priority="127" dxfId="1" operator="equal" stopIfTrue="1">
      <formula>"P"</formula>
    </cfRule>
  </conditionalFormatting>
  <conditionalFormatting sqref="N255">
    <cfRule type="cellIs" priority="125" dxfId="0" operator="equal" stopIfTrue="1">
      <formula>"R"</formula>
    </cfRule>
  </conditionalFormatting>
  <conditionalFormatting sqref="N255">
    <cfRule type="cellIs" priority="123" dxfId="2" operator="equal" stopIfTrue="1">
      <formula>"E"</formula>
    </cfRule>
    <cfRule type="cellIs" priority="124" dxfId="1" operator="equal" stopIfTrue="1">
      <formula>"P"</formula>
    </cfRule>
  </conditionalFormatting>
  <conditionalFormatting sqref="R255">
    <cfRule type="cellIs" priority="122" dxfId="0" operator="equal" stopIfTrue="1">
      <formula>"R"</formula>
    </cfRule>
  </conditionalFormatting>
  <conditionalFormatting sqref="R255">
    <cfRule type="cellIs" priority="120" dxfId="2" operator="equal" stopIfTrue="1">
      <formula>"E"</formula>
    </cfRule>
    <cfRule type="cellIs" priority="121" dxfId="1" operator="equal" stopIfTrue="1">
      <formula>"P"</formula>
    </cfRule>
  </conditionalFormatting>
  <conditionalFormatting sqref="V255">
    <cfRule type="cellIs" priority="119" dxfId="0" operator="equal" stopIfTrue="1">
      <formula>"R"</formula>
    </cfRule>
  </conditionalFormatting>
  <conditionalFormatting sqref="V255">
    <cfRule type="cellIs" priority="117" dxfId="2" operator="equal" stopIfTrue="1">
      <formula>"E"</formula>
    </cfRule>
    <cfRule type="cellIs" priority="118" dxfId="1" operator="equal" stopIfTrue="1">
      <formula>"P"</formula>
    </cfRule>
  </conditionalFormatting>
  <conditionalFormatting sqref="Z255">
    <cfRule type="cellIs" priority="116" dxfId="0" operator="equal" stopIfTrue="1">
      <formula>"R"</formula>
    </cfRule>
  </conditionalFormatting>
  <conditionalFormatting sqref="Z255">
    <cfRule type="cellIs" priority="114" dxfId="2" operator="equal" stopIfTrue="1">
      <formula>"E"</formula>
    </cfRule>
    <cfRule type="cellIs" priority="115" dxfId="1" operator="equal" stopIfTrue="1">
      <formula>"P"</formula>
    </cfRule>
  </conditionalFormatting>
  <conditionalFormatting sqref="AD255">
    <cfRule type="cellIs" priority="113" dxfId="0" operator="equal" stopIfTrue="1">
      <formula>"R"</formula>
    </cfRule>
  </conditionalFormatting>
  <conditionalFormatting sqref="AD255">
    <cfRule type="cellIs" priority="111" dxfId="2" operator="equal" stopIfTrue="1">
      <formula>"E"</formula>
    </cfRule>
    <cfRule type="cellIs" priority="112" dxfId="1" operator="equal" stopIfTrue="1">
      <formula>"P"</formula>
    </cfRule>
  </conditionalFormatting>
  <conditionalFormatting sqref="AH255">
    <cfRule type="cellIs" priority="110" dxfId="0" operator="equal" stopIfTrue="1">
      <formula>"R"</formula>
    </cfRule>
  </conditionalFormatting>
  <conditionalFormatting sqref="AH255">
    <cfRule type="cellIs" priority="108" dxfId="2" operator="equal" stopIfTrue="1">
      <formula>"E"</formula>
    </cfRule>
    <cfRule type="cellIs" priority="109" dxfId="1" operator="equal" stopIfTrue="1">
      <formula>"P"</formula>
    </cfRule>
  </conditionalFormatting>
  <conditionalFormatting sqref="AL255">
    <cfRule type="cellIs" priority="107" dxfId="0" operator="equal" stopIfTrue="1">
      <formula>"R"</formula>
    </cfRule>
  </conditionalFormatting>
  <conditionalFormatting sqref="AL255">
    <cfRule type="cellIs" priority="105" dxfId="2" operator="equal" stopIfTrue="1">
      <formula>"E"</formula>
    </cfRule>
    <cfRule type="cellIs" priority="106" dxfId="1" operator="equal" stopIfTrue="1">
      <formula>"P"</formula>
    </cfRule>
  </conditionalFormatting>
  <conditionalFormatting sqref="AP255">
    <cfRule type="cellIs" priority="104" dxfId="0" operator="equal" stopIfTrue="1">
      <formula>"R"</formula>
    </cfRule>
  </conditionalFormatting>
  <conditionalFormatting sqref="AP255">
    <cfRule type="cellIs" priority="102" dxfId="2" operator="equal" stopIfTrue="1">
      <formula>"E"</formula>
    </cfRule>
    <cfRule type="cellIs" priority="103" dxfId="1" operator="equal" stopIfTrue="1">
      <formula>"P"</formula>
    </cfRule>
  </conditionalFormatting>
  <conditionalFormatting sqref="AT255">
    <cfRule type="cellIs" priority="101" dxfId="0" operator="equal" stopIfTrue="1">
      <formula>"R"</formula>
    </cfRule>
  </conditionalFormatting>
  <conditionalFormatting sqref="AT255">
    <cfRule type="cellIs" priority="99" dxfId="2" operator="equal" stopIfTrue="1">
      <formula>"E"</formula>
    </cfRule>
    <cfRule type="cellIs" priority="100" dxfId="1" operator="equal" stopIfTrue="1">
      <formula>"P"</formula>
    </cfRule>
  </conditionalFormatting>
  <conditionalFormatting sqref="AX255">
    <cfRule type="cellIs" priority="98" dxfId="0" operator="equal" stopIfTrue="1">
      <formula>"R"</formula>
    </cfRule>
  </conditionalFormatting>
  <conditionalFormatting sqref="AX255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BB255">
    <cfRule type="cellIs" priority="95" dxfId="0" operator="equal" stopIfTrue="1">
      <formula>"R"</formula>
    </cfRule>
  </conditionalFormatting>
  <conditionalFormatting sqref="BB255">
    <cfRule type="cellIs" priority="93" dxfId="2" operator="equal" stopIfTrue="1">
      <formula>"E"</formula>
    </cfRule>
    <cfRule type="cellIs" priority="94" dxfId="1" operator="equal" stopIfTrue="1">
      <formula>"P"</formula>
    </cfRule>
  </conditionalFormatting>
  <conditionalFormatting sqref="BF255">
    <cfRule type="cellIs" priority="92" dxfId="0" operator="equal" stopIfTrue="1">
      <formula>"R"</formula>
    </cfRule>
  </conditionalFormatting>
  <conditionalFormatting sqref="BF255">
    <cfRule type="cellIs" priority="90" dxfId="2" operator="equal" stopIfTrue="1">
      <formula>"E"</formula>
    </cfRule>
    <cfRule type="cellIs" priority="91" dxfId="1" operator="equal" stopIfTrue="1">
      <formula>"P"</formula>
    </cfRule>
  </conditionalFormatting>
  <conditionalFormatting sqref="K257:BF257">
    <cfRule type="cellIs" priority="89" dxfId="0" operator="equal" stopIfTrue="1">
      <formula>"R"</formula>
    </cfRule>
  </conditionalFormatting>
  <conditionalFormatting sqref="K257:BF257">
    <cfRule type="cellIs" priority="87" dxfId="2" operator="equal" stopIfTrue="1">
      <formula>"E"</formula>
    </cfRule>
    <cfRule type="cellIs" priority="88" dxfId="1" operator="equal" stopIfTrue="1">
      <formula>"P"</formula>
    </cfRule>
  </conditionalFormatting>
  <conditionalFormatting sqref="K259:BF259">
    <cfRule type="cellIs" priority="86" dxfId="0" operator="equal" stopIfTrue="1">
      <formula>"R"</formula>
    </cfRule>
  </conditionalFormatting>
  <conditionalFormatting sqref="K259:BF259">
    <cfRule type="cellIs" priority="84" dxfId="2" operator="equal" stopIfTrue="1">
      <formula>"E"</formula>
    </cfRule>
    <cfRule type="cellIs" priority="85" dxfId="1" operator="equal" stopIfTrue="1">
      <formula>"P"</formula>
    </cfRule>
  </conditionalFormatting>
  <conditionalFormatting sqref="AC261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AC261">
    <cfRule type="cellIs" priority="81" dxfId="0" operator="equal" stopIfTrue="1">
      <formula>"R"</formula>
    </cfRule>
  </conditionalFormatting>
  <conditionalFormatting sqref="P263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P263">
    <cfRule type="cellIs" priority="78" dxfId="0" operator="equal" stopIfTrue="1">
      <formula>"R"</formula>
    </cfRule>
  </conditionalFormatting>
  <conditionalFormatting sqref="L265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L265">
    <cfRule type="cellIs" priority="75" dxfId="0" operator="equal" stopIfTrue="1">
      <formula>"R"</formula>
    </cfRule>
  </conditionalFormatting>
  <conditionalFormatting sqref="K267:BE267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K267:BE267">
    <cfRule type="cellIs" priority="72" dxfId="0" operator="equal" stopIfTrue="1">
      <formula>"R"</formula>
    </cfRule>
  </conditionalFormatting>
  <conditionalFormatting sqref="Q269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Q269">
    <cfRule type="cellIs" priority="69" dxfId="0" operator="equal" stopIfTrue="1">
      <formula>"R"</formula>
    </cfRule>
  </conditionalFormatting>
  <conditionalFormatting sqref="AF269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AF269">
    <cfRule type="cellIs" priority="66" dxfId="0" operator="equal" stopIfTrue="1">
      <formula>"R"</formula>
    </cfRule>
  </conditionalFormatting>
  <conditionalFormatting sqref="AR269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AR269">
    <cfRule type="cellIs" priority="63" dxfId="0" operator="equal" stopIfTrue="1">
      <formula>"R"</formula>
    </cfRule>
  </conditionalFormatting>
  <conditionalFormatting sqref="BA269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BA269">
    <cfRule type="cellIs" priority="60" dxfId="0" operator="equal" stopIfTrue="1">
      <formula>"R"</formula>
    </cfRule>
  </conditionalFormatting>
  <conditionalFormatting sqref="AG271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AG271">
    <cfRule type="cellIs" priority="57" dxfId="0" operator="equal" stopIfTrue="1">
      <formula>"R"</formula>
    </cfRule>
  </conditionalFormatting>
  <conditionalFormatting sqref="S27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S273">
    <cfRule type="cellIs" priority="54" dxfId="0" operator="equal" stopIfTrue="1">
      <formula>"R"</formula>
    </cfRule>
  </conditionalFormatting>
  <conditionalFormatting sqref="U275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U275">
    <cfRule type="cellIs" priority="51" dxfId="0" operator="equal" stopIfTrue="1">
      <formula>"R"</formula>
    </cfRule>
  </conditionalFormatting>
  <conditionalFormatting sqref="Z277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Z277">
    <cfRule type="cellIs" priority="48" dxfId="0" operator="equal" stopIfTrue="1">
      <formula>"R"</formula>
    </cfRule>
  </conditionalFormatting>
  <conditionalFormatting sqref="Z279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AC281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AC285">
    <cfRule type="cellIs" priority="42" dxfId="2" operator="equal" stopIfTrue="1">
      <formula>"E"</formula>
    </cfRule>
    <cfRule type="cellIs" priority="43" dxfId="1" operator="equal" stopIfTrue="1">
      <formula>"P"</formula>
    </cfRule>
  </conditionalFormatting>
  <conditionalFormatting sqref="P289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AN291">
    <cfRule type="cellIs" priority="38" dxfId="2" operator="equal" stopIfTrue="1">
      <formula>"E"</formula>
    </cfRule>
    <cfRule type="cellIs" priority="39" dxfId="1" operator="equal" stopIfTrue="1">
      <formula>"P"</formula>
    </cfRule>
  </conditionalFormatting>
  <conditionalFormatting sqref="AQ293">
    <cfRule type="cellIs" priority="36" dxfId="2" operator="equal" stopIfTrue="1">
      <formula>"E"</formula>
    </cfRule>
    <cfRule type="cellIs" priority="37" dxfId="1" operator="equal" stopIfTrue="1">
      <formula>"P"</formula>
    </cfRule>
  </conditionalFormatting>
  <conditionalFormatting sqref="M293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L295">
    <cfRule type="cellIs" priority="32" dxfId="2" operator="equal" stopIfTrue="1">
      <formula>"E"</formula>
    </cfRule>
    <cfRule type="cellIs" priority="33" dxfId="1" operator="equal" stopIfTrue="1">
      <formula>"P"</formula>
    </cfRule>
  </conditionalFormatting>
  <conditionalFormatting sqref="Y299">
    <cfRule type="cellIs" priority="30" dxfId="2" operator="equal" stopIfTrue="1">
      <formula>"E"</formula>
    </cfRule>
    <cfRule type="cellIs" priority="31" dxfId="1" operator="equal" stopIfTrue="1">
      <formula>"P"</formula>
    </cfRule>
  </conditionalFormatting>
  <conditionalFormatting sqref="AD301">
    <cfRule type="cellIs" priority="28" dxfId="2" operator="equal" stopIfTrue="1">
      <formula>"E"</formula>
    </cfRule>
    <cfRule type="cellIs" priority="29" dxfId="1" operator="equal" stopIfTrue="1">
      <formula>"P"</formula>
    </cfRule>
  </conditionalFormatting>
  <conditionalFormatting sqref="AD305">
    <cfRule type="cellIs" priority="26" dxfId="2" operator="equal" stopIfTrue="1">
      <formula>"E"</formula>
    </cfRule>
    <cfRule type="cellIs" priority="27" dxfId="1" operator="equal" stopIfTrue="1">
      <formula>"P"</formula>
    </cfRule>
  </conditionalFormatting>
  <conditionalFormatting sqref="AD307">
    <cfRule type="cellIs" priority="24" dxfId="2" operator="equal" stopIfTrue="1">
      <formula>"E"</formula>
    </cfRule>
    <cfRule type="cellIs" priority="25" dxfId="1" operator="equal" stopIfTrue="1">
      <formula>"P"</formula>
    </cfRule>
  </conditionalFormatting>
  <conditionalFormatting sqref="AD309">
    <cfRule type="cellIs" priority="22" dxfId="2" operator="equal" stopIfTrue="1">
      <formula>"E"</formula>
    </cfRule>
    <cfRule type="cellIs" priority="23" dxfId="1" operator="equal" stopIfTrue="1">
      <formula>"P"</formula>
    </cfRule>
  </conditionalFormatting>
  <conditionalFormatting sqref="S185:V185">
    <cfRule type="cellIs" priority="20" dxfId="2" operator="equal" stopIfTrue="1">
      <formula>"E"</formula>
    </cfRule>
    <cfRule type="cellIs" priority="21" dxfId="1" operator="equal" stopIfTrue="1">
      <formula>"P"</formula>
    </cfRule>
  </conditionalFormatting>
  <conditionalFormatting sqref="S185:V185">
    <cfRule type="cellIs" priority="19" dxfId="0" operator="equal" stopIfTrue="1">
      <formula>"R"</formula>
    </cfRule>
  </conditionalFormatting>
  <conditionalFormatting sqref="AA187:AD187">
    <cfRule type="cellIs" priority="17" dxfId="2" operator="equal" stopIfTrue="1">
      <formula>"E"</formula>
    </cfRule>
    <cfRule type="cellIs" priority="18" dxfId="1" operator="equal" stopIfTrue="1">
      <formula>"P"</formula>
    </cfRule>
  </conditionalFormatting>
  <conditionalFormatting sqref="AA187:AD187">
    <cfRule type="cellIs" priority="16" dxfId="0" operator="equal" stopIfTrue="1">
      <formula>"R"</formula>
    </cfRule>
  </conditionalFormatting>
  <conditionalFormatting sqref="Q183:R183">
    <cfRule type="cellIs" priority="10" dxfId="2" operator="equal" stopIfTrue="1">
      <formula>"E"</formula>
    </cfRule>
    <cfRule type="cellIs" priority="11" dxfId="1" operator="equal" stopIfTrue="1">
      <formula>"P"</formula>
    </cfRule>
  </conditionalFormatting>
  <conditionalFormatting sqref="Q183:R183">
    <cfRule type="cellIs" priority="12" dxfId="0" operator="equal" stopIfTrue="1">
      <formula>"R"</formula>
    </cfRule>
  </conditionalFormatting>
  <conditionalFormatting sqref="O313:P313">
    <cfRule type="cellIs" priority="8" dxfId="2" operator="equal" stopIfTrue="1">
      <formula>"E"</formula>
    </cfRule>
    <cfRule type="cellIs" priority="9" dxfId="1" operator="equal" stopIfTrue="1">
      <formula>"P"</formula>
    </cfRule>
  </conditionalFormatting>
  <conditionalFormatting sqref="O313:P313">
    <cfRule type="cellIs" priority="7" dxfId="0" operator="equal" stopIfTrue="1">
      <formula>"R"</formula>
    </cfRule>
  </conditionalFormatting>
  <conditionalFormatting sqref="S333">
    <cfRule type="cellIs" priority="5" dxfId="2" operator="equal" stopIfTrue="1">
      <formula>"E"</formula>
    </cfRule>
    <cfRule type="cellIs" priority="6" dxfId="1" operator="equal" stopIfTrue="1">
      <formula>"P"</formula>
    </cfRule>
  </conditionalFormatting>
  <conditionalFormatting sqref="S333">
    <cfRule type="cellIs" priority="4" dxfId="0" operator="equal" stopIfTrue="1">
      <formula>"R"</formula>
    </cfRule>
  </conditionalFormatting>
  <conditionalFormatting sqref="AT343">
    <cfRule type="cellIs" priority="2" dxfId="2" operator="equal" stopIfTrue="1">
      <formula>"E"</formula>
    </cfRule>
    <cfRule type="cellIs" priority="3" dxfId="1" operator="equal" stopIfTrue="1">
      <formula>"P"</formula>
    </cfRule>
  </conditionalFormatting>
  <conditionalFormatting sqref="AT343">
    <cfRule type="cellIs" priority="1" dxfId="0" operator="equal" stopIfTrue="1">
      <formula>"R"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16" r:id="rId4"/>
  <ignoredErrors>
    <ignoredError sqref="BG44 BG48 BG56 BG6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="145" zoomScaleNormal="145" zoomScalePageLayoutView="0" workbookViewId="0" topLeftCell="A101">
      <selection activeCell="B34" sqref="B34:B35"/>
    </sheetView>
  </sheetViews>
  <sheetFormatPr defaultColWidth="11.421875" defaultRowHeight="6.75" customHeight="1"/>
  <cols>
    <col min="2" max="2" width="77.8515625" style="0" customWidth="1"/>
    <col min="3" max="3" width="12.140625" style="0" customWidth="1"/>
    <col min="5" max="5" width="7.140625" style="0" customWidth="1"/>
    <col min="6" max="6" width="7.421875" style="0" customWidth="1"/>
    <col min="7" max="7" width="7.7109375" style="0" customWidth="1"/>
    <col min="8" max="8" width="7.140625" style="0" customWidth="1"/>
  </cols>
  <sheetData>
    <row r="1" spans="1:2" ht="6.75" customHeight="1">
      <c r="A1" s="168" t="s">
        <v>98</v>
      </c>
      <c r="B1" s="168"/>
    </row>
    <row r="2" spans="1:2" ht="6.75" customHeight="1">
      <c r="A2" s="57" t="s">
        <v>99</v>
      </c>
      <c r="B2" s="43" t="s">
        <v>100</v>
      </c>
    </row>
    <row r="3" spans="1:2" ht="6.75" customHeight="1">
      <c r="A3" s="58" t="s">
        <v>101</v>
      </c>
      <c r="B3" s="20" t="s">
        <v>102</v>
      </c>
    </row>
    <row r="4" spans="1:2" ht="6.75" customHeight="1">
      <c r="A4" s="59" t="s">
        <v>103</v>
      </c>
      <c r="B4" s="20" t="s">
        <v>104</v>
      </c>
    </row>
    <row r="5" spans="1:2" ht="6.75" customHeight="1">
      <c r="A5" s="59" t="s">
        <v>105</v>
      </c>
      <c r="B5" s="20" t="s">
        <v>106</v>
      </c>
    </row>
    <row r="6" spans="1:2" ht="6.75" customHeight="1">
      <c r="A6" s="58" t="s">
        <v>107</v>
      </c>
      <c r="B6" s="20" t="s">
        <v>108</v>
      </c>
    </row>
    <row r="7" spans="1:2" ht="6.75" customHeight="1">
      <c r="A7" s="58" t="s">
        <v>101</v>
      </c>
      <c r="B7" s="20" t="s">
        <v>102</v>
      </c>
    </row>
    <row r="8" spans="1:2" ht="6.75" customHeight="1">
      <c r="A8" s="59" t="s">
        <v>109</v>
      </c>
      <c r="B8" s="20" t="s">
        <v>110</v>
      </c>
    </row>
    <row r="9" spans="1:2" ht="6.75" customHeight="1">
      <c r="A9" s="59" t="s">
        <v>111</v>
      </c>
      <c r="B9" s="20" t="s">
        <v>112</v>
      </c>
    </row>
    <row r="10" spans="1:2" ht="6.75" customHeight="1">
      <c r="A10" s="58" t="s">
        <v>101</v>
      </c>
      <c r="B10" s="20" t="s">
        <v>102</v>
      </c>
    </row>
    <row r="11" spans="1:2" ht="6.75" customHeight="1">
      <c r="A11" s="59" t="s">
        <v>111</v>
      </c>
      <c r="B11" s="20" t="s">
        <v>113</v>
      </c>
    </row>
    <row r="12" spans="1:2" ht="6.75" customHeight="1">
      <c r="A12" s="58" t="s">
        <v>114</v>
      </c>
      <c r="B12" s="20"/>
    </row>
    <row r="13" spans="1:2" ht="6.75" customHeight="1">
      <c r="A13" s="58" t="s">
        <v>115</v>
      </c>
      <c r="B13" s="20"/>
    </row>
    <row r="14" spans="1:2" ht="6.75" customHeight="1">
      <c r="A14" s="59" t="s">
        <v>111</v>
      </c>
      <c r="B14" s="20" t="s">
        <v>102</v>
      </c>
    </row>
    <row r="15" spans="1:2" ht="6.75" customHeight="1">
      <c r="A15" s="59" t="s">
        <v>114</v>
      </c>
      <c r="B15" s="20" t="s">
        <v>116</v>
      </c>
    </row>
    <row r="16" spans="1:2" ht="6.75" customHeight="1">
      <c r="A16" s="59" t="s">
        <v>114</v>
      </c>
      <c r="B16" s="20"/>
    </row>
    <row r="17" spans="1:2" ht="6.75" customHeight="1">
      <c r="A17" s="59" t="s">
        <v>114</v>
      </c>
      <c r="B17" s="20"/>
    </row>
    <row r="18" spans="1:2" ht="6.75" customHeight="1">
      <c r="A18" s="58" t="s">
        <v>117</v>
      </c>
      <c r="B18" s="20" t="s">
        <v>118</v>
      </c>
    </row>
    <row r="19" spans="1:2" ht="6.75" customHeight="1">
      <c r="A19" s="58" t="s">
        <v>117</v>
      </c>
      <c r="B19" s="20" t="s">
        <v>119</v>
      </c>
    </row>
    <row r="20" spans="1:2" ht="6.75" customHeight="1">
      <c r="A20" s="59" t="s">
        <v>111</v>
      </c>
      <c r="B20" s="20"/>
    </row>
    <row r="21" spans="1:2" ht="6.75" customHeight="1">
      <c r="A21" s="59" t="s">
        <v>111</v>
      </c>
      <c r="B21" s="44"/>
    </row>
    <row r="31" ht="6.75" customHeight="1" thickBot="1"/>
    <row r="32" spans="1:8" ht="6.75" customHeight="1">
      <c r="A32" s="171" t="s">
        <v>128</v>
      </c>
      <c r="B32" s="123" t="s">
        <v>1</v>
      </c>
      <c r="C32" s="123" t="s">
        <v>121</v>
      </c>
      <c r="D32" s="123" t="s">
        <v>53</v>
      </c>
      <c r="E32" s="120" t="s">
        <v>39</v>
      </c>
      <c r="F32" s="121"/>
      <c r="G32" s="121"/>
      <c r="H32" s="122"/>
    </row>
    <row r="33" spans="1:8" ht="6.75" customHeight="1">
      <c r="A33" s="172"/>
      <c r="B33" s="174"/>
      <c r="C33" s="174"/>
      <c r="D33" s="174"/>
      <c r="E33" s="21" t="e">
        <f>+#REF!+1</f>
        <v>#REF!</v>
      </c>
      <c r="F33" s="21" t="e">
        <f>+E33+1</f>
        <v>#REF!</v>
      </c>
      <c r="G33" s="21" t="e">
        <f>+F33+1</f>
        <v>#REF!</v>
      </c>
      <c r="H33" s="21" t="e">
        <f>+G33+1</f>
        <v>#REF!</v>
      </c>
    </row>
    <row r="34" spans="1:8" ht="6.75" customHeight="1">
      <c r="A34" s="172"/>
      <c r="B34" s="95" t="s">
        <v>97</v>
      </c>
      <c r="C34" s="169" t="s">
        <v>126</v>
      </c>
      <c r="D34" s="91" t="s">
        <v>120</v>
      </c>
      <c r="E34" s="14"/>
      <c r="F34" s="14"/>
      <c r="G34" s="14"/>
      <c r="H34" s="14" t="s">
        <v>66</v>
      </c>
    </row>
    <row r="35" spans="1:8" ht="6.75" customHeight="1">
      <c r="A35" s="172"/>
      <c r="B35" s="95"/>
      <c r="C35" s="170"/>
      <c r="D35" s="92"/>
      <c r="E35" s="14"/>
      <c r="F35" s="14"/>
      <c r="G35" s="14"/>
      <c r="H35" s="14"/>
    </row>
    <row r="36" spans="1:8" ht="6.75" customHeight="1">
      <c r="A36" s="172"/>
      <c r="B36" s="95" t="s">
        <v>68</v>
      </c>
      <c r="C36" s="169" t="s">
        <v>126</v>
      </c>
      <c r="D36" s="91" t="s">
        <v>120</v>
      </c>
      <c r="E36" s="14"/>
      <c r="F36" s="14"/>
      <c r="G36" s="14"/>
      <c r="H36" s="14" t="s">
        <v>66</v>
      </c>
    </row>
    <row r="37" spans="1:8" ht="6.75" customHeight="1">
      <c r="A37" s="172"/>
      <c r="B37" s="95"/>
      <c r="C37" s="170"/>
      <c r="D37" s="92"/>
      <c r="E37" s="14"/>
      <c r="F37" s="14"/>
      <c r="G37" s="14"/>
      <c r="H37" s="14"/>
    </row>
    <row r="38" spans="1:8" ht="6.75" customHeight="1">
      <c r="A38" s="172"/>
      <c r="B38" s="104" t="s">
        <v>150</v>
      </c>
      <c r="C38" s="169" t="s">
        <v>126</v>
      </c>
      <c r="D38" s="91" t="s">
        <v>120</v>
      </c>
      <c r="E38" s="14" t="s">
        <v>66</v>
      </c>
      <c r="F38" s="14" t="s">
        <v>66</v>
      </c>
      <c r="G38" s="14" t="s">
        <v>66</v>
      </c>
      <c r="H38" s="14" t="s">
        <v>66</v>
      </c>
    </row>
    <row r="39" spans="1:8" ht="6.75" customHeight="1">
      <c r="A39" s="172"/>
      <c r="B39" s="104"/>
      <c r="C39" s="170"/>
      <c r="D39" s="92"/>
      <c r="E39" s="14"/>
      <c r="F39" s="14"/>
      <c r="G39" s="14"/>
      <c r="H39" s="14"/>
    </row>
    <row r="40" spans="1:8" ht="6.75" customHeight="1">
      <c r="A40" s="172"/>
      <c r="B40" s="95" t="s">
        <v>190</v>
      </c>
      <c r="C40" s="169" t="s">
        <v>126</v>
      </c>
      <c r="D40" s="91" t="s">
        <v>120</v>
      </c>
      <c r="E40" s="14"/>
      <c r="F40" s="14"/>
      <c r="G40" s="14"/>
      <c r="H40" s="14" t="s">
        <v>66</v>
      </c>
    </row>
    <row r="41" spans="1:8" ht="6.75" customHeight="1">
      <c r="A41" s="172"/>
      <c r="B41" s="95"/>
      <c r="C41" s="170"/>
      <c r="D41" s="92"/>
      <c r="E41" s="16"/>
      <c r="F41" s="16"/>
      <c r="G41" s="16"/>
      <c r="H41" s="16"/>
    </row>
    <row r="42" spans="1:8" ht="6.75" customHeight="1">
      <c r="A42" s="172"/>
      <c r="B42" s="95" t="s">
        <v>51</v>
      </c>
      <c r="C42" s="169" t="s">
        <v>126</v>
      </c>
      <c r="D42" s="91" t="s">
        <v>122</v>
      </c>
      <c r="E42" s="14"/>
      <c r="F42" s="14"/>
      <c r="G42" s="14"/>
      <c r="H42" s="14" t="s">
        <v>10</v>
      </c>
    </row>
    <row r="43" spans="1:8" ht="6.75" customHeight="1">
      <c r="A43" s="172"/>
      <c r="B43" s="95"/>
      <c r="C43" s="170"/>
      <c r="D43" s="92"/>
      <c r="E43" s="16"/>
      <c r="F43" s="16"/>
      <c r="G43" s="16"/>
      <c r="H43" s="16"/>
    </row>
    <row r="44" spans="1:8" ht="6.75" customHeight="1">
      <c r="A44" s="172"/>
      <c r="B44" s="95" t="s">
        <v>85</v>
      </c>
      <c r="C44" s="180" t="s">
        <v>126</v>
      </c>
      <c r="D44" s="91" t="s">
        <v>120</v>
      </c>
      <c r="E44" s="14"/>
      <c r="F44" s="14"/>
      <c r="G44" s="14"/>
      <c r="H44" s="14" t="s">
        <v>66</v>
      </c>
    </row>
    <row r="45" spans="1:8" ht="6.75" customHeight="1">
      <c r="A45" s="172"/>
      <c r="B45" s="95"/>
      <c r="C45" s="181"/>
      <c r="D45" s="92"/>
      <c r="E45" s="16"/>
      <c r="F45" s="16"/>
      <c r="G45" s="16"/>
      <c r="H45" s="16"/>
    </row>
    <row r="46" spans="1:8" ht="6.75" customHeight="1">
      <c r="A46" s="172"/>
      <c r="B46" s="175" t="s">
        <v>86</v>
      </c>
      <c r="C46" s="176" t="s">
        <v>126</v>
      </c>
      <c r="D46" s="178" t="s">
        <v>137</v>
      </c>
      <c r="E46" s="14" t="s">
        <v>66</v>
      </c>
      <c r="F46" s="14"/>
      <c r="G46" s="14"/>
      <c r="H46" s="14"/>
    </row>
    <row r="47" spans="1:8" ht="6.75" customHeight="1">
      <c r="A47" s="172"/>
      <c r="B47" s="175"/>
      <c r="C47" s="177"/>
      <c r="D47" s="179"/>
      <c r="E47" s="16"/>
      <c r="F47" s="16"/>
      <c r="G47" s="16"/>
      <c r="H47" s="16"/>
    </row>
    <row r="48" spans="1:8" ht="6.75" customHeight="1">
      <c r="A48" s="172"/>
      <c r="B48" s="175" t="s">
        <v>56</v>
      </c>
      <c r="C48" s="176" t="s">
        <v>126</v>
      </c>
      <c r="D48" s="178" t="s">
        <v>120</v>
      </c>
      <c r="E48" s="14"/>
      <c r="F48" s="14"/>
      <c r="G48" s="14"/>
      <c r="H48" s="14" t="s">
        <v>66</v>
      </c>
    </row>
    <row r="49" spans="1:8" ht="6.75" customHeight="1">
      <c r="A49" s="172"/>
      <c r="B49" s="175"/>
      <c r="C49" s="177"/>
      <c r="D49" s="179"/>
      <c r="E49" s="16"/>
      <c r="F49" s="16"/>
      <c r="G49" s="16"/>
      <c r="H49" s="16"/>
    </row>
    <row r="50" spans="1:8" ht="6.75" customHeight="1">
      <c r="A50" s="172"/>
      <c r="B50" s="175" t="s">
        <v>87</v>
      </c>
      <c r="C50" s="176" t="s">
        <v>126</v>
      </c>
      <c r="D50" s="178" t="s">
        <v>64</v>
      </c>
      <c r="E50" s="14" t="s">
        <v>10</v>
      </c>
      <c r="F50" s="14"/>
      <c r="G50" s="14"/>
      <c r="H50" s="14"/>
    </row>
    <row r="51" spans="1:8" ht="6.75" customHeight="1">
      <c r="A51" s="172"/>
      <c r="B51" s="175"/>
      <c r="C51" s="177"/>
      <c r="D51" s="179"/>
      <c r="E51" s="16"/>
      <c r="F51" s="16"/>
      <c r="G51" s="16"/>
      <c r="H51" s="16"/>
    </row>
    <row r="52" spans="1:8" ht="6.75" customHeight="1">
      <c r="A52" s="172"/>
      <c r="B52" s="175" t="s">
        <v>88</v>
      </c>
      <c r="C52" s="176" t="s">
        <v>126</v>
      </c>
      <c r="D52" s="178" t="s">
        <v>60</v>
      </c>
      <c r="E52" s="14" t="s">
        <v>10</v>
      </c>
      <c r="F52" s="14"/>
      <c r="G52" s="14"/>
      <c r="H52" s="14"/>
    </row>
    <row r="53" spans="1:8" ht="6.75" customHeight="1" thickBot="1">
      <c r="A53" s="173"/>
      <c r="B53" s="184"/>
      <c r="C53" s="185"/>
      <c r="D53" s="186"/>
      <c r="E53" s="46"/>
      <c r="F53" s="46"/>
      <c r="G53" s="46"/>
      <c r="H53" s="46"/>
    </row>
    <row r="54" spans="1:8" ht="6.75" customHeight="1">
      <c r="A54" s="191"/>
      <c r="B54" s="95" t="s">
        <v>67</v>
      </c>
      <c r="C54" s="182" t="s">
        <v>127</v>
      </c>
      <c r="D54" s="91" t="s">
        <v>122</v>
      </c>
      <c r="E54" s="16"/>
      <c r="F54" s="16"/>
      <c r="G54" s="14" t="s">
        <v>10</v>
      </c>
      <c r="H54" s="39"/>
    </row>
    <row r="55" spans="1:8" ht="6.75" customHeight="1">
      <c r="A55" s="191"/>
      <c r="B55" s="95"/>
      <c r="C55" s="183"/>
      <c r="D55" s="92"/>
      <c r="E55" s="16"/>
      <c r="F55" s="16"/>
      <c r="G55" s="16"/>
      <c r="H55" s="16"/>
    </row>
    <row r="56" spans="1:8" ht="6.75" customHeight="1">
      <c r="A56" s="191"/>
      <c r="B56" s="95" t="s">
        <v>131</v>
      </c>
      <c r="C56" s="182" t="s">
        <v>127</v>
      </c>
      <c r="D56" s="91" t="s">
        <v>122</v>
      </c>
      <c r="E56" s="16"/>
      <c r="F56" s="16"/>
      <c r="G56" s="14" t="s">
        <v>10</v>
      </c>
      <c r="H56" s="39"/>
    </row>
    <row r="57" spans="1:8" ht="6.75" customHeight="1">
      <c r="A57" s="191"/>
      <c r="B57" s="95"/>
      <c r="C57" s="183"/>
      <c r="D57" s="92"/>
      <c r="E57" s="16"/>
      <c r="F57" s="16"/>
      <c r="G57" s="16"/>
      <c r="H57" s="16"/>
    </row>
    <row r="58" spans="1:8" ht="6.75" customHeight="1">
      <c r="A58" s="191"/>
      <c r="B58" s="97" t="s">
        <v>79</v>
      </c>
      <c r="C58" s="182" t="s">
        <v>127</v>
      </c>
      <c r="D58" s="91" t="s">
        <v>122</v>
      </c>
      <c r="E58" s="14"/>
      <c r="F58" s="14" t="s">
        <v>10</v>
      </c>
      <c r="G58" s="14"/>
      <c r="H58" s="14" t="s">
        <v>10</v>
      </c>
    </row>
    <row r="59" spans="1:8" ht="6.75" customHeight="1">
      <c r="A59" s="191"/>
      <c r="B59" s="97"/>
      <c r="C59" s="183"/>
      <c r="D59" s="92"/>
      <c r="E59" s="14"/>
      <c r="F59" s="14"/>
      <c r="G59" s="14"/>
      <c r="H59" s="14"/>
    </row>
    <row r="60" spans="1:8" ht="6.75" customHeight="1">
      <c r="A60" s="191"/>
      <c r="B60" s="104" t="s">
        <v>63</v>
      </c>
      <c r="C60" s="182" t="s">
        <v>127</v>
      </c>
      <c r="D60" s="91" t="s">
        <v>122</v>
      </c>
      <c r="E60" s="14"/>
      <c r="F60" s="14"/>
      <c r="G60" s="14"/>
      <c r="H60" s="14" t="s">
        <v>10</v>
      </c>
    </row>
    <row r="61" spans="1:8" ht="6.75" customHeight="1">
      <c r="A61" s="191"/>
      <c r="B61" s="104"/>
      <c r="C61" s="183"/>
      <c r="D61" s="92"/>
      <c r="E61" s="14"/>
      <c r="F61" s="14"/>
      <c r="G61" s="14"/>
      <c r="H61" s="14"/>
    </row>
    <row r="62" spans="1:8" ht="6.75" customHeight="1">
      <c r="A62" s="191"/>
      <c r="B62" s="97" t="s">
        <v>91</v>
      </c>
      <c r="C62" s="182" t="s">
        <v>127</v>
      </c>
      <c r="D62" s="91" t="s">
        <v>122</v>
      </c>
      <c r="E62" s="14" t="s">
        <v>10</v>
      </c>
      <c r="F62" s="14" t="s">
        <v>10</v>
      </c>
      <c r="G62" s="14" t="s">
        <v>10</v>
      </c>
      <c r="H62" s="14" t="s">
        <v>10</v>
      </c>
    </row>
    <row r="63" spans="1:8" ht="6.75" customHeight="1">
      <c r="A63" s="191"/>
      <c r="B63" s="97"/>
      <c r="C63" s="183"/>
      <c r="D63" s="92"/>
      <c r="E63" s="14"/>
      <c r="F63" s="14"/>
      <c r="G63" s="14"/>
      <c r="H63" s="14"/>
    </row>
    <row r="64" spans="1:8" ht="6.75" customHeight="1">
      <c r="A64" s="192"/>
      <c r="B64" s="97" t="s">
        <v>135</v>
      </c>
      <c r="C64" s="182" t="s">
        <v>127</v>
      </c>
      <c r="D64" s="91" t="s">
        <v>122</v>
      </c>
      <c r="E64" s="14"/>
      <c r="F64" s="14"/>
      <c r="G64" s="14"/>
      <c r="H64" s="14" t="s">
        <v>10</v>
      </c>
    </row>
    <row r="65" spans="1:8" ht="6.75" customHeight="1">
      <c r="A65" s="192"/>
      <c r="B65" s="97"/>
      <c r="C65" s="183"/>
      <c r="D65" s="92"/>
      <c r="E65" s="14"/>
      <c r="F65" s="14"/>
      <c r="G65" s="14"/>
      <c r="H65" s="14"/>
    </row>
    <row r="66" spans="1:8" ht="6.75" customHeight="1">
      <c r="A66" s="192"/>
      <c r="B66" s="97" t="s">
        <v>136</v>
      </c>
      <c r="C66" s="182" t="s">
        <v>127</v>
      </c>
      <c r="D66" s="91" t="s">
        <v>122</v>
      </c>
      <c r="E66" s="14"/>
      <c r="F66" s="14"/>
      <c r="G66" s="14"/>
      <c r="H66" s="14" t="s">
        <v>10</v>
      </c>
    </row>
    <row r="67" spans="1:8" ht="6.75" customHeight="1">
      <c r="A67" s="192"/>
      <c r="B67" s="97"/>
      <c r="C67" s="183"/>
      <c r="D67" s="92"/>
      <c r="E67" s="14"/>
      <c r="F67" s="14"/>
      <c r="G67" s="14"/>
      <c r="H67" s="14"/>
    </row>
    <row r="68" spans="1:8" ht="6.75" customHeight="1">
      <c r="A68" s="192"/>
      <c r="B68" s="97" t="s">
        <v>146</v>
      </c>
      <c r="C68" s="182" t="s">
        <v>127</v>
      </c>
      <c r="D68" s="91" t="s">
        <v>122</v>
      </c>
      <c r="E68" s="14"/>
      <c r="F68" s="14"/>
      <c r="G68" s="14" t="s">
        <v>10</v>
      </c>
      <c r="H68" s="14"/>
    </row>
    <row r="69" spans="1:8" ht="6.75" customHeight="1">
      <c r="A69" s="192"/>
      <c r="B69" s="97"/>
      <c r="C69" s="183"/>
      <c r="D69" s="92"/>
      <c r="E69" s="14"/>
      <c r="F69" s="14"/>
      <c r="G69" s="14"/>
      <c r="H69" s="14"/>
    </row>
    <row r="70" spans="1:8" ht="6.75" customHeight="1">
      <c r="A70" s="192"/>
      <c r="B70" s="104" t="s">
        <v>139</v>
      </c>
      <c r="C70" s="182" t="s">
        <v>127</v>
      </c>
      <c r="D70" s="91" t="s">
        <v>122</v>
      </c>
      <c r="E70" s="38" t="s">
        <v>10</v>
      </c>
      <c r="F70" s="38" t="s">
        <v>10</v>
      </c>
      <c r="G70" s="38" t="s">
        <v>10</v>
      </c>
      <c r="H70" s="38" t="s">
        <v>10</v>
      </c>
    </row>
    <row r="71" spans="1:8" ht="6.75" customHeight="1">
      <c r="A71" s="192"/>
      <c r="B71" s="104"/>
      <c r="C71" s="183"/>
      <c r="D71" s="92"/>
      <c r="E71" s="14"/>
      <c r="F71" s="14"/>
      <c r="G71" s="14"/>
      <c r="H71" s="14"/>
    </row>
    <row r="72" spans="1:8" ht="6.75" customHeight="1">
      <c r="A72" s="192"/>
      <c r="B72" s="97" t="s">
        <v>55</v>
      </c>
      <c r="C72" s="182" t="s">
        <v>127</v>
      </c>
      <c r="D72" s="89" t="s">
        <v>141</v>
      </c>
      <c r="E72" s="17"/>
      <c r="F72" s="17"/>
      <c r="G72" s="17"/>
      <c r="H72" s="17" t="s">
        <v>10</v>
      </c>
    </row>
    <row r="73" spans="1:8" ht="6.75" customHeight="1">
      <c r="A73" s="192"/>
      <c r="B73" s="97"/>
      <c r="C73" s="183"/>
      <c r="D73" s="89"/>
      <c r="E73" s="17"/>
      <c r="F73" s="17"/>
      <c r="G73" s="17"/>
      <c r="H73" s="17"/>
    </row>
    <row r="74" spans="1:8" ht="6.75" customHeight="1">
      <c r="A74" s="192"/>
      <c r="B74" s="97" t="s">
        <v>143</v>
      </c>
      <c r="C74" s="187" t="s">
        <v>127</v>
      </c>
      <c r="D74" s="89" t="s">
        <v>137</v>
      </c>
      <c r="E74" s="17" t="s">
        <v>10</v>
      </c>
      <c r="F74" s="17" t="s">
        <v>10</v>
      </c>
      <c r="G74" s="17" t="s">
        <v>10</v>
      </c>
      <c r="H74" s="17" t="s">
        <v>10</v>
      </c>
    </row>
    <row r="75" spans="1:8" ht="6.75" customHeight="1">
      <c r="A75" s="192"/>
      <c r="B75" s="97"/>
      <c r="C75" s="187"/>
      <c r="D75" s="89"/>
      <c r="E75" s="17"/>
      <c r="F75" s="17"/>
      <c r="G75" s="17"/>
      <c r="H75" s="17"/>
    </row>
    <row r="76" spans="1:8" ht="6.75" customHeight="1">
      <c r="A76" s="192"/>
      <c r="B76" s="97" t="s">
        <v>144</v>
      </c>
      <c r="C76" s="188" t="s">
        <v>127</v>
      </c>
      <c r="D76" s="91" t="s">
        <v>122</v>
      </c>
      <c r="E76" s="45" t="s">
        <v>10</v>
      </c>
      <c r="F76" s="45" t="s">
        <v>10</v>
      </c>
      <c r="G76" s="45" t="s">
        <v>10</v>
      </c>
      <c r="H76" s="45" t="s">
        <v>10</v>
      </c>
    </row>
    <row r="77" spans="1:8" ht="6.75" customHeight="1">
      <c r="A77" s="192"/>
      <c r="B77" s="97"/>
      <c r="C77" s="183"/>
      <c r="D77" s="92"/>
      <c r="E77" s="14"/>
      <c r="F77" s="14"/>
      <c r="G77" s="14"/>
      <c r="H77" s="14"/>
    </row>
    <row r="78" spans="1:8" ht="6.75" customHeight="1">
      <c r="A78" s="192"/>
      <c r="B78" s="97" t="s">
        <v>145</v>
      </c>
      <c r="C78" s="182" t="s">
        <v>127</v>
      </c>
      <c r="D78" s="91" t="s">
        <v>122</v>
      </c>
      <c r="E78" s="14" t="s">
        <v>10</v>
      </c>
      <c r="F78" s="14" t="s">
        <v>10</v>
      </c>
      <c r="G78" s="14" t="s">
        <v>10</v>
      </c>
      <c r="H78" s="14" t="s">
        <v>10</v>
      </c>
    </row>
    <row r="79" spans="1:8" ht="6.75" customHeight="1">
      <c r="A79" s="192"/>
      <c r="B79" s="97"/>
      <c r="C79" s="183"/>
      <c r="D79" s="92"/>
      <c r="E79" s="14"/>
      <c r="F79" s="14"/>
      <c r="G79" s="14"/>
      <c r="H79" s="14"/>
    </row>
    <row r="80" spans="1:8" ht="6.75" customHeight="1">
      <c r="A80" s="189"/>
      <c r="B80" s="88" t="s">
        <v>172</v>
      </c>
      <c r="C80" s="187" t="s">
        <v>132</v>
      </c>
      <c r="D80" s="91" t="s">
        <v>186</v>
      </c>
      <c r="E80" s="14"/>
      <c r="F80" s="14"/>
      <c r="G80" s="14" t="s">
        <v>66</v>
      </c>
      <c r="H80" s="14" t="s">
        <v>66</v>
      </c>
    </row>
    <row r="81" spans="1:8" ht="6.75" customHeight="1">
      <c r="A81" s="189"/>
      <c r="B81" s="88"/>
      <c r="C81" s="187"/>
      <c r="D81" s="92"/>
      <c r="E81" s="40"/>
      <c r="F81" s="40"/>
      <c r="G81" s="40"/>
      <c r="H81" s="40"/>
    </row>
    <row r="82" spans="1:8" ht="6.75" customHeight="1">
      <c r="A82" s="189"/>
      <c r="B82" s="88" t="s">
        <v>173</v>
      </c>
      <c r="C82" s="187" t="s">
        <v>132</v>
      </c>
      <c r="D82" s="91" t="s">
        <v>174</v>
      </c>
      <c r="E82" s="40"/>
      <c r="F82" s="40"/>
      <c r="G82" s="14" t="s">
        <v>10</v>
      </c>
      <c r="H82" s="14" t="s">
        <v>10</v>
      </c>
    </row>
    <row r="83" spans="1:8" ht="6.75" customHeight="1">
      <c r="A83" s="189"/>
      <c r="B83" s="88"/>
      <c r="C83" s="187"/>
      <c r="D83" s="92"/>
      <c r="E83" s="40"/>
      <c r="F83" s="40"/>
      <c r="G83" s="40"/>
      <c r="H83" s="40"/>
    </row>
    <row r="84" spans="1:8" ht="6.75" customHeight="1">
      <c r="A84" s="189"/>
      <c r="B84" s="88" t="s">
        <v>176</v>
      </c>
      <c r="C84" s="187" t="s">
        <v>132</v>
      </c>
      <c r="D84" s="91" t="s">
        <v>174</v>
      </c>
      <c r="E84" s="14" t="s">
        <v>10</v>
      </c>
      <c r="F84" s="14" t="s">
        <v>10</v>
      </c>
      <c r="G84" s="14" t="s">
        <v>10</v>
      </c>
      <c r="H84" s="14" t="s">
        <v>10</v>
      </c>
    </row>
    <row r="85" spans="1:8" ht="6.75" customHeight="1">
      <c r="A85" s="189"/>
      <c r="B85" s="88"/>
      <c r="C85" s="187"/>
      <c r="D85" s="92"/>
      <c r="E85" s="40"/>
      <c r="F85" s="40"/>
      <c r="G85" s="40"/>
      <c r="H85" s="40"/>
    </row>
    <row r="86" spans="1:8" ht="6.75" customHeight="1">
      <c r="A86" s="189"/>
      <c r="B86" s="88" t="s">
        <v>175</v>
      </c>
      <c r="C86" s="187" t="s">
        <v>132</v>
      </c>
      <c r="D86" s="91" t="s">
        <v>174</v>
      </c>
      <c r="E86" s="14" t="s">
        <v>10</v>
      </c>
      <c r="F86" s="14" t="s">
        <v>10</v>
      </c>
      <c r="G86" s="14" t="s">
        <v>10</v>
      </c>
      <c r="H86" s="14" t="s">
        <v>10</v>
      </c>
    </row>
    <row r="87" spans="1:8" ht="6.75" customHeight="1">
      <c r="A87" s="189"/>
      <c r="B87" s="88"/>
      <c r="C87" s="187"/>
      <c r="D87" s="92"/>
      <c r="E87" s="40"/>
      <c r="F87" s="40"/>
      <c r="G87" s="40"/>
      <c r="H87" s="40"/>
    </row>
    <row r="88" spans="1:8" ht="6.75" customHeight="1">
      <c r="A88" s="189"/>
      <c r="B88" s="97" t="s">
        <v>80</v>
      </c>
      <c r="C88" s="187" t="s">
        <v>132</v>
      </c>
      <c r="D88" s="91" t="s">
        <v>174</v>
      </c>
      <c r="E88" s="40"/>
      <c r="F88" s="40"/>
      <c r="G88" s="40"/>
      <c r="H88" s="14" t="s">
        <v>10</v>
      </c>
    </row>
    <row r="89" spans="1:8" ht="6.75" customHeight="1">
      <c r="A89" s="189"/>
      <c r="B89" s="97"/>
      <c r="C89" s="187"/>
      <c r="D89" s="92"/>
      <c r="E89" s="40"/>
      <c r="F89" s="40"/>
      <c r="G89" s="40"/>
      <c r="H89" s="40"/>
    </row>
    <row r="90" spans="1:8" ht="6.75" customHeight="1">
      <c r="A90" s="190"/>
      <c r="B90" s="193" t="s">
        <v>181</v>
      </c>
      <c r="C90" s="87" t="s">
        <v>132</v>
      </c>
      <c r="D90" s="91" t="s">
        <v>185</v>
      </c>
      <c r="E90" s="14" t="s">
        <v>10</v>
      </c>
      <c r="F90" s="17"/>
      <c r="G90" s="17"/>
      <c r="H90" s="17"/>
    </row>
    <row r="91" spans="1:8" ht="6.75" customHeight="1">
      <c r="A91" s="190"/>
      <c r="B91" s="193"/>
      <c r="C91" s="87"/>
      <c r="D91" s="92"/>
      <c r="E91" s="14"/>
      <c r="F91" s="17"/>
      <c r="G91" s="17"/>
      <c r="H91" s="17"/>
    </row>
    <row r="92" spans="1:8" ht="6.75" customHeight="1">
      <c r="A92" s="190"/>
      <c r="B92" s="195" t="s">
        <v>182</v>
      </c>
      <c r="C92" s="196" t="s">
        <v>132</v>
      </c>
      <c r="D92" s="197" t="s">
        <v>164</v>
      </c>
      <c r="E92" s="14"/>
      <c r="F92" s="17"/>
      <c r="G92" s="17"/>
      <c r="H92" s="17" t="s">
        <v>66</v>
      </c>
    </row>
    <row r="93" spans="1:8" ht="6.75" customHeight="1">
      <c r="A93" s="190"/>
      <c r="B93" s="195"/>
      <c r="C93" s="196"/>
      <c r="D93" s="198"/>
      <c r="E93" s="14"/>
      <c r="F93" s="17"/>
      <c r="G93" s="17"/>
      <c r="H93" s="17"/>
    </row>
    <row r="94" spans="1:8" ht="6.75" customHeight="1">
      <c r="A94" s="190"/>
      <c r="B94" s="195" t="s">
        <v>183</v>
      </c>
      <c r="C94" s="196" t="s">
        <v>132</v>
      </c>
      <c r="D94" s="197" t="s">
        <v>164</v>
      </c>
      <c r="E94" s="14"/>
      <c r="F94" s="17"/>
      <c r="G94" s="17"/>
      <c r="H94" s="17" t="s">
        <v>10</v>
      </c>
    </row>
    <row r="95" spans="1:8" ht="6.75" customHeight="1">
      <c r="A95" s="190"/>
      <c r="B95" s="195"/>
      <c r="C95" s="196"/>
      <c r="D95" s="198"/>
      <c r="E95" s="14"/>
      <c r="F95" s="17"/>
      <c r="G95" s="17"/>
      <c r="H95" s="17"/>
    </row>
    <row r="96" spans="1:8" ht="6.75" customHeight="1">
      <c r="A96" s="194"/>
      <c r="B96" s="104" t="s">
        <v>93</v>
      </c>
      <c r="C96" s="112" t="s">
        <v>148</v>
      </c>
      <c r="D96" s="89" t="s">
        <v>153</v>
      </c>
      <c r="E96" s="14" t="s">
        <v>66</v>
      </c>
      <c r="F96" s="14" t="s">
        <v>66</v>
      </c>
      <c r="G96" s="14" t="s">
        <v>66</v>
      </c>
      <c r="H96" s="14"/>
    </row>
    <row r="97" spans="1:8" ht="6.75" customHeight="1">
      <c r="A97" s="194"/>
      <c r="B97" s="104"/>
      <c r="C97" s="114"/>
      <c r="D97" s="89"/>
      <c r="E97" s="14"/>
      <c r="F97" s="14"/>
      <c r="G97" s="14"/>
      <c r="H97" s="14"/>
    </row>
    <row r="98" spans="1:8" ht="6.75" customHeight="1">
      <c r="A98" s="194"/>
      <c r="B98" s="97" t="s">
        <v>152</v>
      </c>
      <c r="C98" s="112" t="s">
        <v>148</v>
      </c>
      <c r="D98" s="89" t="s">
        <v>153</v>
      </c>
      <c r="E98" s="14"/>
      <c r="F98" s="14" t="s">
        <v>66</v>
      </c>
      <c r="G98" s="14"/>
      <c r="H98" s="14"/>
    </row>
    <row r="99" spans="1:8" ht="6.75" customHeight="1">
      <c r="A99" s="194"/>
      <c r="B99" s="97"/>
      <c r="C99" s="114"/>
      <c r="D99" s="89"/>
      <c r="E99" s="14"/>
      <c r="F99" s="14"/>
      <c r="G99" s="14"/>
      <c r="H99" s="14"/>
    </row>
    <row r="102" ht="6.75" customHeight="1" thickBot="1"/>
    <row r="103" spans="1:8" ht="6.75" customHeight="1">
      <c r="A103" s="171" t="s">
        <v>128</v>
      </c>
      <c r="B103" s="123" t="s">
        <v>1</v>
      </c>
      <c r="C103" s="123" t="s">
        <v>121</v>
      </c>
      <c r="D103" s="123" t="s">
        <v>53</v>
      </c>
      <c r="E103" s="120" t="s">
        <v>40</v>
      </c>
      <c r="F103" s="121"/>
      <c r="G103" s="121"/>
      <c r="H103" s="122"/>
    </row>
    <row r="104" spans="1:8" ht="6.75" customHeight="1">
      <c r="A104" s="172"/>
      <c r="B104" s="174"/>
      <c r="C104" s="174"/>
      <c r="D104" s="174"/>
      <c r="E104" s="21" t="e">
        <f>+#REF!+1</f>
        <v>#REF!</v>
      </c>
      <c r="F104" s="21" t="e">
        <f>+E104+1</f>
        <v>#REF!</v>
      </c>
      <c r="G104" s="21" t="e">
        <f>+F104+1</f>
        <v>#REF!</v>
      </c>
      <c r="H104" s="21" t="e">
        <f>+G104+1</f>
        <v>#REF!</v>
      </c>
    </row>
    <row r="105" spans="1:8" ht="6.75" customHeight="1">
      <c r="A105" s="172"/>
      <c r="B105" s="95" t="s">
        <v>68</v>
      </c>
      <c r="C105" s="169" t="s">
        <v>126</v>
      </c>
      <c r="D105" s="91" t="s">
        <v>120</v>
      </c>
      <c r="E105" s="14"/>
      <c r="F105" s="14"/>
      <c r="G105" s="14"/>
      <c r="H105" s="14" t="s">
        <v>66</v>
      </c>
    </row>
    <row r="106" spans="1:8" ht="6.75" customHeight="1">
      <c r="A106" s="172"/>
      <c r="B106" s="95"/>
      <c r="C106" s="170"/>
      <c r="D106" s="92"/>
      <c r="E106" s="14"/>
      <c r="F106" s="14"/>
      <c r="G106" s="14"/>
      <c r="H106" s="14"/>
    </row>
    <row r="107" spans="1:8" ht="6.75" customHeight="1">
      <c r="A107" s="172"/>
      <c r="B107" s="104" t="s">
        <v>150</v>
      </c>
      <c r="C107" s="169" t="s">
        <v>126</v>
      </c>
      <c r="D107" s="91" t="s">
        <v>120</v>
      </c>
      <c r="E107" s="14" t="s">
        <v>66</v>
      </c>
      <c r="F107" s="14" t="s">
        <v>66</v>
      </c>
      <c r="G107" s="14" t="s">
        <v>66</v>
      </c>
      <c r="H107" s="14" t="s">
        <v>66</v>
      </c>
    </row>
    <row r="108" spans="1:8" ht="6.75" customHeight="1">
      <c r="A108" s="172"/>
      <c r="B108" s="104"/>
      <c r="C108" s="170"/>
      <c r="D108" s="92"/>
      <c r="E108" s="14"/>
      <c r="F108" s="14"/>
      <c r="G108" s="14"/>
      <c r="H108" s="14"/>
    </row>
    <row r="109" spans="1:8" ht="6.75" customHeight="1">
      <c r="A109" s="172"/>
      <c r="B109" s="95" t="s">
        <v>96</v>
      </c>
      <c r="C109" s="169" t="s">
        <v>126</v>
      </c>
      <c r="D109" s="91" t="s">
        <v>120</v>
      </c>
      <c r="E109" s="14" t="s">
        <v>66</v>
      </c>
      <c r="F109" s="14" t="s">
        <v>66</v>
      </c>
      <c r="G109" s="14"/>
      <c r="H109" s="14"/>
    </row>
    <row r="110" spans="1:8" ht="6.75" customHeight="1">
      <c r="A110" s="172"/>
      <c r="B110" s="95"/>
      <c r="C110" s="170"/>
      <c r="D110" s="92"/>
      <c r="E110" s="14"/>
      <c r="F110" s="14"/>
      <c r="G110" s="14"/>
      <c r="H110" s="14"/>
    </row>
    <row r="111" spans="1:8" ht="6.75" customHeight="1">
      <c r="A111" s="172"/>
      <c r="B111" s="95" t="s">
        <v>51</v>
      </c>
      <c r="C111" s="169" t="s">
        <v>126</v>
      </c>
      <c r="D111" s="91" t="s">
        <v>122</v>
      </c>
      <c r="E111" s="14"/>
      <c r="F111" s="14"/>
      <c r="G111" s="39"/>
      <c r="H111" s="14" t="s">
        <v>10</v>
      </c>
    </row>
    <row r="112" spans="1:8" ht="6.75" customHeight="1">
      <c r="A112" s="172"/>
      <c r="B112" s="95"/>
      <c r="C112" s="170"/>
      <c r="D112" s="92"/>
      <c r="E112" s="16"/>
      <c r="F112" s="16"/>
      <c r="G112" s="16"/>
      <c r="H112" s="16"/>
    </row>
    <row r="113" spans="1:8" ht="6.75" customHeight="1">
      <c r="A113" s="172"/>
      <c r="B113" s="95" t="s">
        <v>85</v>
      </c>
      <c r="C113" s="180" t="s">
        <v>126</v>
      </c>
      <c r="D113" s="91" t="s">
        <v>120</v>
      </c>
      <c r="E113" s="14"/>
      <c r="F113" s="14"/>
      <c r="G113" s="14"/>
      <c r="H113" s="14" t="s">
        <v>66</v>
      </c>
    </row>
    <row r="114" spans="1:8" ht="6.75" customHeight="1">
      <c r="A114" s="172"/>
      <c r="B114" s="95"/>
      <c r="C114" s="181"/>
      <c r="D114" s="92"/>
      <c r="E114" s="16"/>
      <c r="F114" s="16"/>
      <c r="G114" s="16"/>
      <c r="H114" s="16"/>
    </row>
    <row r="115" spans="1:8" ht="6.75" customHeight="1">
      <c r="A115" s="172"/>
      <c r="B115" s="175" t="s">
        <v>59</v>
      </c>
      <c r="C115" s="200" t="s">
        <v>126</v>
      </c>
      <c r="D115" s="178" t="s">
        <v>137</v>
      </c>
      <c r="E115" s="14"/>
      <c r="F115" s="14" t="s">
        <v>66</v>
      </c>
      <c r="G115" s="14"/>
      <c r="H115" s="14"/>
    </row>
    <row r="116" spans="1:8" ht="6.75" customHeight="1">
      <c r="A116" s="172"/>
      <c r="B116" s="175"/>
      <c r="C116" s="201"/>
      <c r="D116" s="179"/>
      <c r="E116" s="14"/>
      <c r="F116" s="14"/>
      <c r="G116" s="14"/>
      <c r="H116" s="14"/>
    </row>
    <row r="117" spans="1:8" ht="6.75" customHeight="1">
      <c r="A117" s="191"/>
      <c r="B117" s="95" t="s">
        <v>67</v>
      </c>
      <c r="C117" s="182" t="s">
        <v>127</v>
      </c>
      <c r="D117" s="91" t="s">
        <v>122</v>
      </c>
      <c r="E117" s="14"/>
      <c r="F117" s="16"/>
      <c r="G117" s="14" t="s">
        <v>10</v>
      </c>
      <c r="H117" s="39"/>
    </row>
    <row r="118" spans="1:8" ht="6.75" customHeight="1">
      <c r="A118" s="191"/>
      <c r="B118" s="95"/>
      <c r="C118" s="183"/>
      <c r="D118" s="92"/>
      <c r="E118" s="16"/>
      <c r="F118" s="16"/>
      <c r="G118" s="14"/>
      <c r="H118" s="16"/>
    </row>
    <row r="119" spans="1:8" ht="6.75" customHeight="1">
      <c r="A119" s="191"/>
      <c r="B119" s="97" t="s">
        <v>79</v>
      </c>
      <c r="C119" s="182" t="s">
        <v>127</v>
      </c>
      <c r="D119" s="91" t="s">
        <v>122</v>
      </c>
      <c r="E119" s="14"/>
      <c r="F119" s="14" t="s">
        <v>10</v>
      </c>
      <c r="G119" s="14"/>
      <c r="H119" s="14" t="s">
        <v>10</v>
      </c>
    </row>
    <row r="120" spans="1:8" ht="6.75" customHeight="1">
      <c r="A120" s="191"/>
      <c r="B120" s="97"/>
      <c r="C120" s="183"/>
      <c r="D120" s="92"/>
      <c r="E120" s="14"/>
      <c r="F120" s="14"/>
      <c r="G120" s="14"/>
      <c r="H120" s="14"/>
    </row>
    <row r="121" spans="1:8" ht="6.75" customHeight="1">
      <c r="A121" s="191"/>
      <c r="B121" s="104" t="s">
        <v>63</v>
      </c>
      <c r="C121" s="182" t="s">
        <v>127</v>
      </c>
      <c r="D121" s="91" t="s">
        <v>122</v>
      </c>
      <c r="E121" s="14"/>
      <c r="F121" s="14"/>
      <c r="G121" s="14"/>
      <c r="H121" s="14" t="s">
        <v>10</v>
      </c>
    </row>
    <row r="122" spans="1:8" ht="6.75" customHeight="1">
      <c r="A122" s="191"/>
      <c r="B122" s="104"/>
      <c r="C122" s="183"/>
      <c r="D122" s="92"/>
      <c r="E122" s="14"/>
      <c r="F122" s="14"/>
      <c r="G122" s="14"/>
      <c r="H122" s="14"/>
    </row>
    <row r="123" spans="1:8" ht="6.75" customHeight="1">
      <c r="A123" s="191"/>
      <c r="B123" s="97" t="s">
        <v>91</v>
      </c>
      <c r="C123" s="182" t="s">
        <v>127</v>
      </c>
      <c r="D123" s="91" t="s">
        <v>122</v>
      </c>
      <c r="E123" s="14" t="s">
        <v>10</v>
      </c>
      <c r="F123" s="14" t="s">
        <v>10</v>
      </c>
      <c r="G123" s="14" t="s">
        <v>10</v>
      </c>
      <c r="H123" s="14" t="s">
        <v>10</v>
      </c>
    </row>
    <row r="124" spans="1:8" ht="6.75" customHeight="1">
      <c r="A124" s="191"/>
      <c r="B124" s="97"/>
      <c r="C124" s="183"/>
      <c r="D124" s="92"/>
      <c r="E124" s="14"/>
      <c r="F124" s="14"/>
      <c r="G124" s="14"/>
      <c r="H124" s="14"/>
    </row>
    <row r="125" spans="1:8" ht="10.5" customHeight="1">
      <c r="A125" s="192"/>
      <c r="B125" s="97" t="s">
        <v>135</v>
      </c>
      <c r="C125" s="182" t="s">
        <v>127</v>
      </c>
      <c r="D125" s="91" t="s">
        <v>122</v>
      </c>
      <c r="E125" s="14"/>
      <c r="F125" s="14"/>
      <c r="G125" s="14"/>
      <c r="H125" s="14" t="s">
        <v>10</v>
      </c>
    </row>
    <row r="126" spans="1:8" ht="12" customHeight="1">
      <c r="A126" s="192"/>
      <c r="B126" s="97"/>
      <c r="C126" s="183"/>
      <c r="D126" s="92"/>
      <c r="E126" s="14"/>
      <c r="F126" s="14"/>
      <c r="G126" s="14"/>
      <c r="H126" s="14"/>
    </row>
    <row r="127" spans="1:8" ht="12.75" customHeight="1">
      <c r="A127" s="192"/>
      <c r="B127" s="97" t="s">
        <v>136</v>
      </c>
      <c r="C127" s="182" t="s">
        <v>127</v>
      </c>
      <c r="D127" s="91" t="s">
        <v>122</v>
      </c>
      <c r="E127" s="14"/>
      <c r="F127" s="14"/>
      <c r="G127" s="14"/>
      <c r="H127" s="14" t="s">
        <v>10</v>
      </c>
    </row>
    <row r="128" spans="1:8" ht="11.25" customHeight="1">
      <c r="A128" s="192"/>
      <c r="B128" s="97"/>
      <c r="C128" s="183"/>
      <c r="D128" s="92"/>
      <c r="E128" s="14"/>
      <c r="F128" s="14"/>
      <c r="G128" s="14"/>
      <c r="H128" s="14"/>
    </row>
    <row r="129" spans="1:8" ht="16.5" customHeight="1">
      <c r="A129" s="192"/>
      <c r="B129" s="97" t="s">
        <v>146</v>
      </c>
      <c r="C129" s="182" t="s">
        <v>127</v>
      </c>
      <c r="D129" s="91" t="s">
        <v>122</v>
      </c>
      <c r="E129" s="14"/>
      <c r="F129" s="14"/>
      <c r="G129" s="14" t="s">
        <v>10</v>
      </c>
      <c r="H129" s="14"/>
    </row>
    <row r="130" spans="1:8" ht="8.25" customHeight="1">
      <c r="A130" s="192"/>
      <c r="B130" s="97"/>
      <c r="C130" s="183"/>
      <c r="D130" s="92"/>
      <c r="E130" s="14"/>
      <c r="F130" s="14"/>
      <c r="G130" s="14"/>
      <c r="H130" s="14"/>
    </row>
    <row r="131" spans="1:8" ht="6.75" customHeight="1">
      <c r="A131" s="192"/>
      <c r="B131" s="97" t="s">
        <v>55</v>
      </c>
      <c r="C131" s="182" t="s">
        <v>127</v>
      </c>
      <c r="D131" s="89" t="s">
        <v>141</v>
      </c>
      <c r="E131" s="17"/>
      <c r="F131" s="17"/>
      <c r="G131" s="17"/>
      <c r="H131" s="17" t="s">
        <v>10</v>
      </c>
    </row>
    <row r="132" spans="1:8" ht="6.75" customHeight="1">
      <c r="A132" s="192"/>
      <c r="B132" s="97"/>
      <c r="C132" s="183"/>
      <c r="D132" s="89"/>
      <c r="E132" s="17"/>
      <c r="F132" s="17"/>
      <c r="G132" s="17"/>
      <c r="H132" s="17"/>
    </row>
    <row r="133" spans="1:8" ht="6.75" customHeight="1">
      <c r="A133" s="192"/>
      <c r="B133" s="97" t="s">
        <v>142</v>
      </c>
      <c r="C133" s="182" t="s">
        <v>127</v>
      </c>
      <c r="D133" s="91" t="s">
        <v>122</v>
      </c>
      <c r="E133" s="17" t="s">
        <v>10</v>
      </c>
      <c r="F133" s="17" t="s">
        <v>10</v>
      </c>
      <c r="G133" s="17" t="s">
        <v>10</v>
      </c>
      <c r="H133" s="17" t="s">
        <v>10</v>
      </c>
    </row>
    <row r="134" spans="1:8" ht="6.75" customHeight="1">
      <c r="A134" s="192"/>
      <c r="B134" s="97"/>
      <c r="C134" s="183"/>
      <c r="D134" s="92"/>
      <c r="E134" s="17"/>
      <c r="F134" s="17"/>
      <c r="G134" s="17"/>
      <c r="H134" s="17"/>
    </row>
    <row r="135" spans="1:8" ht="6.75" customHeight="1">
      <c r="A135" s="192"/>
      <c r="B135" s="97" t="s">
        <v>145</v>
      </c>
      <c r="C135" s="182" t="s">
        <v>127</v>
      </c>
      <c r="D135" s="91" t="s">
        <v>122</v>
      </c>
      <c r="E135" s="14" t="s">
        <v>10</v>
      </c>
      <c r="F135" s="14" t="s">
        <v>10</v>
      </c>
      <c r="G135" s="14" t="s">
        <v>10</v>
      </c>
      <c r="H135" s="14" t="s">
        <v>10</v>
      </c>
    </row>
    <row r="136" spans="1:8" ht="6.75" customHeight="1">
      <c r="A136" s="192"/>
      <c r="B136" s="97"/>
      <c r="C136" s="183"/>
      <c r="D136" s="92"/>
      <c r="E136" s="14"/>
      <c r="F136" s="14"/>
      <c r="G136" s="14"/>
      <c r="H136" s="14"/>
    </row>
    <row r="137" spans="1:8" ht="6.75" customHeight="1">
      <c r="A137" s="189"/>
      <c r="B137" s="104" t="s">
        <v>65</v>
      </c>
      <c r="C137" s="187" t="s">
        <v>132</v>
      </c>
      <c r="D137" s="91" t="s">
        <v>166</v>
      </c>
      <c r="E137" s="14"/>
      <c r="F137" s="14" t="s">
        <v>10</v>
      </c>
      <c r="G137" s="14"/>
      <c r="H137" s="14"/>
    </row>
    <row r="138" spans="1:8" ht="6.75" customHeight="1">
      <c r="A138" s="189"/>
      <c r="B138" s="104"/>
      <c r="C138" s="187"/>
      <c r="D138" s="92"/>
      <c r="E138" s="16"/>
      <c r="F138" s="16"/>
      <c r="G138" s="16"/>
      <c r="H138" s="16"/>
    </row>
    <row r="139" spans="1:8" ht="6.75" customHeight="1">
      <c r="A139" s="189"/>
      <c r="B139" s="104" t="s">
        <v>167</v>
      </c>
      <c r="C139" s="187" t="s">
        <v>132</v>
      </c>
      <c r="D139" s="91" t="s">
        <v>166</v>
      </c>
      <c r="E139" s="17"/>
      <c r="F139" s="17" t="s">
        <v>10</v>
      </c>
      <c r="G139" s="17"/>
      <c r="H139" s="17"/>
    </row>
    <row r="140" spans="1:8" ht="6.75" customHeight="1">
      <c r="A140" s="189"/>
      <c r="B140" s="104"/>
      <c r="C140" s="187"/>
      <c r="D140" s="92"/>
      <c r="E140" s="17"/>
      <c r="F140" s="17"/>
      <c r="G140" s="17"/>
      <c r="H140" s="17"/>
    </row>
    <row r="141" spans="1:8" ht="6.75" customHeight="1">
      <c r="A141" s="189"/>
      <c r="B141" s="166" t="s">
        <v>169</v>
      </c>
      <c r="C141" s="103" t="s">
        <v>132</v>
      </c>
      <c r="D141" s="91" t="s">
        <v>185</v>
      </c>
      <c r="E141" s="40"/>
      <c r="F141" s="40"/>
      <c r="G141" s="14" t="s">
        <v>10</v>
      </c>
      <c r="H141" s="14" t="s">
        <v>10</v>
      </c>
    </row>
    <row r="142" spans="1:8" ht="6.75" customHeight="1">
      <c r="A142" s="189"/>
      <c r="B142" s="167"/>
      <c r="C142" s="133"/>
      <c r="D142" s="92"/>
      <c r="E142" s="40"/>
      <c r="F142" s="40"/>
      <c r="G142" s="40"/>
      <c r="H142" s="40"/>
    </row>
    <row r="143" spans="1:8" ht="6.75" customHeight="1">
      <c r="A143" s="189"/>
      <c r="B143" s="88" t="s">
        <v>177</v>
      </c>
      <c r="C143" s="187" t="s">
        <v>132</v>
      </c>
      <c r="D143" s="91" t="s">
        <v>174</v>
      </c>
      <c r="E143" s="14"/>
      <c r="F143" s="14"/>
      <c r="G143" s="14"/>
      <c r="H143" s="14" t="s">
        <v>66</v>
      </c>
    </row>
    <row r="144" spans="1:8" ht="6.75" customHeight="1">
      <c r="A144" s="189"/>
      <c r="B144" s="88"/>
      <c r="C144" s="187"/>
      <c r="D144" s="92"/>
      <c r="E144" s="40"/>
      <c r="F144" s="40"/>
      <c r="G144" s="40"/>
      <c r="H144" s="40"/>
    </row>
    <row r="145" spans="1:8" ht="6.75" customHeight="1">
      <c r="A145" s="189"/>
      <c r="B145" s="97" t="s">
        <v>80</v>
      </c>
      <c r="C145" s="187" t="s">
        <v>132</v>
      </c>
      <c r="D145" s="91" t="s">
        <v>174</v>
      </c>
      <c r="E145" s="40"/>
      <c r="F145" s="40"/>
      <c r="G145" s="40"/>
      <c r="H145" s="14" t="s">
        <v>10</v>
      </c>
    </row>
    <row r="146" spans="1:8" ht="6.75" customHeight="1">
      <c r="A146" s="189"/>
      <c r="B146" s="97"/>
      <c r="C146" s="187"/>
      <c r="D146" s="92"/>
      <c r="E146" s="40"/>
      <c r="F146" s="40"/>
      <c r="G146" s="40"/>
      <c r="H146" s="40"/>
    </row>
    <row r="147" spans="1:8" ht="6.75" customHeight="1">
      <c r="A147" s="190"/>
      <c r="B147" s="193" t="s">
        <v>181</v>
      </c>
      <c r="C147" s="87" t="s">
        <v>132</v>
      </c>
      <c r="D147" s="91" t="s">
        <v>185</v>
      </c>
      <c r="E147" s="17" t="s">
        <v>10</v>
      </c>
      <c r="F147" s="17"/>
      <c r="G147" s="17"/>
      <c r="H147" s="17"/>
    </row>
    <row r="148" spans="1:8" ht="6.75" customHeight="1">
      <c r="A148" s="190"/>
      <c r="B148" s="193"/>
      <c r="C148" s="87"/>
      <c r="D148" s="92"/>
      <c r="E148" s="17"/>
      <c r="F148" s="17"/>
      <c r="G148" s="17"/>
      <c r="H148" s="17"/>
    </row>
    <row r="149" spans="1:8" ht="6.75" customHeight="1">
      <c r="A149" s="194"/>
      <c r="B149" s="97" t="s">
        <v>94</v>
      </c>
      <c r="C149" s="112" t="s">
        <v>148</v>
      </c>
      <c r="D149" s="89" t="s">
        <v>153</v>
      </c>
      <c r="E149" s="14" t="s">
        <v>66</v>
      </c>
      <c r="F149" s="14" t="s">
        <v>66</v>
      </c>
      <c r="G149" s="14" t="s">
        <v>66</v>
      </c>
      <c r="H149" s="14" t="s">
        <v>66</v>
      </c>
    </row>
    <row r="150" spans="1:8" ht="6.75" customHeight="1">
      <c r="A150" s="194"/>
      <c r="B150" s="97"/>
      <c r="C150" s="114"/>
      <c r="D150" s="89"/>
      <c r="E150" s="14"/>
      <c r="F150" s="14"/>
      <c r="G150" s="14"/>
      <c r="H150" s="14"/>
    </row>
    <row r="151" spans="1:8" ht="6.75" customHeight="1">
      <c r="A151" s="194"/>
      <c r="B151" s="104" t="s">
        <v>160</v>
      </c>
      <c r="C151" s="112" t="s">
        <v>148</v>
      </c>
      <c r="D151" s="89" t="s">
        <v>153</v>
      </c>
      <c r="E151" s="14"/>
      <c r="F151" s="14"/>
      <c r="G151" s="14"/>
      <c r="H151" s="14" t="s">
        <v>66</v>
      </c>
    </row>
    <row r="152" spans="1:8" ht="6.75" customHeight="1" thickBot="1">
      <c r="A152" s="199"/>
      <c r="B152" s="104"/>
      <c r="C152" s="114"/>
      <c r="D152" s="89"/>
      <c r="E152" s="14"/>
      <c r="F152" s="14"/>
      <c r="G152" s="14"/>
      <c r="H152" s="14"/>
    </row>
  </sheetData>
  <sheetProtection/>
  <mergeCells count="188">
    <mergeCell ref="A103:A116"/>
    <mergeCell ref="B103:B104"/>
    <mergeCell ref="C103:C104"/>
    <mergeCell ref="D103:D104"/>
    <mergeCell ref="E103:H103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4"/>
    <mergeCell ref="C113:C114"/>
    <mergeCell ref="D113:D114"/>
    <mergeCell ref="B115:B116"/>
    <mergeCell ref="C115:C116"/>
    <mergeCell ref="D115:D116"/>
    <mergeCell ref="A117:A136"/>
    <mergeCell ref="B117:B118"/>
    <mergeCell ref="C117:C118"/>
    <mergeCell ref="D117:D118"/>
    <mergeCell ref="B119:B120"/>
    <mergeCell ref="C119:C120"/>
    <mergeCell ref="D119:D120"/>
    <mergeCell ref="B121:B122"/>
    <mergeCell ref="C121:C122"/>
    <mergeCell ref="D121:D122"/>
    <mergeCell ref="B123:B124"/>
    <mergeCell ref="C123:C124"/>
    <mergeCell ref="D123:D124"/>
    <mergeCell ref="B125:B126"/>
    <mergeCell ref="C125:C126"/>
    <mergeCell ref="D125:D126"/>
    <mergeCell ref="B127:B128"/>
    <mergeCell ref="C127:C128"/>
    <mergeCell ref="D127:D128"/>
    <mergeCell ref="B129:B130"/>
    <mergeCell ref="C129:C130"/>
    <mergeCell ref="D129:D130"/>
    <mergeCell ref="B131:B132"/>
    <mergeCell ref="C131:C132"/>
    <mergeCell ref="D131:D132"/>
    <mergeCell ref="B133:B134"/>
    <mergeCell ref="C133:C134"/>
    <mergeCell ref="D133:D134"/>
    <mergeCell ref="B135:B136"/>
    <mergeCell ref="C135:C136"/>
    <mergeCell ref="D135:D136"/>
    <mergeCell ref="A137:A148"/>
    <mergeCell ref="B137:B138"/>
    <mergeCell ref="C137:C138"/>
    <mergeCell ref="D137:D138"/>
    <mergeCell ref="B139:B140"/>
    <mergeCell ref="C139:C140"/>
    <mergeCell ref="D139:D140"/>
    <mergeCell ref="B141:B142"/>
    <mergeCell ref="C141:C142"/>
    <mergeCell ref="D141:D142"/>
    <mergeCell ref="B143:B144"/>
    <mergeCell ref="C143:C144"/>
    <mergeCell ref="D143:D144"/>
    <mergeCell ref="B145:B146"/>
    <mergeCell ref="C145:C146"/>
    <mergeCell ref="D145:D146"/>
    <mergeCell ref="B147:B148"/>
    <mergeCell ref="C147:C148"/>
    <mergeCell ref="D147:D148"/>
    <mergeCell ref="B96:B97"/>
    <mergeCell ref="C96:C97"/>
    <mergeCell ref="D96:D97"/>
    <mergeCell ref="A149:A152"/>
    <mergeCell ref="B149:B150"/>
    <mergeCell ref="C149:C150"/>
    <mergeCell ref="D149:D150"/>
    <mergeCell ref="B151:B152"/>
    <mergeCell ref="C151:C152"/>
    <mergeCell ref="D151:D152"/>
    <mergeCell ref="A96:A99"/>
    <mergeCell ref="B92:B93"/>
    <mergeCell ref="C92:C93"/>
    <mergeCell ref="D92:D93"/>
    <mergeCell ref="B94:B95"/>
    <mergeCell ref="C94:C95"/>
    <mergeCell ref="D94:D95"/>
    <mergeCell ref="B98:B99"/>
    <mergeCell ref="C98:C99"/>
    <mergeCell ref="D98:D99"/>
    <mergeCell ref="B90:B91"/>
    <mergeCell ref="C90:C91"/>
    <mergeCell ref="D90:D91"/>
    <mergeCell ref="B88:B89"/>
    <mergeCell ref="C88:C89"/>
    <mergeCell ref="D88:D89"/>
    <mergeCell ref="D86:D87"/>
    <mergeCell ref="B82:B83"/>
    <mergeCell ref="C82:C83"/>
    <mergeCell ref="D82:D83"/>
    <mergeCell ref="B84:B85"/>
    <mergeCell ref="C84:C85"/>
    <mergeCell ref="D84:D85"/>
    <mergeCell ref="B80:B81"/>
    <mergeCell ref="C80:C81"/>
    <mergeCell ref="D80:D81"/>
    <mergeCell ref="A80:A95"/>
    <mergeCell ref="B78:B79"/>
    <mergeCell ref="C78:C79"/>
    <mergeCell ref="D78:D79"/>
    <mergeCell ref="A54:A79"/>
    <mergeCell ref="B86:B87"/>
    <mergeCell ref="C86:C87"/>
    <mergeCell ref="B74:B75"/>
    <mergeCell ref="C74:C75"/>
    <mergeCell ref="D74:D75"/>
    <mergeCell ref="B76:B77"/>
    <mergeCell ref="C76:C77"/>
    <mergeCell ref="D76:D77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4:B65"/>
    <mergeCell ref="C64:C65"/>
    <mergeCell ref="D64:D65"/>
    <mergeCell ref="B66:B67"/>
    <mergeCell ref="C66:C67"/>
    <mergeCell ref="D66:D67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54:B55"/>
    <mergeCell ref="C54:C55"/>
    <mergeCell ref="D54:D55"/>
    <mergeCell ref="B52:B53"/>
    <mergeCell ref="C52:C53"/>
    <mergeCell ref="D52:D53"/>
    <mergeCell ref="B50:B51"/>
    <mergeCell ref="C50:C51"/>
    <mergeCell ref="D50:D51"/>
    <mergeCell ref="B48:B49"/>
    <mergeCell ref="C48:C49"/>
    <mergeCell ref="D48:D49"/>
    <mergeCell ref="D40:D41"/>
    <mergeCell ref="B46:B47"/>
    <mergeCell ref="C46:C47"/>
    <mergeCell ref="D46:D47"/>
    <mergeCell ref="B44:B45"/>
    <mergeCell ref="C44:C45"/>
    <mergeCell ref="D44:D45"/>
    <mergeCell ref="C36:C37"/>
    <mergeCell ref="D36:D37"/>
    <mergeCell ref="B38:B39"/>
    <mergeCell ref="C38:C39"/>
    <mergeCell ref="D38:D39"/>
    <mergeCell ref="B42:B43"/>
    <mergeCell ref="C42:C43"/>
    <mergeCell ref="D42:D43"/>
    <mergeCell ref="B40:B41"/>
    <mergeCell ref="C40:C41"/>
    <mergeCell ref="A1:B1"/>
    <mergeCell ref="B34:B35"/>
    <mergeCell ref="C34:C35"/>
    <mergeCell ref="D34:D35"/>
    <mergeCell ref="E32:H32"/>
    <mergeCell ref="A32:A53"/>
    <mergeCell ref="B32:B33"/>
    <mergeCell ref="C32:C33"/>
    <mergeCell ref="D32:D33"/>
    <mergeCell ref="B36:B37"/>
  </mergeCells>
  <conditionalFormatting sqref="E42:G42 E55:H55 E54:G54 F74:H74 E57:H59 E61:H63 E65:H65 E75:H80 E32:H41 E43:H53 E67:H69 E71:H73 E90:H99 E122:H124 E126:H126 E143:H143 E103:H110 E112:H116 E118:H120 E128:H132 E134:H140 E147:H152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H42">
    <cfRule type="cellIs" priority="739" dxfId="2" operator="equal" stopIfTrue="1">
      <formula>"E"</formula>
    </cfRule>
    <cfRule type="cellIs" priority="740" dxfId="1" operator="equal" stopIfTrue="1">
      <formula>"P"</formula>
    </cfRule>
  </conditionalFormatting>
  <conditionalFormatting sqref="E47">
    <cfRule type="cellIs" priority="733" dxfId="2" operator="equal" stopIfTrue="1">
      <formula>"E"</formula>
    </cfRule>
    <cfRule type="cellIs" priority="734" dxfId="1" operator="equal" stopIfTrue="1">
      <formula>"P"</formula>
    </cfRule>
  </conditionalFormatting>
  <conditionalFormatting sqref="E54:G54 F74:H74 E55:H55 E57:H59 E61:H63 E65:H65 E75:H80 E34:H53 E67:H69 E71:H73 E90:H99 E143:H143 E111:F111 E122:H124 E126:H126 E105:H110 E112:H116 E118:H120 E128:H132 E134:H140 E147:H152">
    <cfRule type="cellIs" priority="726" dxfId="0" operator="equal" stopIfTrue="1">
      <formula>"R"</formula>
    </cfRule>
  </conditionalFormatting>
  <conditionalFormatting sqref="G54">
    <cfRule type="cellIs" priority="708" dxfId="2" operator="equal" stopIfTrue="1">
      <formula>"E"</formula>
    </cfRule>
    <cfRule type="cellIs" priority="709" dxfId="1" operator="equal" stopIfTrue="1">
      <formula>"P"</formula>
    </cfRule>
  </conditionalFormatting>
  <conditionalFormatting sqref="E60:G60">
    <cfRule type="cellIs" priority="697" dxfId="2" operator="equal" stopIfTrue="1">
      <formula>"E"</formula>
    </cfRule>
    <cfRule type="cellIs" priority="698" dxfId="1" operator="equal" stopIfTrue="1">
      <formula>"P"</formula>
    </cfRule>
  </conditionalFormatting>
  <conditionalFormatting sqref="E60:G60">
    <cfRule type="cellIs" priority="696" dxfId="0" operator="equal" stopIfTrue="1">
      <formula>"R"</formula>
    </cfRule>
  </conditionalFormatting>
  <conditionalFormatting sqref="H60">
    <cfRule type="cellIs" priority="688" dxfId="2" operator="equal" stopIfTrue="1">
      <formula>"E"</formula>
    </cfRule>
    <cfRule type="cellIs" priority="689" dxfId="1" operator="equal" stopIfTrue="1">
      <formula>"P"</formula>
    </cfRule>
  </conditionalFormatting>
  <conditionalFormatting sqref="H60">
    <cfRule type="cellIs" priority="687" dxfId="0" operator="equal" stopIfTrue="1">
      <formula>"R"</formula>
    </cfRule>
  </conditionalFormatting>
  <conditionalFormatting sqref="E74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E74">
    <cfRule type="cellIs" priority="677" dxfId="0" operator="equal" stopIfTrue="1">
      <formula>"R"</formula>
    </cfRule>
  </conditionalFormatting>
  <conditionalFormatting sqref="G46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E56:G56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E56:G56">
    <cfRule type="cellIs" priority="595" dxfId="0" operator="equal" stopIfTrue="1">
      <formula>"R"</formula>
    </cfRule>
  </conditionalFormatting>
  <conditionalFormatting sqref="G56">
    <cfRule type="cellIs" priority="589" dxfId="2" operator="equal" stopIfTrue="1">
      <formula>"E"</formula>
    </cfRule>
    <cfRule type="cellIs" priority="590" dxfId="1" operator="equal" stopIfTrue="1">
      <formula>"P"</formula>
    </cfRule>
  </conditionalFormatting>
  <conditionalFormatting sqref="E64:G64">
    <cfRule type="cellIs" priority="579" dxfId="2" operator="equal" stopIfTrue="1">
      <formula>"E"</formula>
    </cfRule>
    <cfRule type="cellIs" priority="580" dxfId="1" operator="equal" stopIfTrue="1">
      <formula>"P"</formula>
    </cfRule>
  </conditionalFormatting>
  <conditionalFormatting sqref="E64:G64">
    <cfRule type="cellIs" priority="578" dxfId="0" operator="equal" stopIfTrue="1">
      <formula>"R"</formula>
    </cfRule>
  </conditionalFormatting>
  <conditionalFormatting sqref="H64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H64">
    <cfRule type="cellIs" priority="563" dxfId="0" operator="equal" stopIfTrue="1">
      <formula>"R"</formula>
    </cfRule>
  </conditionalFormatting>
  <conditionalFormatting sqref="E66:G66">
    <cfRule type="cellIs" priority="558" dxfId="2" operator="equal" stopIfTrue="1">
      <formula>"E"</formula>
    </cfRule>
    <cfRule type="cellIs" priority="559" dxfId="1" operator="equal" stopIfTrue="1">
      <formula>"P"</formula>
    </cfRule>
  </conditionalFormatting>
  <conditionalFormatting sqref="E66:G66">
    <cfRule type="cellIs" priority="557" dxfId="0" operator="equal" stopIfTrue="1">
      <formula>"R"</formula>
    </cfRule>
  </conditionalFormatting>
  <conditionalFormatting sqref="H66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H66">
    <cfRule type="cellIs" priority="546" dxfId="0" operator="equal" stopIfTrue="1">
      <formula>"R"</formula>
    </cfRule>
  </conditionalFormatting>
  <conditionalFormatting sqref="E70:H70">
    <cfRule type="cellIs" priority="544" dxfId="2" operator="equal" stopIfTrue="1">
      <formula>"E"</formula>
    </cfRule>
    <cfRule type="cellIs" priority="545" dxfId="1" operator="equal" stopIfTrue="1">
      <formula>"P"</formula>
    </cfRule>
  </conditionalFormatting>
  <conditionalFormatting sqref="G82:H82">
    <cfRule type="cellIs" priority="499" dxfId="2" operator="equal" stopIfTrue="1">
      <formula>"E"</formula>
    </cfRule>
    <cfRule type="cellIs" priority="500" dxfId="1" operator="equal" stopIfTrue="1">
      <formula>"P"</formula>
    </cfRule>
  </conditionalFormatting>
  <conditionalFormatting sqref="G82:H82">
    <cfRule type="cellIs" priority="498" dxfId="0" operator="equal" stopIfTrue="1">
      <formula>"R"</formula>
    </cfRule>
  </conditionalFormatting>
  <conditionalFormatting sqref="G82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G82">
    <cfRule type="cellIs" priority="495" dxfId="0" operator="equal" stopIfTrue="1">
      <formula>"R"</formula>
    </cfRule>
  </conditionalFormatting>
  <conditionalFormatting sqref="E84:H84">
    <cfRule type="cellIs" priority="493" dxfId="2" operator="equal" stopIfTrue="1">
      <formula>"E"</formula>
    </cfRule>
    <cfRule type="cellIs" priority="494" dxfId="1" operator="equal" stopIfTrue="1">
      <formula>"P"</formula>
    </cfRule>
  </conditionalFormatting>
  <conditionalFormatting sqref="E84:H84">
    <cfRule type="cellIs" priority="492" dxfId="0" operator="equal" stopIfTrue="1">
      <formula>"R"</formula>
    </cfRule>
  </conditionalFormatting>
  <conditionalFormatting sqref="E84 G84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E84 G84">
    <cfRule type="cellIs" priority="489" dxfId="0" operator="equal" stopIfTrue="1">
      <formula>"R"</formula>
    </cfRule>
  </conditionalFormatting>
  <conditionalFormatting sqref="E86:H86">
    <cfRule type="cellIs" priority="481" dxfId="2" operator="equal" stopIfTrue="1">
      <formula>"E"</formula>
    </cfRule>
    <cfRule type="cellIs" priority="482" dxfId="1" operator="equal" stopIfTrue="1">
      <formula>"P"</formula>
    </cfRule>
  </conditionalFormatting>
  <conditionalFormatting sqref="E86:H86">
    <cfRule type="cellIs" priority="480" dxfId="0" operator="equal" stopIfTrue="1">
      <formula>"R"</formula>
    </cfRule>
  </conditionalFormatting>
  <conditionalFormatting sqref="E86 G86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E86 G86">
    <cfRule type="cellIs" priority="477" dxfId="0" operator="equal" stopIfTrue="1">
      <formula>"R"</formula>
    </cfRule>
  </conditionalFormatting>
  <conditionalFormatting sqref="H88">
    <cfRule type="cellIs" priority="457" dxfId="2" operator="equal" stopIfTrue="1">
      <formula>"E"</formula>
    </cfRule>
    <cfRule type="cellIs" priority="458" dxfId="1" operator="equal" stopIfTrue="1">
      <formula>"P"</formula>
    </cfRule>
  </conditionalFormatting>
  <conditionalFormatting sqref="H88">
    <cfRule type="cellIs" priority="456" dxfId="0" operator="equal" stopIfTrue="1">
      <formula>"R"</formula>
    </cfRule>
  </conditionalFormatting>
  <conditionalFormatting sqref="H88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H88">
    <cfRule type="cellIs" priority="453" dxfId="0" operator="equal" stopIfTrue="1">
      <formula>"R"</formula>
    </cfRule>
  </conditionalFormatting>
  <conditionalFormatting sqref="F111 H111 E117:G117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E11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H111 E117:G117">
    <cfRule type="cellIs" priority="373" dxfId="0" operator="equal" stopIfTrue="1">
      <formula>"R"</formula>
    </cfRule>
  </conditionalFormatting>
  <conditionalFormatting sqref="G118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G118">
    <cfRule type="cellIs" priority="360" dxfId="2" operator="equal" stopIfTrue="1">
      <formula>"E"</formula>
    </cfRule>
    <cfRule type="cellIs" priority="361" dxfId="1" operator="equal" stopIfTrue="1">
      <formula>"P"</formula>
    </cfRule>
  </conditionalFormatting>
  <conditionalFormatting sqref="G117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E121:G121">
    <cfRule type="cellIs" priority="318" dxfId="2" operator="equal" stopIfTrue="1">
      <formula>"E"</formula>
    </cfRule>
    <cfRule type="cellIs" priority="319" dxfId="1" operator="equal" stopIfTrue="1">
      <formula>"P"</formula>
    </cfRule>
  </conditionalFormatting>
  <conditionalFormatting sqref="E121:G121">
    <cfRule type="cellIs" priority="317" dxfId="0" operator="equal" stopIfTrue="1">
      <formula>"R"</formula>
    </cfRule>
  </conditionalFormatting>
  <conditionalFormatting sqref="H121">
    <cfRule type="cellIs" priority="306" dxfId="2" operator="equal" stopIfTrue="1">
      <formula>"E"</formula>
    </cfRule>
    <cfRule type="cellIs" priority="307" dxfId="1" operator="equal" stopIfTrue="1">
      <formula>"P"</formula>
    </cfRule>
  </conditionalFormatting>
  <conditionalFormatting sqref="H121">
    <cfRule type="cellIs" priority="305" dxfId="0" operator="equal" stopIfTrue="1">
      <formula>"R"</formula>
    </cfRule>
  </conditionalFormatting>
  <conditionalFormatting sqref="E125:G125">
    <cfRule type="cellIs" priority="187" dxfId="2" operator="equal" stopIfTrue="1">
      <formula>"E"</formula>
    </cfRule>
    <cfRule type="cellIs" priority="188" dxfId="1" operator="equal" stopIfTrue="1">
      <formula>"P"</formula>
    </cfRule>
  </conditionalFormatting>
  <conditionalFormatting sqref="E125:G125">
    <cfRule type="cellIs" priority="186" dxfId="0" operator="equal" stopIfTrue="1">
      <formula>"R"</formula>
    </cfRule>
  </conditionalFormatting>
  <conditionalFormatting sqref="H12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H125">
    <cfRule type="cellIs" priority="168" dxfId="0" operator="equal" stopIfTrue="1">
      <formula>"R"</formula>
    </cfRule>
  </conditionalFormatting>
  <conditionalFormatting sqref="E127:G127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E127:G127">
    <cfRule type="cellIs" priority="162" dxfId="0" operator="equal" stopIfTrue="1">
      <formula>"R"</formula>
    </cfRule>
  </conditionalFormatting>
  <conditionalFormatting sqref="H127">
    <cfRule type="cellIs" priority="149" dxfId="2" operator="equal" stopIfTrue="1">
      <formula>"E"</formula>
    </cfRule>
    <cfRule type="cellIs" priority="150" dxfId="1" operator="equal" stopIfTrue="1">
      <formula>"P"</formula>
    </cfRule>
  </conditionalFormatting>
  <conditionalFormatting sqref="H127">
    <cfRule type="cellIs" priority="148" dxfId="0" operator="equal" stopIfTrue="1">
      <formula>"R"</formula>
    </cfRule>
  </conditionalFormatting>
  <conditionalFormatting sqref="E133:H133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E133:H133">
    <cfRule type="cellIs" priority="129" dxfId="0" operator="equal" stopIfTrue="1">
      <formula>"R"</formula>
    </cfRule>
  </conditionalFormatting>
  <conditionalFormatting sqref="G141:H141">
    <cfRule type="cellIs" priority="104" dxfId="2" operator="equal" stopIfTrue="1">
      <formula>"E"</formula>
    </cfRule>
    <cfRule type="cellIs" priority="105" dxfId="1" operator="equal" stopIfTrue="1">
      <formula>"P"</formula>
    </cfRule>
  </conditionalFormatting>
  <conditionalFormatting sqref="G141:H141">
    <cfRule type="cellIs" priority="103" dxfId="0" operator="equal" stopIfTrue="1">
      <formula>"R"</formula>
    </cfRule>
  </conditionalFormatting>
  <conditionalFormatting sqref="G141">
    <cfRule type="cellIs" priority="101" dxfId="2" operator="equal" stopIfTrue="1">
      <formula>"E"</formula>
    </cfRule>
    <cfRule type="cellIs" priority="102" dxfId="1" operator="equal" stopIfTrue="1">
      <formula>"P"</formula>
    </cfRule>
  </conditionalFormatting>
  <conditionalFormatting sqref="G141">
    <cfRule type="cellIs" priority="100" dxfId="0" operator="equal" stopIfTrue="1">
      <formula>"R"</formula>
    </cfRule>
  </conditionalFormatting>
  <conditionalFormatting sqref="H145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H145">
    <cfRule type="cellIs" priority="43" dxfId="0" operator="equal" stopIfTrue="1">
      <formula>"R"</formula>
    </cfRule>
  </conditionalFormatting>
  <conditionalFormatting sqref="H145">
    <cfRule type="cellIs" priority="41" dxfId="2" operator="equal" stopIfTrue="1">
      <formula>"E"</formula>
    </cfRule>
    <cfRule type="cellIs" priority="42" dxfId="1" operator="equal" stopIfTrue="1">
      <formula>"P"</formula>
    </cfRule>
  </conditionalFormatting>
  <conditionalFormatting sqref="H145">
    <cfRule type="cellIs" priority="40" dxfId="0" operator="equal" stopIfTrue="1">
      <formula>"R"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6.8515625" style="0" customWidth="1"/>
  </cols>
  <sheetData>
    <row r="1" spans="2:17" ht="12.75">
      <c r="B1" s="123" t="s">
        <v>1</v>
      </c>
      <c r="C1" s="123" t="s">
        <v>121</v>
      </c>
      <c r="D1" s="123" t="s">
        <v>53</v>
      </c>
      <c r="E1" s="123" t="s">
        <v>82</v>
      </c>
      <c r="F1" s="120" t="s">
        <v>81</v>
      </c>
      <c r="G1" s="121"/>
      <c r="H1" s="121"/>
      <c r="I1" s="121"/>
      <c r="J1" s="120" t="s">
        <v>38</v>
      </c>
      <c r="K1" s="121"/>
      <c r="L1" s="121"/>
      <c r="M1" s="122"/>
      <c r="N1" s="120" t="s">
        <v>39</v>
      </c>
      <c r="O1" s="121"/>
      <c r="P1" s="121"/>
      <c r="Q1" s="122"/>
    </row>
    <row r="2" spans="2:17" ht="13.5" thickBot="1">
      <c r="B2" s="174"/>
      <c r="C2" s="174"/>
      <c r="D2" s="174"/>
      <c r="E2" s="174"/>
      <c r="F2" s="21">
        <v>1</v>
      </c>
      <c r="G2" s="21">
        <f aca="true" t="shared" si="0" ref="G2:Q2">+F2+1</f>
        <v>2</v>
      </c>
      <c r="H2" s="21">
        <f t="shared" si="0"/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si="0"/>
        <v>8</v>
      </c>
      <c r="N2" s="21">
        <f t="shared" si="0"/>
        <v>9</v>
      </c>
      <c r="O2" s="21">
        <f t="shared" si="0"/>
        <v>10</v>
      </c>
      <c r="P2" s="21">
        <f t="shared" si="0"/>
        <v>11</v>
      </c>
      <c r="Q2" s="21">
        <f t="shared" si="0"/>
        <v>12</v>
      </c>
    </row>
    <row r="3" spans="1:17" ht="12.75">
      <c r="A3" s="202" t="s">
        <v>130</v>
      </c>
      <c r="B3" s="97" t="s">
        <v>92</v>
      </c>
      <c r="C3" s="187" t="s">
        <v>132</v>
      </c>
      <c r="D3" s="91" t="s">
        <v>164</v>
      </c>
      <c r="E3" s="15" t="s">
        <v>10</v>
      </c>
      <c r="F3" s="14" t="s">
        <v>66</v>
      </c>
      <c r="G3" s="18"/>
      <c r="H3" s="18"/>
      <c r="I3" s="18"/>
      <c r="J3" s="14"/>
      <c r="K3" s="18"/>
      <c r="L3" s="14"/>
      <c r="M3" s="14"/>
      <c r="N3" s="14"/>
      <c r="O3" s="14"/>
      <c r="P3" s="14"/>
      <c r="Q3" s="14"/>
    </row>
    <row r="4" spans="1:17" ht="12.75">
      <c r="A4" s="189"/>
      <c r="B4" s="97"/>
      <c r="C4" s="187"/>
      <c r="D4" s="92"/>
      <c r="E4" s="15" t="s">
        <v>37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89"/>
      <c r="B5" s="98" t="s">
        <v>163</v>
      </c>
      <c r="C5" s="133" t="s">
        <v>132</v>
      </c>
      <c r="D5" s="91" t="s">
        <v>164</v>
      </c>
      <c r="E5" s="15" t="s">
        <v>10</v>
      </c>
      <c r="F5" s="14"/>
      <c r="G5" s="14" t="s">
        <v>10</v>
      </c>
      <c r="H5" s="14" t="s">
        <v>10</v>
      </c>
      <c r="I5" s="14"/>
      <c r="J5" s="14"/>
      <c r="K5" s="18"/>
      <c r="L5" s="40"/>
      <c r="M5" s="40"/>
      <c r="N5" s="40"/>
      <c r="O5" s="40"/>
      <c r="P5" s="40"/>
      <c r="Q5" s="40"/>
    </row>
    <row r="6" spans="1:17" ht="12.75">
      <c r="A6" s="189"/>
      <c r="B6" s="97"/>
      <c r="C6" s="87"/>
      <c r="D6" s="92"/>
      <c r="E6" s="15" t="s">
        <v>37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189"/>
      <c r="B7" s="104" t="s">
        <v>170</v>
      </c>
      <c r="C7" s="187" t="s">
        <v>132</v>
      </c>
      <c r="D7" s="91" t="s">
        <v>164</v>
      </c>
      <c r="E7" s="15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14" t="s">
        <v>10</v>
      </c>
      <c r="L7" s="14" t="s">
        <v>10</v>
      </c>
      <c r="M7" s="14" t="s">
        <v>10</v>
      </c>
      <c r="N7" s="40"/>
      <c r="O7" s="40"/>
      <c r="P7" s="40"/>
      <c r="Q7" s="40"/>
    </row>
    <row r="8" spans="1:17" ht="12.75">
      <c r="A8" s="189"/>
      <c r="B8" s="104"/>
      <c r="C8" s="187"/>
      <c r="D8" s="92"/>
      <c r="E8" s="15" t="s">
        <v>37</v>
      </c>
      <c r="F8" s="4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9.5" customHeight="1">
      <c r="A9" s="189"/>
      <c r="B9" s="88" t="s">
        <v>173</v>
      </c>
      <c r="C9" s="187" t="s">
        <v>132</v>
      </c>
      <c r="D9" s="91" t="s">
        <v>174</v>
      </c>
      <c r="E9" s="15" t="s">
        <v>10</v>
      </c>
      <c r="F9" s="54"/>
      <c r="G9" s="48"/>
      <c r="H9" s="40"/>
      <c r="I9" s="40"/>
      <c r="J9" s="40"/>
      <c r="K9" s="40"/>
      <c r="L9" s="40"/>
      <c r="M9" s="40"/>
      <c r="N9" s="40"/>
      <c r="O9" s="40"/>
      <c r="P9" s="14" t="s">
        <v>10</v>
      </c>
      <c r="Q9" s="14" t="s">
        <v>10</v>
      </c>
    </row>
    <row r="10" spans="1:17" ht="17.25" customHeight="1">
      <c r="A10" s="189"/>
      <c r="B10" s="88"/>
      <c r="C10" s="187"/>
      <c r="D10" s="92"/>
      <c r="E10" s="15" t="s">
        <v>37</v>
      </c>
      <c r="F10" s="4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8" customHeight="1">
      <c r="A11" s="189"/>
      <c r="B11" s="88" t="s">
        <v>176</v>
      </c>
      <c r="C11" s="187" t="s">
        <v>132</v>
      </c>
      <c r="D11" s="91" t="s">
        <v>174</v>
      </c>
      <c r="E11" s="15" t="s">
        <v>10</v>
      </c>
      <c r="F11" s="47"/>
      <c r="G11" s="40"/>
      <c r="H11" s="40"/>
      <c r="I11" s="40"/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</row>
    <row r="12" spans="1:17" ht="21" customHeight="1">
      <c r="A12" s="189"/>
      <c r="B12" s="88"/>
      <c r="C12" s="187"/>
      <c r="D12" s="92"/>
      <c r="E12" s="15" t="s">
        <v>37</v>
      </c>
      <c r="F12" s="47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7.25" customHeight="1">
      <c r="A13" s="189"/>
      <c r="B13" s="88" t="s">
        <v>175</v>
      </c>
      <c r="C13" s="187" t="s">
        <v>132</v>
      </c>
      <c r="D13" s="91" t="s">
        <v>174</v>
      </c>
      <c r="E13" s="15" t="s">
        <v>10</v>
      </c>
      <c r="F13" s="47"/>
      <c r="G13" s="40"/>
      <c r="H13" s="40"/>
      <c r="I13" s="40"/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4" t="s">
        <v>10</v>
      </c>
    </row>
    <row r="14" spans="1:17" ht="17.25" customHeight="1">
      <c r="A14" s="189"/>
      <c r="B14" s="88"/>
      <c r="C14" s="187"/>
      <c r="D14" s="92"/>
      <c r="E14" s="15" t="s">
        <v>37</v>
      </c>
      <c r="F14" s="4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6.5" customHeight="1">
      <c r="A15" s="189"/>
      <c r="B15" s="97" t="s">
        <v>80</v>
      </c>
      <c r="C15" s="187" t="s">
        <v>132</v>
      </c>
      <c r="D15" s="91" t="s">
        <v>174</v>
      </c>
      <c r="E15" s="15" t="s">
        <v>10</v>
      </c>
      <c r="F15" s="47"/>
      <c r="G15" s="40"/>
      <c r="H15" s="40"/>
      <c r="I15" s="14" t="s">
        <v>10</v>
      </c>
      <c r="J15" s="14"/>
      <c r="K15" s="40"/>
      <c r="L15" s="40"/>
      <c r="M15" s="14" t="s">
        <v>10</v>
      </c>
      <c r="N15" s="40"/>
      <c r="O15" s="40"/>
      <c r="P15" s="40"/>
      <c r="Q15" s="14" t="s">
        <v>10</v>
      </c>
    </row>
    <row r="16" spans="1:17" ht="15" customHeight="1">
      <c r="A16" s="189"/>
      <c r="B16" s="97"/>
      <c r="C16" s="187"/>
      <c r="D16" s="92"/>
      <c r="E16" s="15" t="s">
        <v>37</v>
      </c>
      <c r="F16" s="4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190"/>
      <c r="B17" s="193" t="s">
        <v>180</v>
      </c>
      <c r="C17" s="87" t="s">
        <v>132</v>
      </c>
      <c r="D17" s="91" t="s">
        <v>179</v>
      </c>
      <c r="E17" s="15" t="s">
        <v>10</v>
      </c>
      <c r="F17" s="14"/>
      <c r="G17" s="17"/>
      <c r="H17" s="17" t="s">
        <v>66</v>
      </c>
      <c r="I17" s="17" t="s">
        <v>66</v>
      </c>
      <c r="J17" s="14"/>
      <c r="K17" s="17"/>
      <c r="L17" s="17"/>
      <c r="M17" s="17"/>
      <c r="N17" s="14"/>
      <c r="O17" s="17"/>
      <c r="P17" s="17"/>
      <c r="Q17" s="17"/>
    </row>
    <row r="18" spans="1:17" ht="19.5" customHeight="1">
      <c r="A18" s="190"/>
      <c r="B18" s="193"/>
      <c r="C18" s="87"/>
      <c r="D18" s="92"/>
      <c r="E18" s="15" t="s">
        <v>37</v>
      </c>
      <c r="F18" s="14"/>
      <c r="G18" s="17"/>
      <c r="H18" s="17"/>
      <c r="I18" s="17"/>
      <c r="J18" s="14"/>
      <c r="K18" s="17"/>
      <c r="L18" s="17"/>
      <c r="M18" s="17"/>
      <c r="N18" s="14"/>
      <c r="O18" s="17"/>
      <c r="P18" s="17"/>
      <c r="Q18" s="17"/>
    </row>
    <row r="19" spans="1:17" ht="12.75">
      <c r="A19" s="190"/>
      <c r="B19" s="95" t="s">
        <v>182</v>
      </c>
      <c r="C19" s="118" t="s">
        <v>132</v>
      </c>
      <c r="D19" s="91" t="s">
        <v>164</v>
      </c>
      <c r="E19" s="15" t="s">
        <v>10</v>
      </c>
      <c r="F19" s="14"/>
      <c r="G19" s="17"/>
      <c r="H19" s="17"/>
      <c r="I19" s="17"/>
      <c r="J19" s="14"/>
      <c r="K19" s="17"/>
      <c r="L19" s="17"/>
      <c r="M19" s="17"/>
      <c r="N19" s="14"/>
      <c r="O19" s="17"/>
      <c r="P19" s="17"/>
      <c r="Q19" s="17" t="s">
        <v>66</v>
      </c>
    </row>
    <row r="20" spans="1:17" ht="12.75">
      <c r="A20" s="190"/>
      <c r="B20" s="95"/>
      <c r="C20" s="118"/>
      <c r="D20" s="92"/>
      <c r="E20" s="15" t="s">
        <v>37</v>
      </c>
      <c r="F20" s="14"/>
      <c r="G20" s="17"/>
      <c r="H20" s="17"/>
      <c r="I20" s="17"/>
      <c r="J20" s="14"/>
      <c r="K20" s="17"/>
      <c r="L20" s="17"/>
      <c r="M20" s="17"/>
      <c r="N20" s="14"/>
      <c r="O20" s="17"/>
      <c r="P20" s="17"/>
      <c r="Q20" s="17"/>
    </row>
    <row r="21" spans="1:17" ht="12.75">
      <c r="A21" s="190"/>
      <c r="B21" s="95" t="s">
        <v>183</v>
      </c>
      <c r="C21" s="118" t="s">
        <v>132</v>
      </c>
      <c r="D21" s="91" t="s">
        <v>164</v>
      </c>
      <c r="E21" s="15" t="s">
        <v>10</v>
      </c>
      <c r="F21" s="14"/>
      <c r="G21" s="17"/>
      <c r="H21" s="17"/>
      <c r="I21" s="17"/>
      <c r="J21" s="14"/>
      <c r="K21" s="17"/>
      <c r="L21" s="17"/>
      <c r="M21" s="17"/>
      <c r="N21" s="14"/>
      <c r="O21" s="17"/>
      <c r="P21" s="17"/>
      <c r="Q21" s="17" t="s">
        <v>10</v>
      </c>
    </row>
    <row r="22" spans="1:17" ht="12.75">
      <c r="A22" s="190"/>
      <c r="B22" s="95"/>
      <c r="C22" s="118"/>
      <c r="D22" s="92"/>
      <c r="E22" s="15" t="s">
        <v>37</v>
      </c>
      <c r="F22" s="14"/>
      <c r="G22" s="17"/>
      <c r="H22" s="17"/>
      <c r="I22" s="17"/>
      <c r="J22" s="14"/>
      <c r="K22" s="17"/>
      <c r="L22" s="17"/>
      <c r="M22" s="17"/>
      <c r="N22" s="14"/>
      <c r="O22" s="17"/>
      <c r="P22" s="17"/>
      <c r="Q22" s="17"/>
    </row>
  </sheetData>
  <sheetProtection/>
  <mergeCells count="38">
    <mergeCell ref="B7:B8"/>
    <mergeCell ref="C7:C8"/>
    <mergeCell ref="D7:D8"/>
    <mergeCell ref="D5:D6"/>
    <mergeCell ref="A3:A22"/>
    <mergeCell ref="B3:B4"/>
    <mergeCell ref="C3:C4"/>
    <mergeCell ref="D3:D4"/>
    <mergeCell ref="B5:B6"/>
    <mergeCell ref="C5:C6"/>
    <mergeCell ref="B9:B10"/>
    <mergeCell ref="C9:C10"/>
    <mergeCell ref="D9:D10"/>
    <mergeCell ref="B11:B12"/>
    <mergeCell ref="C11:C12"/>
    <mergeCell ref="D11:D12"/>
    <mergeCell ref="B15:B16"/>
    <mergeCell ref="C15:C16"/>
    <mergeCell ref="D15:D16"/>
    <mergeCell ref="B13:B14"/>
    <mergeCell ref="C13:C14"/>
    <mergeCell ref="D13:D14"/>
    <mergeCell ref="N1:Q1"/>
    <mergeCell ref="B19:B20"/>
    <mergeCell ref="C19:C20"/>
    <mergeCell ref="D19:D20"/>
    <mergeCell ref="B21:B22"/>
    <mergeCell ref="C21:C22"/>
    <mergeCell ref="D21:D22"/>
    <mergeCell ref="B17:B18"/>
    <mergeCell ref="C17:C18"/>
    <mergeCell ref="D17:D18"/>
    <mergeCell ref="B1:B2"/>
    <mergeCell ref="C1:C2"/>
    <mergeCell ref="D1:D2"/>
    <mergeCell ref="E1:E2"/>
    <mergeCell ref="F1:I1"/>
    <mergeCell ref="J1:M1"/>
  </mergeCells>
  <conditionalFormatting sqref="F3 J3 F6:Q6 F4:Q4 F5:J5 L3:Q3 F17:Q22 E7:E20">
    <cfRule type="cellIs" priority="127" dxfId="2" operator="equal" stopIfTrue="1">
      <formula>"E"</formula>
    </cfRule>
    <cfRule type="cellIs" priority="128" dxfId="1" operator="equal" stopIfTrue="1">
      <formula>"P"</formula>
    </cfRule>
  </conditionalFormatting>
  <conditionalFormatting sqref="F5:K5 F6:Q6 F3:Q4 F17:Q22">
    <cfRule type="cellIs" priority="124" dxfId="0" operator="equal" stopIfTrue="1">
      <formula>"R"</formula>
    </cfRule>
  </conditionalFormatting>
  <conditionalFormatting sqref="E5:E6">
    <cfRule type="cellIs" priority="98" dxfId="2" operator="equal" stopIfTrue="1">
      <formula>"E"</formula>
    </cfRule>
    <cfRule type="cellIs" priority="99" dxfId="1" operator="equal" stopIfTrue="1">
      <formula>"P"</formula>
    </cfRule>
  </conditionalFormatting>
  <conditionalFormatting sqref="E3:E4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E21:E22">
    <cfRule type="cellIs" priority="86" dxfId="2" operator="equal" stopIfTrue="1">
      <formula>"E"</formula>
    </cfRule>
    <cfRule type="cellIs" priority="87" dxfId="1" operator="equal" stopIfTrue="1">
      <formula>"P"</formula>
    </cfRule>
  </conditionalFormatting>
  <conditionalFormatting sqref="F7:M7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F7:M7">
    <cfRule type="cellIs" priority="81" dxfId="0" operator="equal" stopIfTrue="1">
      <formula>"R"</formula>
    </cfRule>
  </conditionalFormatting>
  <conditionalFormatting sqref="F7 H7 J7 L7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F7 H7 J7 L7">
    <cfRule type="cellIs" priority="78" dxfId="0" operator="equal" stopIfTrue="1">
      <formula>"R"</formula>
    </cfRule>
  </conditionalFormatting>
  <conditionalFormatting sqref="P9:Q9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P9:Q9">
    <cfRule type="cellIs" priority="75" dxfId="0" operator="equal" stopIfTrue="1">
      <formula>"R"</formula>
    </cfRule>
  </conditionalFormatting>
  <conditionalFormatting sqref="P9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P9">
    <cfRule type="cellIs" priority="72" dxfId="0" operator="equal" stopIfTrue="1">
      <formula>"R"</formula>
    </cfRule>
  </conditionalFormatting>
  <conditionalFormatting sqref="N11:Q11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N11:Q11">
    <cfRule type="cellIs" priority="69" dxfId="0" operator="equal" stopIfTrue="1">
      <formula>"R"</formula>
    </cfRule>
  </conditionalFormatting>
  <conditionalFormatting sqref="N11 P11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N11 P11">
    <cfRule type="cellIs" priority="66" dxfId="0" operator="equal" stopIfTrue="1">
      <formula>"R"</formula>
    </cfRule>
  </conditionalFormatting>
  <conditionalFormatting sqref="J11:M11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J11:M11">
    <cfRule type="cellIs" priority="63" dxfId="0" operator="equal" stopIfTrue="1">
      <formula>"R"</formula>
    </cfRule>
  </conditionalFormatting>
  <conditionalFormatting sqref="J11 L11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J11 L11">
    <cfRule type="cellIs" priority="60" dxfId="0" operator="equal" stopIfTrue="1">
      <formula>"R"</formula>
    </cfRule>
  </conditionalFormatting>
  <conditionalFormatting sqref="N13:Q13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N13:Q13">
    <cfRule type="cellIs" priority="57" dxfId="0" operator="equal" stopIfTrue="1">
      <formula>"R"</formula>
    </cfRule>
  </conditionalFormatting>
  <conditionalFormatting sqref="N13 P1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N13 P13">
    <cfRule type="cellIs" priority="54" dxfId="0" operator="equal" stopIfTrue="1">
      <formula>"R"</formula>
    </cfRule>
  </conditionalFormatting>
  <conditionalFormatting sqref="J13:M13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J13:M13">
    <cfRule type="cellIs" priority="51" dxfId="0" operator="equal" stopIfTrue="1">
      <formula>"R"</formula>
    </cfRule>
  </conditionalFormatting>
  <conditionalFormatting sqref="J13 L13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J13 L13">
    <cfRule type="cellIs" priority="48" dxfId="0" operator="equal" stopIfTrue="1">
      <formula>"R"</formula>
    </cfRule>
  </conditionalFormatting>
  <conditionalFormatting sqref="I15:J15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I15:J15">
    <cfRule type="cellIs" priority="45" dxfId="0" operator="equal" stopIfTrue="1">
      <formula>"R"</formula>
    </cfRule>
  </conditionalFormatting>
  <conditionalFormatting sqref="I15">
    <cfRule type="cellIs" priority="43" dxfId="2" operator="equal" stopIfTrue="1">
      <formula>"E"</formula>
    </cfRule>
    <cfRule type="cellIs" priority="44" dxfId="1" operator="equal" stopIfTrue="1">
      <formula>"P"</formula>
    </cfRule>
  </conditionalFormatting>
  <conditionalFormatting sqref="I15">
    <cfRule type="cellIs" priority="42" dxfId="0" operator="equal" stopIfTrue="1">
      <formula>"R"</formula>
    </cfRule>
  </conditionalFormatting>
  <conditionalFormatting sqref="M15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M15">
    <cfRule type="cellIs" priority="39" dxfId="0" operator="equal" stopIfTrue="1">
      <formula>"R"</formula>
    </cfRule>
  </conditionalFormatting>
  <conditionalFormatting sqref="M15">
    <cfRule type="cellIs" priority="37" dxfId="2" operator="equal" stopIfTrue="1">
      <formula>"E"</formula>
    </cfRule>
    <cfRule type="cellIs" priority="38" dxfId="1" operator="equal" stopIfTrue="1">
      <formula>"P"</formula>
    </cfRule>
  </conditionalFormatting>
  <conditionalFormatting sqref="M15">
    <cfRule type="cellIs" priority="36" dxfId="0" operator="equal" stopIfTrue="1">
      <formula>"R"</formula>
    </cfRule>
  </conditionalFormatting>
  <conditionalFormatting sqref="Q15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Q15">
    <cfRule type="cellIs" priority="33" dxfId="0" operator="equal" stopIfTrue="1">
      <formula>"R"</formula>
    </cfRule>
  </conditionalFormatting>
  <conditionalFormatting sqref="Q15">
    <cfRule type="cellIs" priority="31" dxfId="2" operator="equal" stopIfTrue="1">
      <formula>"E"</formula>
    </cfRule>
    <cfRule type="cellIs" priority="32" dxfId="1" operator="equal" stopIfTrue="1">
      <formula>"P"</formula>
    </cfRule>
  </conditionalFormatting>
  <conditionalFormatting sqref="Q15">
    <cfRule type="cellIs" priority="30" dxfId="0" operator="equal" stopIfTrue="1">
      <formula>"R"</formula>
    </cfRule>
  </conditionalFormatting>
  <conditionalFormatting sqref="E1:Q2">
    <cfRule type="cellIs" priority="1" dxfId="2" operator="equal" stopIfTrue="1">
      <formula>"E"</formula>
    </cfRule>
    <cfRule type="cellIs" priority="2" dxfId="1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00390625" style="0" customWidth="1"/>
    <col min="2" max="2" width="7.28125" style="0" customWidth="1"/>
  </cols>
  <sheetData>
    <row r="3" spans="1:2" ht="23.25" customHeight="1">
      <c r="A3" s="5" t="s">
        <v>27</v>
      </c>
      <c r="B3" s="5" t="s">
        <v>28</v>
      </c>
    </row>
    <row r="4" spans="1:2" ht="18" customHeight="1">
      <c r="A4" s="7" t="s">
        <v>11</v>
      </c>
      <c r="B4" s="6">
        <v>100</v>
      </c>
    </row>
    <row r="5" spans="1:2" ht="18" customHeight="1">
      <c r="A5" s="7" t="s">
        <v>29</v>
      </c>
      <c r="B5" s="6">
        <v>100</v>
      </c>
    </row>
    <row r="6" spans="1:2" ht="18" customHeight="1">
      <c r="A6" s="7" t="s">
        <v>12</v>
      </c>
      <c r="B6" s="6">
        <v>100</v>
      </c>
    </row>
    <row r="7" spans="1:2" ht="18" customHeight="1">
      <c r="A7" s="7" t="s">
        <v>13</v>
      </c>
      <c r="B7" s="6">
        <v>100</v>
      </c>
    </row>
    <row r="8" spans="1:2" ht="18" customHeight="1">
      <c r="A8" s="7" t="s">
        <v>14</v>
      </c>
      <c r="B8" s="6">
        <v>100</v>
      </c>
    </row>
    <row r="9" spans="1:2" ht="18" customHeight="1">
      <c r="A9" s="7" t="s">
        <v>30</v>
      </c>
      <c r="B9" s="6">
        <v>100</v>
      </c>
    </row>
    <row r="10" spans="1:2" ht="18" customHeight="1">
      <c r="A10" s="7" t="s">
        <v>31</v>
      </c>
      <c r="B10" s="6">
        <v>100</v>
      </c>
    </row>
    <row r="11" spans="1:2" ht="18" customHeight="1">
      <c r="A11" s="7" t="s">
        <v>15</v>
      </c>
      <c r="B11" s="6">
        <v>100</v>
      </c>
    </row>
    <row r="12" spans="1:2" ht="18" customHeight="1">
      <c r="A12" s="7" t="s">
        <v>16</v>
      </c>
      <c r="B12" s="6">
        <v>100</v>
      </c>
    </row>
    <row r="13" spans="1:2" ht="18" customHeight="1">
      <c r="A13" s="7" t="s">
        <v>17</v>
      </c>
      <c r="B13" s="6">
        <v>100</v>
      </c>
    </row>
    <row r="14" spans="1:2" ht="18" customHeight="1">
      <c r="A14" s="7" t="s">
        <v>32</v>
      </c>
      <c r="B14" s="6">
        <v>100</v>
      </c>
    </row>
    <row r="15" spans="1:2" ht="18" customHeight="1">
      <c r="A15" s="7" t="s">
        <v>33</v>
      </c>
      <c r="B15" s="6">
        <v>100</v>
      </c>
    </row>
    <row r="16" spans="1:2" ht="18" customHeight="1">
      <c r="A16" s="7" t="s">
        <v>18</v>
      </c>
      <c r="B16" s="6">
        <v>100</v>
      </c>
    </row>
    <row r="17" spans="1:2" ht="18" customHeight="1">
      <c r="A17" s="7" t="s">
        <v>9</v>
      </c>
      <c r="B17" s="6">
        <v>100</v>
      </c>
    </row>
    <row r="18" spans="1:2" ht="18" customHeight="1">
      <c r="A18" s="7" t="s">
        <v>34</v>
      </c>
      <c r="B18" s="6">
        <v>100</v>
      </c>
    </row>
    <row r="19" spans="1:2" ht="18" customHeight="1">
      <c r="A19" s="7" t="s">
        <v>19</v>
      </c>
      <c r="B19" s="6">
        <v>100</v>
      </c>
    </row>
    <row r="20" spans="1:2" ht="18" customHeight="1">
      <c r="A20" s="7" t="s">
        <v>35</v>
      </c>
      <c r="B20" s="6">
        <v>100</v>
      </c>
    </row>
    <row r="21" spans="1:2" ht="18" customHeight="1">
      <c r="A21" s="7" t="s">
        <v>36</v>
      </c>
      <c r="B21" s="6">
        <v>100</v>
      </c>
    </row>
    <row r="22" spans="1:2" ht="18" customHeight="1">
      <c r="A22" s="7" t="s">
        <v>21</v>
      </c>
      <c r="B22" s="6">
        <v>100</v>
      </c>
    </row>
    <row r="23" spans="1:2" ht="18" customHeight="1">
      <c r="A23" s="7" t="s">
        <v>22</v>
      </c>
      <c r="B23" s="6">
        <v>100</v>
      </c>
    </row>
    <row r="24" spans="1:2" ht="18" customHeight="1">
      <c r="A24" s="7" t="s">
        <v>23</v>
      </c>
      <c r="B24" s="6">
        <v>100</v>
      </c>
    </row>
    <row r="25" spans="1:2" ht="18" customHeight="1">
      <c r="A25" s="8" t="s">
        <v>24</v>
      </c>
      <c r="B25" s="6">
        <v>100</v>
      </c>
    </row>
    <row r="26" spans="1:2" ht="18" customHeight="1">
      <c r="A26" s="7" t="s">
        <v>25</v>
      </c>
      <c r="B26" s="6">
        <v>100</v>
      </c>
    </row>
    <row r="27" spans="1:2" ht="18" customHeight="1">
      <c r="A27" s="7" t="s">
        <v>20</v>
      </c>
      <c r="B27" s="6">
        <v>100</v>
      </c>
    </row>
    <row r="28" spans="1:2" ht="18" customHeight="1">
      <c r="A28" s="7" t="s">
        <v>26</v>
      </c>
      <c r="B28" s="6">
        <v>100</v>
      </c>
    </row>
    <row r="29" spans="1:2" ht="18" customHeight="1">
      <c r="A29" s="9" t="s">
        <v>15</v>
      </c>
      <c r="B29" s="6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Edinson Cortes Cabezas</cp:lastModifiedBy>
  <cp:lastPrinted>2015-04-07T16:06:31Z</cp:lastPrinted>
  <dcterms:created xsi:type="dcterms:W3CDTF">2010-03-12T22:10:23Z</dcterms:created>
  <dcterms:modified xsi:type="dcterms:W3CDTF">2018-01-29T23:19:45Z</dcterms:modified>
  <cp:category/>
  <cp:version/>
  <cp:contentType/>
  <cp:contentStatus/>
</cp:coreProperties>
</file>