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B:\MAYOR CUANTIA\INVITACIONES\INVITACIONES PÚBLICAS\04 DE 2024 Mantenimiento cubiertas Campus\4. Pliego de condiciones\Publicar\"/>
    </mc:Choice>
  </mc:AlternateContent>
  <xr:revisionPtr revIDLastSave="0" documentId="13_ncr:1_{5023112D-79A7-4A6C-B05E-BC65831AE999}" xr6:coauthVersionLast="47" xr6:coauthVersionMax="47" xr10:uidLastSave="{00000000-0000-0000-0000-000000000000}"/>
  <bookViews>
    <workbookView xWindow="-120" yWindow="-120" windowWidth="29040" windowHeight="15840" tabRatio="803" xr2:uid="{00000000-000D-0000-FFFF-FFFF00000000}"/>
  </bookViews>
  <sheets>
    <sheet name="MODELO DE PROPUESTA" sheetId="32" r:id="rId1"/>
  </sheets>
  <externalReferences>
    <externalReference r:id="rId2"/>
  </externalReferences>
  <definedNames>
    <definedName name="_xlnm._FilterDatabase" localSheetId="0" hidden="1">'MODELO DE PROPUESTA'!$B$3:$B$88</definedName>
    <definedName name="_xlnm.Print_Area" localSheetId="0">'MODELO DE PROPUESTA'!$A$1:$F$110</definedName>
    <definedName name="EQUIPO">[1]Materiales!$A$14:$D$98</definedName>
    <definedName name="Excel_BuiltIn_Print_Area_9" localSheetId="0">#REF!</definedName>
    <definedName name="Excel_BuiltIn_Print_Area_9">#REF!</definedName>
    <definedName name="M.O.">[1]APUS!$A$14:$D$74</definedName>
    <definedName name="MATERIALES_1">'[1]Materiales (1)'!$A$14:$D$1534</definedName>
    <definedName name="MATERIALES_2">[1]Transp.!$A$14:$F$1675</definedName>
    <definedName name="PRESUPUESTO">[1]FORMULARIO!$D$9:$N$185</definedName>
    <definedName name="_xlnm.Print_Titles" localSheetId="0">'MODELO DE PROPUESTA'!$4:$4</definedName>
    <definedName name="Transportes">'[1]Presup. REAL'!$A$14:$D$48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8" i="32" l="1"/>
  <c r="F77" i="32"/>
  <c r="F76" i="32"/>
  <c r="F75" i="32"/>
  <c r="F72" i="32"/>
  <c r="F71" i="32"/>
  <c r="F68" i="32"/>
  <c r="F67" i="32"/>
  <c r="F64" i="32"/>
  <c r="F62" i="32"/>
  <c r="D61" i="32"/>
  <c r="D60" i="32"/>
  <c r="D59" i="32"/>
  <c r="F57" i="32"/>
  <c r="F53" i="32"/>
  <c r="F50" i="32"/>
  <c r="F49" i="32"/>
  <c r="F46" i="32"/>
  <c r="F45" i="32"/>
  <c r="F44" i="32"/>
  <c r="F43" i="32"/>
  <c r="F40" i="32"/>
  <c r="D39" i="32"/>
  <c r="D38" i="32"/>
  <c r="D37" i="32"/>
  <c r="D35" i="32"/>
  <c r="D34" i="32"/>
  <c r="D33" i="32"/>
  <c r="F30" i="32"/>
  <c r="D28" i="32"/>
  <c r="F25" i="32"/>
  <c r="D23" i="32"/>
  <c r="B22" i="32"/>
  <c r="D21" i="32"/>
  <c r="D22" i="32" s="1"/>
  <c r="F20" i="32"/>
  <c r="F19" i="32"/>
  <c r="F18" i="32"/>
  <c r="D16" i="32"/>
  <c r="D15" i="32"/>
  <c r="D14" i="32"/>
  <c r="F12" i="32"/>
  <c r="D11" i="32"/>
  <c r="D10" i="32"/>
  <c r="F10" i="32" s="1"/>
  <c r="D9" i="32"/>
  <c r="F9" i="32" s="1"/>
  <c r="D8" i="32"/>
  <c r="D7" i="32"/>
  <c r="F59" i="32" l="1"/>
  <c r="F60" i="32"/>
  <c r="F11" i="32"/>
  <c r="F55" i="32"/>
  <c r="F26" i="32"/>
  <c r="F70" i="32"/>
  <c r="F23" i="32"/>
  <c r="F37" i="32"/>
  <c r="F8" i="32"/>
  <c r="F35" i="32"/>
  <c r="F14" i="32"/>
  <c r="F38" i="32"/>
  <c r="F27" i="32"/>
  <c r="F54" i="32"/>
  <c r="F29" i="32"/>
  <c r="F39" i="32"/>
  <c r="F66" i="32"/>
  <c r="F65" i="32"/>
  <c r="F16" i="32"/>
  <c r="F34" i="32"/>
  <c r="F61" i="32"/>
  <c r="F48" i="32"/>
  <c r="F6" i="32"/>
  <c r="F31" i="32"/>
  <c r="F73" i="32"/>
  <c r="F51" i="32"/>
  <c r="F15" i="32"/>
  <c r="F13" i="32" s="1"/>
  <c r="F28" i="32"/>
  <c r="F33" i="32"/>
  <c r="F42" i="32"/>
  <c r="F41" i="32" s="1"/>
  <c r="F56" i="32"/>
  <c r="F74" i="32"/>
  <c r="F7" i="32"/>
  <c r="F21" i="32"/>
  <c r="F58" i="32" l="1"/>
  <c r="F36" i="32"/>
  <c r="F63" i="32"/>
  <c r="F47" i="32"/>
  <c r="F22" i="32"/>
  <c r="F17" i="32" s="1"/>
  <c r="F5" i="32"/>
  <c r="F69" i="32"/>
  <c r="F52" i="32"/>
  <c r="F32" i="32"/>
  <c r="F24" i="32"/>
  <c r="F79" i="32" l="1"/>
  <c r="F80" i="32" l="1"/>
  <c r="F82" i="32"/>
  <c r="F83" i="32" s="1"/>
  <c r="F81" i="32"/>
  <c r="F85" i="32" l="1"/>
</calcChain>
</file>

<file path=xl/sharedStrings.xml><?xml version="1.0" encoding="utf-8"?>
<sst xmlns="http://schemas.openxmlformats.org/spreadsheetml/2006/main" count="164" uniqueCount="60">
  <si>
    <t>CANTIDAD</t>
  </si>
  <si>
    <t>UNIDAD DE MEDIDA</t>
  </si>
  <si>
    <t>ADMINISTRACION</t>
  </si>
  <si>
    <t>IMPREVISTOS</t>
  </si>
  <si>
    <t>UTILIDAD</t>
  </si>
  <si>
    <t>No. Item</t>
  </si>
  <si>
    <t>SUBTOTAL
(Sin impuestos)</t>
  </si>
  <si>
    <t xml:space="preserve">DESCRIPCIÓN ESPECIFICA DEL
BIEN O SERVICIO </t>
  </si>
  <si>
    <t xml:space="preserve"> PRECIO UNITARIO 
(sin iva)</t>
  </si>
  <si>
    <t>EDIFICIO AULAS 2</t>
  </si>
  <si>
    <t>RETIRO DE CAUCHO RECICLADO DE LLANTA SBR PIGMENTADO DEL EDIFICIO, INCLUYE DISPOSICIÓN FINAL EN BOTADERO CERTIFICADO</t>
  </si>
  <si>
    <t>RETIRO DE MANTO EXISTENTE DEL EDIFICIO, INCLUYE LIMPIEZA PROFUNDA DE LA SUPERFICIE Y DISPOSICIÓN FINAL EN BOTADERO CERTIFICADO</t>
  </si>
  <si>
    <t>IMPERMEABILIZACIÓN ENCHAPE, INCLUYE LIMPIEZA Y CAMBIO DE UNIDADES DETERIORADAS</t>
  </si>
  <si>
    <t>EDIFICIO SEPÚLVEDA</t>
  </si>
  <si>
    <t>EDIFICIO FAEDIS</t>
  </si>
  <si>
    <t>RETIRO DE GRAMA SINTÉTICA DEL EDIFICIO, INCLUYE DISPOSICIÓN FINAL EN BOTADERO CERTIFICADO</t>
  </si>
  <si>
    <t>EDIFICIO POSGRADOS</t>
  </si>
  <si>
    <t>LABORATORIO CABAL</t>
  </si>
  <si>
    <t>EDIFICIOS AULAS A Y B COMPLEJO MUTIS</t>
  </si>
  <si>
    <t>EDIFICIO ADMINISTRATIVO COMPLEJO MUTIS</t>
  </si>
  <si>
    <t>MANTENIMIENTO, LIMPIEZA DE CUBIERTA EN VIDRIO SOBRE ESCALERAS, INCLUYE RECUPERACIÓN DE JUNTAS DE MATERIAL PENETRANTE DE ALTA RESISTENCIA A LA INTEMPERIE</t>
  </si>
  <si>
    <t>PROGRAMAS 1 Y 2</t>
  </si>
  <si>
    <t>EDIFICIO CENACOM</t>
  </si>
  <si>
    <t>EDIFICIOS LABORATORIO FASE 1</t>
  </si>
  <si>
    <t>EDIFICIOS LABORATORIO FASE 2</t>
  </si>
  <si>
    <t>RETIRO DE ENCHAPE EXISTENTE DEL EDIFICIO, INCLUYE LIMPIEZA PROFUNDA DE LA SUPERFICIE Y DISPOSICIÓN FINAL EN BOTADERO CERTIFICADO</t>
  </si>
  <si>
    <t>EDIFICIO PROGRAMAS COMPLEJO CAMACHO</t>
  </si>
  <si>
    <t>EDIFICIO AULAS COMPLEJO CAMACHO</t>
  </si>
  <si>
    <t>m2</t>
  </si>
  <si>
    <t>M2</t>
  </si>
  <si>
    <t>INSTALACIÓN DE MANTO ASFALTICO BICAPA 6 MM, INCLUYE MANTO NO AUTOPROTEGIDO DE 3 MM Y MANTO CAPA SUPERIOR PIETRA PRO 3 MM REFUERZO EN TRASLAPO, CONFORMACIÓN DE MEDIACAÑA EN TODA LA CUBIERTA, ENCAMISADO DE SIFONES Y PRUEBAS</t>
  </si>
  <si>
    <t>ALISTADO IMPERMEABILIZADO PISOS 1:3 E= 0,04m CON PENDIENTE DEL 2% HACIA SIFONES INCLUYE AMPLIACIÓN Y SELLADO DE GRIETAS Y FISURAS EXISTENTE EN PLACA, CON SELLANTE DE POLIURETANO FLEXIBLE</t>
  </si>
  <si>
    <t>INSTALACIÓN DE MANTO ASFALTICO BICAPA 6 MM, INCLUYE MANTO NO AUTOPROTEGIDO DE 3 MM REFUERZO EN TRASLAPO, CONFORMACIÓN DE MEDIACAÑA EN TODA LA CUBIERTA, ENCAMISADO DE SIFONES Y PRUEBAS</t>
  </si>
  <si>
    <t>ALISTADO IMPERMEABILIZADO PISOS 1:3 E= 0,04m CON PENDIENTE DEL 2% HACIA SIFONES  INCLUYE AMPLIACIÓN Y SELLADO DE GRIETAS Y FISURAS EXISTENTE EN PLACA, CON SELLANTE DE POLIURETANO FLEXIBLE</t>
  </si>
  <si>
    <t>IMPERMEABILIZACIÓN ENCHAPE, INCLUYE LIMPIEZA, CORTE, DEMOLICIÓN Y CAMBIO DE UNIDADES DETERIORADAS, INCLUYE DISPOSICIÓN FINAL</t>
  </si>
  <si>
    <t>SUMINISTRO E INSTALACIÓN DE PISO CONTINUO DE SEGURIDAD Y PROTECCIÓN FRENTE A CAÍDAS, REALIZADO "IN SITU", DE 30 MM DE ESPESOR TOTAL, COMPUESTO DE UNA CAPA INFERIOR DE GRÁNULOS DE CAUCHO RECICLADO SBR DE COLOR NEGRO DE 20 MM DE ESPESOR Y UNA CAPA SUPERIOR DE GRÁNULOS DE CAUCHO EPDM DE 10 MM DE ESPESOR, COLOR A ELEGIR DE LA CARTA RAL, UNIDAS AMBAS CAPAS CON UN LIGANTE DE POLIURETANO MONOCOMPONENTE, RESISTENTE A LOS RAYOS UV, A LOS HIDROCARBUROS Y A LOS AGENTES ATMOSFÉRICOS</t>
  </si>
  <si>
    <t>INSTALACIÓN DE MANTO ASFALTICO BICAPA 6 MM, INCLUYE MANTO NO AUTOPROTEGIDO DE 3 MM, CONFORMACIÓN DE MEDIACAÑA EN TODA LA CUBIERTA, ENCAMISADO DE SIFONES Y PRUEBAS</t>
  </si>
  <si>
    <t>INSTALACIÓN DE MANTO ASFALTICO BICAPA 6 MM, INCLUYE MANTO NO AUTOPROTEGIDO DE 3 MM  REFUERZO EN TRASLAPO, CONFORMACIÓN DE MEDIACAÑA EN TODA LA CUBIERTA, ENCAMISADO DE SIFONES Y PRUEBAS</t>
  </si>
  <si>
    <t>TOTAL COSTO DIRECTO</t>
  </si>
  <si>
    <t>IVA</t>
  </si>
  <si>
    <t>VALOR TOTAL DE LA OFERTA</t>
  </si>
  <si>
    <t>ANEXO Nº 5</t>
  </si>
  <si>
    <t>PROPUESTA ECONÓMICA</t>
  </si>
  <si>
    <t>Son: (Valor en letras)</t>
  </si>
  <si>
    <t>Firma del representante legal del proponente. _______________________</t>
  </si>
  <si>
    <t>Datos del Representante Legal</t>
  </si>
  <si>
    <t xml:space="preserve">Nombre: </t>
  </si>
  <si>
    <t xml:space="preserve">CC No.  </t>
  </si>
  <si>
    <t>Datos del Proponente</t>
  </si>
  <si>
    <t>Nombre</t>
  </si>
  <si>
    <t>Nit:</t>
  </si>
  <si>
    <t>Dirección</t>
  </si>
  <si>
    <t>Ciudad.</t>
  </si>
  <si>
    <t>Teléfono</t>
  </si>
  <si>
    <t>Los valores se deben expresar en moneda legal colombiana. Los precios allí ofertados permanecerán constantes durante toda la vigencia del contrato. Por ninguna razón se considerarán costos adicionales.</t>
  </si>
  <si>
    <t>El proponente para la formulación de la propuesta económica debe tener en cuenta las variables económicas que estime pertinentes, considerando la totalidad de las condiciones previstas en esta invitación y el plazo de ejecución del contrato. Las variables a considerar, así como las proyecciones que de ellas se realicen para efectos de la formulación de la propuesta económica, son de responsabilidad exclusiva del proponente y, por tanto, serán por su cuenta y riesgo las diferencias que pueda presentarse entre dichas proyecciones y el comportamiento real de las variables durante la ejecución del contrato.</t>
  </si>
  <si>
    <t>Al formular la oferta económica el proponente deberá considerar la totalidad de los impuestos, tasas, contribuciones nacionales, departamentales y/o municipales, y demás que se causen por la celebración, ejecución y liquidación del contrato.</t>
  </si>
  <si>
    <t>En general, el proponente deberá considerar al momento de formular su propuesta económica la totalidad de las condiciones contractuales previstas en la presente invitación.</t>
  </si>
  <si>
    <r>
      <rPr>
        <sz val="10"/>
        <rFont val="Arial"/>
        <family val="2"/>
      </rPr>
      <t xml:space="preserve">Los precios contenidos en la propuesta </t>
    </r>
    <r>
      <rPr>
        <b/>
        <sz val="10"/>
        <rFont val="Arial"/>
        <family val="2"/>
      </rPr>
      <t>NO ESTÁN SUJETOS A REAJUSTE ALGUNO</t>
    </r>
    <r>
      <rPr>
        <sz val="10"/>
        <rFont val="Arial"/>
        <family val="2"/>
      </rPr>
      <t>, por tal razón, el proponente deberá tener en cuenta en el momento de la elaboración de estos los posibles incrementos que se llegaren a presentar.</t>
    </r>
  </si>
  <si>
    <t>SUMINISTRO E INSTALACIÓN SISTEMA FLATSKY AREAS 100% PRFV FLATSKY60 TERMO-ESTABLE CLASE11 SPFPLUSCLEAR/1UV OPAL SNOW. INCLUYE ACCESORIOS PARA INSTALACIÓN Y CORRECTO FUNCIONAMIENTO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</si>
</sst>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240A]\ #,##0"/>
    <numFmt numFmtId="165" formatCode="_-* #,##0.00\ &quot;€&quot;_-;\-* #,##0.00\ &quot;€&quot;_-;_-* &quot;-&quot;??\ &quot;€&quot;_-;_-@_-"/>
  </numFmts>
  <fonts count="14">
    <font>
      <sz val="10"/>
      <name val="Arial"/>
      <family val="2"/>
    </font>
    <font>
      <sz val="10"/>
      <name val="Arial"/>
      <family val="2"/>
    </font>
    <font>
      <b/>
      <sz val="12"/>
      <name val="Arial"/>
      <family val="2"/>
    </font>
    <font>
      <sz val="12"/>
      <name val="Arial"/>
      <family val="2"/>
    </font>
    <font>
      <sz val="12"/>
      <color theme="1"/>
      <name val="Arial"/>
      <family val="2"/>
    </font>
    <font>
      <b/>
      <sz val="12"/>
      <color theme="1"/>
      <name val="Arial"/>
      <family val="2"/>
    </font>
    <font>
      <sz val="12"/>
      <color rgb="FFFF0000"/>
      <name val="Arial"/>
      <family val="2"/>
    </font>
    <font>
      <b/>
      <sz val="10"/>
      <name val="Arial"/>
      <family val="2"/>
    </font>
    <font>
      <b/>
      <sz val="11"/>
      <name val="Arial"/>
      <family val="2"/>
    </font>
    <font>
      <b/>
      <sz val="12"/>
      <color theme="0"/>
      <name val="Arial"/>
      <family val="2"/>
    </font>
    <font>
      <b/>
      <sz val="10"/>
      <color rgb="FF000000"/>
      <name val="Arial"/>
      <family val="2"/>
    </font>
    <font>
      <b/>
      <sz val="12"/>
      <color rgb="FF000000"/>
      <name val="Arial"/>
      <family val="2"/>
    </font>
    <font>
      <sz val="10"/>
      <name val="Noto Sans Symbols"/>
    </font>
    <font>
      <sz val="10"/>
      <color rgb="FF00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s>
  <borders count="27">
    <border>
      <left/>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bottom style="thin">
        <color indexed="8"/>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8">
    <xf numFmtId="0" fontId="0" fillId="0" borderId="0"/>
    <xf numFmtId="42"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3" fillId="2" borderId="0" xfId="0"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0" xfId="0" applyFont="1" applyFill="1" applyAlignment="1">
      <alignment horizontal="justify"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42" fontId="6" fillId="3" borderId="0" xfId="1" applyFont="1" applyFill="1" applyBorder="1" applyAlignment="1" applyProtection="1">
      <alignment vertical="center" wrapText="1"/>
      <protection locked="0"/>
    </xf>
    <xf numFmtId="0" fontId="2" fillId="4" borderId="8" xfId="0" applyFont="1" applyFill="1" applyBorder="1" applyAlignment="1">
      <alignment horizontal="center" vertical="center" wrapText="1"/>
    </xf>
    <xf numFmtId="164" fontId="2" fillId="4" borderId="8"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4" borderId="3" xfId="0"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0" fontId="2" fillId="5" borderId="10"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3" fillId="0" borderId="0" xfId="0" applyFont="1"/>
    <xf numFmtId="164" fontId="3" fillId="0" borderId="1" xfId="0" applyNumberFormat="1" applyFont="1" applyBorder="1" applyAlignment="1">
      <alignment horizontal="center" vertical="center" wrapText="1"/>
    </xf>
    <xf numFmtId="164" fontId="2" fillId="0" borderId="0" xfId="0" applyNumberFormat="1" applyFont="1" applyAlignment="1">
      <alignment horizontal="right" vertical="center" wrapText="1"/>
    </xf>
    <xf numFmtId="2" fontId="2" fillId="2"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164" fontId="9" fillId="2" borderId="0" xfId="0" applyNumberFormat="1" applyFont="1" applyFill="1" applyAlignment="1">
      <alignment horizontal="right" vertical="center" wrapText="1"/>
    </xf>
    <xf numFmtId="42" fontId="3" fillId="3" borderId="0" xfId="1" applyFont="1" applyFill="1" applyBorder="1" applyAlignment="1" applyProtection="1">
      <alignment horizontal="right" vertical="center" wrapText="1"/>
      <protection locked="0"/>
    </xf>
    <xf numFmtId="0" fontId="2" fillId="2" borderId="0" xfId="0" applyFont="1" applyFill="1" applyAlignment="1">
      <alignment vertical="top"/>
    </xf>
    <xf numFmtId="0" fontId="8" fillId="5" borderId="12" xfId="0" applyFont="1" applyFill="1" applyBorder="1" applyAlignment="1">
      <alignment horizontal="left" vertical="center" wrapText="1"/>
    </xf>
    <xf numFmtId="164" fontId="3" fillId="5" borderId="13" xfId="0" applyNumberFormat="1" applyFont="1" applyFill="1" applyBorder="1" applyAlignment="1">
      <alignment horizontal="center" vertical="center" wrapText="1"/>
    </xf>
    <xf numFmtId="0" fontId="0" fillId="0" borderId="12" xfId="0" applyBorder="1" applyAlignment="1">
      <alignment horizontal="left" vertical="center" wrapText="1"/>
    </xf>
    <xf numFmtId="164" fontId="3" fillId="0" borderId="13" xfId="0" applyNumberFormat="1" applyFont="1" applyBorder="1" applyAlignment="1">
      <alignment horizontal="center" vertical="center" wrapText="1"/>
    </xf>
    <xf numFmtId="0" fontId="0" fillId="0" borderId="14" xfId="0" applyBorder="1" applyAlignment="1">
      <alignment horizontal="left" vertical="center" wrapText="1"/>
    </xf>
    <xf numFmtId="0" fontId="8" fillId="5" borderId="14"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2" fillId="2" borderId="4" xfId="0" applyFont="1" applyFill="1" applyBorder="1" applyAlignment="1">
      <alignment horizontal="center" vertical="center"/>
    </xf>
    <xf numFmtId="0" fontId="0" fillId="0" borderId="2" xfId="0" applyBorder="1" applyAlignment="1">
      <alignment horizontal="left" vertical="center" wrapText="1"/>
    </xf>
    <xf numFmtId="0" fontId="2" fillId="2" borderId="15" xfId="0" applyFont="1" applyFill="1" applyBorder="1" applyAlignment="1">
      <alignment horizontal="center" vertical="center" wrapText="1"/>
    </xf>
    <xf numFmtId="0" fontId="2" fillId="2" borderId="15" xfId="0" applyFont="1" applyFill="1" applyBorder="1" applyAlignment="1">
      <alignment horizontal="center" vertical="center"/>
    </xf>
    <xf numFmtId="42" fontId="4" fillId="0" borderId="0" xfId="1" applyFont="1" applyFill="1" applyBorder="1" applyAlignment="1" applyProtection="1">
      <alignment horizontal="right" vertical="center"/>
      <protection locked="0"/>
    </xf>
    <xf numFmtId="164" fontId="3" fillId="0" borderId="16" xfId="0" applyNumberFormat="1" applyFont="1" applyBorder="1" applyAlignment="1">
      <alignment horizontal="center" vertical="center" wrapText="1"/>
    </xf>
    <xf numFmtId="164" fontId="4" fillId="4" borderId="14" xfId="0" applyNumberFormat="1" applyFont="1" applyFill="1" applyBorder="1"/>
    <xf numFmtId="9" fontId="3" fillId="3" borderId="14" xfId="2" applyFont="1" applyFill="1" applyBorder="1" applyAlignment="1" applyProtection="1">
      <alignment vertical="center" wrapText="1"/>
      <protection locked="0"/>
    </xf>
    <xf numFmtId="42" fontId="3" fillId="3" borderId="14" xfId="1" applyFont="1" applyFill="1" applyBorder="1" applyAlignment="1" applyProtection="1">
      <alignment vertical="center" wrapText="1"/>
    </xf>
    <xf numFmtId="9" fontId="3" fillId="3" borderId="14" xfId="1" applyNumberFormat="1" applyFont="1" applyFill="1" applyBorder="1" applyAlignment="1" applyProtection="1">
      <alignment vertical="center" wrapText="1"/>
      <protection locked="0"/>
    </xf>
    <xf numFmtId="42" fontId="3" fillId="0" borderId="14" xfId="1" applyFont="1" applyFill="1" applyBorder="1" applyAlignment="1" applyProtection="1">
      <alignment vertical="center" wrapText="1"/>
      <protection locked="0"/>
    </xf>
    <xf numFmtId="164" fontId="4" fillId="3" borderId="14" xfId="1" applyNumberFormat="1" applyFont="1" applyFill="1" applyBorder="1" applyAlignment="1" applyProtection="1">
      <alignment vertical="center" wrapText="1"/>
    </xf>
    <xf numFmtId="44" fontId="3" fillId="5" borderId="11" xfId="7" applyFont="1" applyFill="1" applyBorder="1" applyAlignment="1">
      <alignment horizontal="right" vertical="center" wrapText="1"/>
    </xf>
    <xf numFmtId="44" fontId="3" fillId="2" borderId="11" xfId="7" applyFont="1" applyFill="1" applyBorder="1" applyAlignment="1">
      <alignment horizontal="right" vertical="center" wrapText="1"/>
    </xf>
    <xf numFmtId="44" fontId="3" fillId="0" borderId="11" xfId="7" applyFont="1" applyFill="1" applyBorder="1" applyAlignment="1">
      <alignment horizontal="right" vertical="center" wrapText="1"/>
    </xf>
    <xf numFmtId="44" fontId="3" fillId="2" borderId="17" xfId="7" applyFont="1" applyFill="1" applyBorder="1" applyAlignment="1">
      <alignment horizontal="right" vertical="center" wrapText="1"/>
    </xf>
    <xf numFmtId="44" fontId="4" fillId="4" borderId="14" xfId="7" applyFont="1" applyFill="1" applyBorder="1"/>
    <xf numFmtId="44" fontId="5" fillId="4" borderId="6" xfId="7" applyFont="1" applyFill="1" applyBorder="1" applyAlignment="1" applyProtection="1">
      <alignment vertical="center" wrapText="1"/>
    </xf>
    <xf numFmtId="0" fontId="2" fillId="2" borderId="0" xfId="0" applyFont="1" applyFill="1" applyAlignment="1">
      <alignment horizontal="center" vertical="top"/>
    </xf>
    <xf numFmtId="0" fontId="2" fillId="2" borderId="7" xfId="0" applyFont="1" applyFill="1" applyBorder="1" applyAlignment="1">
      <alignment horizontal="center" vertical="top"/>
    </xf>
    <xf numFmtId="42" fontId="3" fillId="3" borderId="0" xfId="1" applyFont="1" applyFill="1" applyBorder="1" applyAlignment="1" applyProtection="1">
      <alignment horizontal="right" vertical="center" wrapText="1"/>
      <protection locked="0"/>
    </xf>
    <xf numFmtId="0" fontId="11" fillId="0" borderId="0" xfId="0" applyFont="1" applyAlignment="1">
      <alignment horizontal="center" vertical="center"/>
    </xf>
    <xf numFmtId="0" fontId="0" fillId="0" borderId="0" xfId="0" applyAlignment="1"/>
    <xf numFmtId="0" fontId="3" fillId="2" borderId="0" xfId="0" applyFont="1" applyFill="1" applyAlignment="1"/>
    <xf numFmtId="0" fontId="3" fillId="0" borderId="0" xfId="0" applyFont="1" applyAlignment="1"/>
    <xf numFmtId="0" fontId="1" fillId="0" borderId="0" xfId="0" applyFont="1" applyAlignment="1">
      <alignment horizontal="justify"/>
    </xf>
    <xf numFmtId="0" fontId="1" fillId="0" borderId="0" xfId="0" applyFont="1" applyAlignment="1">
      <alignment horizontal="left"/>
    </xf>
    <xf numFmtId="0" fontId="1" fillId="0" borderId="0" xfId="0" applyFont="1" applyAlignment="1"/>
    <xf numFmtId="0" fontId="12"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3" fillId="2" borderId="0" xfId="0" applyFont="1" applyFill="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10" fillId="6" borderId="18" xfId="0" applyFont="1" applyFill="1" applyBorder="1" applyAlignment="1"/>
    <xf numFmtId="0" fontId="10" fillId="6" borderId="19" xfId="0" applyFont="1" applyFill="1" applyBorder="1" applyAlignment="1"/>
    <xf numFmtId="0" fontId="3" fillId="2" borderId="19" xfId="0" applyFont="1" applyFill="1" applyBorder="1" applyAlignment="1"/>
    <xf numFmtId="0" fontId="3" fillId="2" borderId="20" xfId="0" applyFont="1" applyFill="1" applyBorder="1" applyAlignment="1"/>
    <xf numFmtId="0" fontId="13" fillId="6" borderId="21" xfId="0" applyFont="1" applyFill="1" applyBorder="1" applyAlignment="1"/>
    <xf numFmtId="0" fontId="13" fillId="6" borderId="22" xfId="0" applyFont="1" applyFill="1" applyBorder="1" applyAlignment="1"/>
    <xf numFmtId="0" fontId="3" fillId="2" borderId="22" xfId="0" applyFont="1" applyFill="1" applyBorder="1" applyAlignment="1"/>
    <xf numFmtId="0" fontId="3" fillId="2" borderId="23" xfId="0" applyFont="1" applyFill="1" applyBorder="1" applyAlignment="1"/>
    <xf numFmtId="0" fontId="10" fillId="6" borderId="21" xfId="0" applyFont="1" applyFill="1" applyBorder="1" applyAlignment="1"/>
    <xf numFmtId="0" fontId="10" fillId="6" borderId="22" xfId="0" applyFont="1" applyFill="1" applyBorder="1" applyAlignment="1"/>
    <xf numFmtId="0" fontId="13" fillId="6" borderId="24" xfId="0" applyFont="1" applyFill="1" applyBorder="1" applyAlignment="1"/>
    <xf numFmtId="0" fontId="13" fillId="6" borderId="25" xfId="0" applyFont="1" applyFill="1" applyBorder="1" applyAlignment="1"/>
    <xf numFmtId="0" fontId="3" fillId="2" borderId="25" xfId="0" applyFont="1" applyFill="1" applyBorder="1" applyAlignment="1"/>
    <xf numFmtId="0" fontId="3" fillId="2" borderId="26" xfId="0" applyFont="1" applyFill="1" applyBorder="1" applyAlignment="1"/>
    <xf numFmtId="0" fontId="3" fillId="0" borderId="0" xfId="0" applyFont="1" applyFill="1"/>
  </cellXfs>
  <cellStyles count="8">
    <cellStyle name="Moneda" xfId="7" builtinId="4"/>
    <cellStyle name="Moneda [0]" xfId="1" builtinId="7"/>
    <cellStyle name="Moneda 2" xfId="6" xr:uid="{00000000-0005-0000-0000-000002000000}"/>
    <cellStyle name="Normal" xfId="0" builtinId="0"/>
    <cellStyle name="Normal 2" xfId="3" xr:uid="{00000000-0005-0000-0000-000004000000}"/>
    <cellStyle name="Normal 2 3" xfId="4" xr:uid="{00000000-0005-0000-0000-000005000000}"/>
    <cellStyle name="Porcentaje" xfId="2" builtinId="5"/>
    <cellStyle name="Porcentaje 2"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20TODO\info\PRESUPUESTO\COL.%20FLORENTINO%20GONZALE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Equipo"/>
      <sheetName val="M.O."/>
      <sheetName val="Materiales"/>
      <sheetName val="Materiales (1)"/>
      <sheetName val="Transp."/>
      <sheetName val="Presup. REAL"/>
      <sheetName val="APUS"/>
      <sheetName val="AIU"/>
      <sheetName val="AIU DISC."/>
      <sheetName val="Lista de Actividades"/>
      <sheetName val="Duraciones"/>
      <sheetName val="Duraciones (1)"/>
      <sheetName val="CPM"/>
      <sheetName val="ANEXO 1"/>
      <sheetName val="Gantt de personal"/>
      <sheetName val="F.FONDOS"/>
      <sheetName val="F.FONDOS (2)"/>
      <sheetName val="F.FONDOS (3)"/>
      <sheetName val="GESPROY"/>
      <sheetName val="Hoja1"/>
      <sheetName val="Hoja2"/>
      <sheetName val="Hoja2 (2)"/>
      <sheetName val="Hoja2 (3)"/>
    </sheetNames>
    <sheetDataSet>
      <sheetData sheetId="0" refreshError="1">
        <row r="9">
          <cell r="D9" t="str">
            <v>DESCRIPCIÓN</v>
          </cell>
          <cell r="E9" t="str">
            <v>UNIDAD</v>
          </cell>
          <cell r="F9" t="str">
            <v>CANTIDAD</v>
          </cell>
          <cell r="G9" t="str">
            <v>VALOR UNITARIO</v>
          </cell>
          <cell r="H9" t="str">
            <v>VALOR PARCIAL</v>
          </cell>
          <cell r="I9" t="str">
            <v>VALOR TOTAL</v>
          </cell>
          <cell r="J9">
            <v>0</v>
          </cell>
          <cell r="K9">
            <v>0</v>
          </cell>
        </row>
        <row r="10">
          <cell r="D10">
            <v>0</v>
          </cell>
          <cell r="E10">
            <v>0</v>
          </cell>
          <cell r="F10">
            <v>0</v>
          </cell>
          <cell r="G10">
            <v>0</v>
          </cell>
          <cell r="H10">
            <v>0</v>
          </cell>
          <cell r="I10">
            <v>0</v>
          </cell>
          <cell r="J10">
            <v>0</v>
          </cell>
        </row>
        <row r="11">
          <cell r="D11" t="str">
            <v>PRELIMINARES</v>
          </cell>
          <cell r="E11">
            <v>0</v>
          </cell>
          <cell r="F11">
            <v>0</v>
          </cell>
          <cell r="G11">
            <v>0</v>
          </cell>
          <cell r="H11">
            <v>0</v>
          </cell>
          <cell r="I11">
            <v>257082597</v>
          </cell>
          <cell r="J11">
            <v>0</v>
          </cell>
          <cell r="K11">
            <v>0</v>
          </cell>
        </row>
        <row r="12">
          <cell r="D12" t="str">
            <v>OBRAS PRELIMINARES</v>
          </cell>
          <cell r="E12">
            <v>0</v>
          </cell>
          <cell r="F12">
            <v>0</v>
          </cell>
          <cell r="G12">
            <v>0</v>
          </cell>
          <cell r="H12">
            <v>0</v>
          </cell>
          <cell r="I12">
            <v>0</v>
          </cell>
          <cell r="J12">
            <v>0</v>
          </cell>
        </row>
        <row r="13">
          <cell r="D13" t="str">
            <v>CAMPAMENTO</v>
          </cell>
          <cell r="E13" t="str">
            <v>M2</v>
          </cell>
          <cell r="F13">
            <v>30</v>
          </cell>
          <cell r="G13">
            <v>80789</v>
          </cell>
          <cell r="H13">
            <v>2423670</v>
          </cell>
          <cell r="I13">
            <v>0</v>
          </cell>
          <cell r="J13">
            <v>0</v>
          </cell>
          <cell r="N13">
            <v>0</v>
          </cell>
        </row>
        <row r="14">
          <cell r="D14" t="str">
            <v>SUMINISTRO E INSTALACION DE CERRAMIENTO PROVISIONAL H=2,00 M. EN REPISA Y LONA VERDE</v>
          </cell>
          <cell r="E14" t="str">
            <v>ML</v>
          </cell>
          <cell r="F14">
            <v>304.44</v>
          </cell>
          <cell r="G14">
            <v>15233</v>
          </cell>
          <cell r="H14">
            <v>4637535</v>
          </cell>
          <cell r="I14">
            <v>0</v>
          </cell>
          <cell r="J14">
            <v>0</v>
          </cell>
          <cell r="N14">
            <v>0</v>
          </cell>
        </row>
        <row r="15">
          <cell r="D15" t="str">
            <v>LOCALIZACIÓN Y REPLANTEO TOPOGRAFICO</v>
          </cell>
          <cell r="E15" t="str">
            <v>M2</v>
          </cell>
          <cell r="F15">
            <v>5160</v>
          </cell>
          <cell r="G15">
            <v>1928</v>
          </cell>
          <cell r="H15">
            <v>9948480</v>
          </cell>
          <cell r="I15">
            <v>0</v>
          </cell>
          <cell r="J15">
            <v>0</v>
          </cell>
          <cell r="N15">
            <v>0</v>
          </cell>
        </row>
        <row r="16">
          <cell r="D16" t="str">
            <v xml:space="preserve">LIMPIEZA, DESCAPOTE, RETIRO SOBR. - MANUAL   H = 0,20 mts </v>
          </cell>
          <cell r="E16" t="str">
            <v>M2</v>
          </cell>
          <cell r="F16">
            <v>5160</v>
          </cell>
          <cell r="G16">
            <v>7282</v>
          </cell>
          <cell r="H16">
            <v>37575120</v>
          </cell>
          <cell r="I16">
            <v>0</v>
          </cell>
          <cell r="J16">
            <v>0</v>
          </cell>
          <cell r="N16">
            <v>0</v>
          </cell>
        </row>
        <row r="17">
          <cell r="D17" t="str">
            <v>VALLA INFORMATIVA DE LICENCIA DE CONSTRUCCION (2.00 X 1.00)</v>
          </cell>
          <cell r="E17" t="str">
            <v>UN</v>
          </cell>
          <cell r="F17">
            <v>1</v>
          </cell>
          <cell r="G17">
            <v>140089</v>
          </cell>
          <cell r="H17">
            <v>140089</v>
          </cell>
          <cell r="I17">
            <v>0</v>
          </cell>
          <cell r="J17">
            <v>0</v>
          </cell>
          <cell r="N17">
            <v>0</v>
          </cell>
        </row>
        <row r="18">
          <cell r="D18" t="str">
            <v>INSTALACION SERVICIOS PROVISIONALES</v>
          </cell>
          <cell r="E18">
            <v>0</v>
          </cell>
          <cell r="F18">
            <v>0</v>
          </cell>
          <cell r="G18">
            <v>0</v>
          </cell>
          <cell r="H18">
            <v>0</v>
          </cell>
          <cell r="I18">
            <v>0</v>
          </cell>
          <cell r="J18">
            <v>0</v>
          </cell>
        </row>
        <row r="19">
          <cell r="D19" t="str">
            <v>INSTALACIÓN PROVISIONAL DE REDES DE ACUEDUCTO Y ALCANTARILLADO</v>
          </cell>
          <cell r="E19" t="str">
            <v>UN</v>
          </cell>
          <cell r="F19">
            <v>1</v>
          </cell>
          <cell r="G19">
            <v>954040</v>
          </cell>
          <cell r="H19">
            <v>954040</v>
          </cell>
          <cell r="I19">
            <v>0</v>
          </cell>
          <cell r="J19">
            <v>0</v>
          </cell>
          <cell r="N19">
            <v>0</v>
          </cell>
        </row>
        <row r="20">
          <cell r="D20" t="str">
            <v>INSTALACION PROVISIONAL DE REDES DE ENERGIA ELECTRICA</v>
          </cell>
          <cell r="E20" t="str">
            <v>UN</v>
          </cell>
          <cell r="F20">
            <v>1</v>
          </cell>
          <cell r="G20">
            <v>1245019</v>
          </cell>
          <cell r="H20">
            <v>1245019</v>
          </cell>
          <cell r="I20">
            <v>0</v>
          </cell>
          <cell r="J20">
            <v>0</v>
          </cell>
          <cell r="N20">
            <v>0</v>
          </cell>
        </row>
        <row r="21">
          <cell r="D21" t="str">
            <v>INSTALACION PROVISIONAL DE RED TELEFONICA</v>
          </cell>
          <cell r="E21" t="str">
            <v>UN</v>
          </cell>
          <cell r="F21">
            <v>1</v>
          </cell>
          <cell r="G21">
            <v>422537</v>
          </cell>
          <cell r="H21">
            <v>422537</v>
          </cell>
          <cell r="I21">
            <v>0</v>
          </cell>
          <cell r="J21">
            <v>0</v>
          </cell>
          <cell r="N21">
            <v>0</v>
          </cell>
        </row>
        <row r="22">
          <cell r="D22" t="str">
            <v>DEMOLICIONES - DESMONTES - RETIROS</v>
          </cell>
          <cell r="E22">
            <v>0</v>
          </cell>
          <cell r="F22">
            <v>0</v>
          </cell>
          <cell r="G22">
            <v>0</v>
          </cell>
          <cell r="H22">
            <v>0</v>
          </cell>
          <cell r="I22">
            <v>0</v>
          </cell>
          <cell r="J22">
            <v>0</v>
          </cell>
        </row>
        <row r="23">
          <cell r="D23" t="str">
            <v>DEMOLICIÓN DE ESTRUCTURAS EN CONCRETO (INC. RETIRO DE SOBR.)</v>
          </cell>
          <cell r="E23" t="str">
            <v>M3</v>
          </cell>
          <cell r="F23">
            <v>187.11</v>
          </cell>
          <cell r="G23">
            <v>177114</v>
          </cell>
          <cell r="H23">
            <v>33139801</v>
          </cell>
          <cell r="I23">
            <v>0</v>
          </cell>
          <cell r="J23">
            <v>0</v>
          </cell>
          <cell r="N23">
            <v>0</v>
          </cell>
        </row>
        <row r="24">
          <cell r="D24" t="str">
            <v>DEMOLICIÓN DE CONSTRUCCIONES EXISTENTES (INC. RETIRO DE SOBR.)</v>
          </cell>
          <cell r="E24" t="str">
            <v>M2</v>
          </cell>
          <cell r="F24">
            <v>3102</v>
          </cell>
          <cell r="G24">
            <v>43613</v>
          </cell>
          <cell r="H24">
            <v>135287526</v>
          </cell>
          <cell r="I24">
            <v>0</v>
          </cell>
          <cell r="J24">
            <v>0</v>
          </cell>
          <cell r="N24">
            <v>0</v>
          </cell>
        </row>
        <row r="25">
          <cell r="D25" t="str">
            <v>DEMOLICION PLACA CONTRAPISO 0.15 (INC. RETIRO DE SOBRANTES)</v>
          </cell>
          <cell r="E25" t="str">
            <v>M2</v>
          </cell>
          <cell r="F25">
            <v>927.97</v>
          </cell>
          <cell r="G25">
            <v>33739</v>
          </cell>
          <cell r="H25">
            <v>31308780</v>
          </cell>
          <cell r="I25">
            <v>0</v>
          </cell>
          <cell r="J25">
            <v>0</v>
          </cell>
          <cell r="N25">
            <v>0</v>
          </cell>
        </row>
        <row r="26">
          <cell r="D26" t="str">
            <v>CIMENTACION</v>
          </cell>
          <cell r="E26">
            <v>0</v>
          </cell>
          <cell r="F26">
            <v>0</v>
          </cell>
          <cell r="G26">
            <v>0</v>
          </cell>
          <cell r="H26">
            <v>0</v>
          </cell>
          <cell r="I26">
            <v>1337919311</v>
          </cell>
          <cell r="J26">
            <v>0</v>
          </cell>
          <cell r="K26">
            <v>0</v>
          </cell>
        </row>
        <row r="27">
          <cell r="D27" t="str">
            <v>EXCAVACIONES, RELLENOS Y REEMPLAZOS</v>
          </cell>
          <cell r="E27">
            <v>0</v>
          </cell>
          <cell r="F27">
            <v>0</v>
          </cell>
          <cell r="G27">
            <v>0</v>
          </cell>
          <cell r="H27">
            <v>0</v>
          </cell>
          <cell r="I27">
            <v>0</v>
          </cell>
          <cell r="J27">
            <v>0</v>
          </cell>
        </row>
        <row r="28">
          <cell r="D28" t="str">
            <v>EXCAVACION MECÁNICA (INC. CARGUE, TRANSPORTE Y DISPOSICION FINAL)</v>
          </cell>
          <cell r="E28" t="str">
            <v>M3</v>
          </cell>
          <cell r="F28">
            <v>3222.59</v>
          </cell>
          <cell r="G28">
            <v>24186</v>
          </cell>
          <cell r="H28">
            <v>77941562</v>
          </cell>
          <cell r="I28">
            <v>0</v>
          </cell>
          <cell r="J28">
            <v>0</v>
          </cell>
          <cell r="N28">
            <v>0</v>
          </cell>
        </row>
        <row r="29">
          <cell r="D29" t="str">
            <v>EXCAVACION MANUAL EN MATERIAL COMUN (incluye cargue y retiro)</v>
          </cell>
          <cell r="E29" t="str">
            <v>M3</v>
          </cell>
          <cell r="F29">
            <v>300</v>
          </cell>
          <cell r="G29">
            <v>36249</v>
          </cell>
          <cell r="H29">
            <v>10874700</v>
          </cell>
          <cell r="I29">
            <v>0</v>
          </cell>
          <cell r="J29">
            <v>0</v>
          </cell>
          <cell r="N29">
            <v>0</v>
          </cell>
        </row>
        <row r="30">
          <cell r="D30" t="str">
            <v>RELLENO EN SUB-BASE GRANULAR B-400 (Suministro, Extendido, Humedecimiento y Compactación)</v>
          </cell>
          <cell r="E30" t="str">
            <v>M3</v>
          </cell>
          <cell r="F30">
            <v>1469.72</v>
          </cell>
          <cell r="G30">
            <v>64457</v>
          </cell>
          <cell r="H30">
            <v>94733742</v>
          </cell>
          <cell r="I30">
            <v>0</v>
          </cell>
          <cell r="J30">
            <v>0</v>
          </cell>
          <cell r="N30">
            <v>0</v>
          </cell>
        </row>
        <row r="31">
          <cell r="D31" t="str">
            <v>CONCRETOS PARA CIMENTACION</v>
          </cell>
          <cell r="E31">
            <v>0</v>
          </cell>
          <cell r="F31">
            <v>0</v>
          </cell>
          <cell r="G31">
            <v>0</v>
          </cell>
          <cell r="H31">
            <v>0</v>
          </cell>
          <cell r="I31">
            <v>0</v>
          </cell>
          <cell r="J31">
            <v>0</v>
          </cell>
        </row>
        <row r="32">
          <cell r="D32" t="str">
            <v>CONCRETO DE LIMPIEZA 2000 PSI</v>
          </cell>
          <cell r="E32" t="str">
            <v>M3</v>
          </cell>
          <cell r="F32">
            <v>218.86</v>
          </cell>
          <cell r="G32">
            <v>398639</v>
          </cell>
          <cell r="H32">
            <v>87246132</v>
          </cell>
          <cell r="I32">
            <v>0</v>
          </cell>
          <cell r="J32">
            <v>0</v>
          </cell>
          <cell r="N32">
            <v>0</v>
          </cell>
        </row>
        <row r="33">
          <cell r="D33" t="str">
            <v>CONCRETO PARA ZAPATAS 5000 PSI</v>
          </cell>
          <cell r="E33" t="str">
            <v>M3</v>
          </cell>
          <cell r="F33">
            <v>1050.49</v>
          </cell>
          <cell r="G33">
            <v>630400</v>
          </cell>
          <cell r="H33">
            <v>662228896</v>
          </cell>
          <cell r="I33">
            <v>0</v>
          </cell>
          <cell r="J33">
            <v>0</v>
          </cell>
        </row>
        <row r="34">
          <cell r="D34" t="str">
            <v>ACERO DE REFUERZO PARA CIMENTACION - ESTRUCTURA - MAMPOSTERIA Y OTROS</v>
          </cell>
          <cell r="E34">
            <v>0</v>
          </cell>
          <cell r="F34">
            <v>0</v>
          </cell>
          <cell r="G34">
            <v>0</v>
          </cell>
          <cell r="H34">
            <v>0</v>
          </cell>
          <cell r="I34">
            <v>0</v>
          </cell>
          <cell r="J34">
            <v>0</v>
          </cell>
        </row>
        <row r="35">
          <cell r="D35" t="str">
            <v>ACERO DE REFUERZO 60000 PSI</v>
          </cell>
          <cell r="E35" t="str">
            <v>KG</v>
          </cell>
          <cell r="F35">
            <v>134522.18</v>
          </cell>
          <cell r="G35">
            <v>2862</v>
          </cell>
          <cell r="H35">
            <v>385002479</v>
          </cell>
          <cell r="I35">
            <v>0</v>
          </cell>
          <cell r="J35">
            <v>0</v>
          </cell>
          <cell r="N35">
            <v>0</v>
          </cell>
        </row>
        <row r="36">
          <cell r="D36" t="str">
            <v>GEOSINTETICOS</v>
          </cell>
          <cell r="E36">
            <v>0</v>
          </cell>
          <cell r="F36">
            <v>0</v>
          </cell>
          <cell r="G36">
            <v>0</v>
          </cell>
          <cell r="H36">
            <v>0</v>
          </cell>
          <cell r="I36">
            <v>0</v>
          </cell>
          <cell r="J36">
            <v>0</v>
          </cell>
        </row>
        <row r="37">
          <cell r="D37" t="str">
            <v>GEOTEXTIL NT 1600 (Incluye Suministro e Instalación)</v>
          </cell>
          <cell r="E37" t="str">
            <v>M2</v>
          </cell>
          <cell r="F37">
            <v>5160</v>
          </cell>
          <cell r="G37">
            <v>3855</v>
          </cell>
          <cell r="H37">
            <v>19891800</v>
          </cell>
          <cell r="I37">
            <v>0</v>
          </cell>
          <cell r="J37">
            <v>0</v>
          </cell>
          <cell r="N37">
            <v>0</v>
          </cell>
        </row>
        <row r="38">
          <cell r="D38" t="str">
            <v>ESTRUCTURA</v>
          </cell>
          <cell r="E38">
            <v>0</v>
          </cell>
          <cell r="F38">
            <v>0</v>
          </cell>
          <cell r="G38">
            <v>0</v>
          </cell>
          <cell r="H38">
            <v>0</v>
          </cell>
          <cell r="I38">
            <v>2669205993</v>
          </cell>
          <cell r="J38">
            <v>0</v>
          </cell>
          <cell r="K38">
            <v>0</v>
          </cell>
        </row>
        <row r="39">
          <cell r="D39" t="str">
            <v>ELEMENTOS VERTICALES EN CONCRETO</v>
          </cell>
          <cell r="E39">
            <v>0</v>
          </cell>
          <cell r="F39">
            <v>0</v>
          </cell>
          <cell r="G39">
            <v>0</v>
          </cell>
          <cell r="H39">
            <v>0</v>
          </cell>
          <cell r="I39">
            <v>0</v>
          </cell>
          <cell r="J39">
            <v>0</v>
          </cell>
        </row>
        <row r="40">
          <cell r="D40" t="str">
            <v>CONCRETO PARA COLUMNAS 4000 PSI</v>
          </cell>
          <cell r="E40" t="str">
            <v>M3</v>
          </cell>
          <cell r="F40">
            <v>136.1</v>
          </cell>
          <cell r="G40">
            <v>583590</v>
          </cell>
          <cell r="H40">
            <v>79426599</v>
          </cell>
          <cell r="I40">
            <v>0</v>
          </cell>
          <cell r="J40">
            <v>0</v>
          </cell>
        </row>
        <row r="41">
          <cell r="D41" t="str">
            <v>PANTALLAS EN CONCRETO DE  4000 PSI</v>
          </cell>
          <cell r="E41" t="str">
            <v>M3</v>
          </cell>
          <cell r="F41">
            <v>399.17</v>
          </cell>
          <cell r="G41">
            <v>603979</v>
          </cell>
          <cell r="H41">
            <v>241090297</v>
          </cell>
          <cell r="I41">
            <v>0</v>
          </cell>
          <cell r="J41">
            <v>0</v>
          </cell>
        </row>
        <row r="42">
          <cell r="D42" t="str">
            <v>ELEMENTOS HORIZONTALES EN CONCRETO</v>
          </cell>
          <cell r="E42">
            <v>0</v>
          </cell>
          <cell r="F42">
            <v>0</v>
          </cell>
          <cell r="G42">
            <v>0</v>
          </cell>
          <cell r="H42">
            <v>0</v>
          </cell>
          <cell r="I42">
            <v>0</v>
          </cell>
          <cell r="J42">
            <v>0</v>
          </cell>
        </row>
        <row r="43">
          <cell r="D43" t="str">
            <v>CONCRETO PARA VIGAS DE ENTREPISO 4000 PSI</v>
          </cell>
          <cell r="E43" t="str">
            <v>M3</v>
          </cell>
          <cell r="F43">
            <v>427.64</v>
          </cell>
          <cell r="G43">
            <v>608671</v>
          </cell>
          <cell r="H43">
            <v>260292066</v>
          </cell>
          <cell r="I43">
            <v>0</v>
          </cell>
          <cell r="J43">
            <v>0</v>
          </cell>
        </row>
        <row r="44">
          <cell r="D44" t="str">
            <v>CONCRETO PARA LOSAS 4000 PSI</v>
          </cell>
          <cell r="E44" t="str">
            <v>M3</v>
          </cell>
          <cell r="F44">
            <v>410.03</v>
          </cell>
          <cell r="G44">
            <v>643808</v>
          </cell>
          <cell r="H44">
            <v>263980594</v>
          </cell>
          <cell r="I44">
            <v>0</v>
          </cell>
          <cell r="J44">
            <v>0</v>
          </cell>
        </row>
        <row r="45">
          <cell r="D45" t="str">
            <v>LOSAS DE ENTREPSIO EN CONCRETO</v>
          </cell>
          <cell r="E45">
            <v>0</v>
          </cell>
          <cell r="F45">
            <v>0</v>
          </cell>
          <cell r="G45">
            <v>0</v>
          </cell>
          <cell r="H45">
            <v>0</v>
          </cell>
          <cell r="I45">
            <v>0</v>
          </cell>
          <cell r="J45">
            <v>0</v>
          </cell>
        </row>
        <row r="46">
          <cell r="D46" t="str">
            <v>LOSA ALIGERADA ENTREPISO H = 37 cm - CONCRETO 4000 PSI</v>
          </cell>
          <cell r="E46" t="str">
            <v>M2</v>
          </cell>
          <cell r="F46">
            <v>4100.8500000000004</v>
          </cell>
          <cell r="G46">
            <v>132343</v>
          </cell>
          <cell r="H46">
            <v>542718792</v>
          </cell>
          <cell r="I46">
            <v>0</v>
          </cell>
          <cell r="J46">
            <v>0</v>
          </cell>
        </row>
        <row r="47">
          <cell r="D47" t="str">
            <v>ELEMENTOS VARIOS EN CONCRETO</v>
          </cell>
          <cell r="E47">
            <v>0</v>
          </cell>
          <cell r="F47">
            <v>0</v>
          </cell>
          <cell r="G47">
            <v>0</v>
          </cell>
          <cell r="H47">
            <v>0</v>
          </cell>
          <cell r="I47">
            <v>0</v>
          </cell>
          <cell r="J47">
            <v>0</v>
          </cell>
        </row>
        <row r="48">
          <cell r="D48" t="str">
            <v>RAMPA EN CONCRETO DE 4000</v>
          </cell>
          <cell r="E48" t="str">
            <v>M3</v>
          </cell>
          <cell r="F48">
            <v>49</v>
          </cell>
          <cell r="G48">
            <v>578875</v>
          </cell>
          <cell r="H48">
            <v>28364875</v>
          </cell>
          <cell r="I48">
            <v>0</v>
          </cell>
          <cell r="J48">
            <v>0</v>
          </cell>
        </row>
        <row r="49">
          <cell r="D49" t="str">
            <v>CONCRETO PARA ESCALERAS 4000 PSI</v>
          </cell>
          <cell r="E49" t="str">
            <v>M3</v>
          </cell>
          <cell r="F49">
            <v>31.74</v>
          </cell>
          <cell r="G49">
            <v>675385</v>
          </cell>
          <cell r="H49">
            <v>21436720</v>
          </cell>
          <cell r="I49">
            <v>0</v>
          </cell>
          <cell r="J49">
            <v>0</v>
          </cell>
        </row>
        <row r="50">
          <cell r="D50" t="str">
            <v>CONCRETO IMPERMEABILIZADO PARA TANQUE SUBTERRANEO 4000 PSI</v>
          </cell>
          <cell r="E50" t="str">
            <v>M3</v>
          </cell>
          <cell r="F50">
            <v>25.12</v>
          </cell>
          <cell r="G50">
            <v>683471</v>
          </cell>
          <cell r="H50">
            <v>17168792</v>
          </cell>
          <cell r="I50">
            <v>0</v>
          </cell>
          <cell r="J50">
            <v>0</v>
          </cell>
        </row>
        <row r="51">
          <cell r="D51" t="str">
            <v>ACERO DE REFUERZO - ESTRUCTURA</v>
          </cell>
          <cell r="E51">
            <v>0</v>
          </cell>
          <cell r="F51">
            <v>0</v>
          </cell>
          <cell r="G51">
            <v>0</v>
          </cell>
          <cell r="H51">
            <v>0</v>
          </cell>
          <cell r="I51">
            <v>0</v>
          </cell>
          <cell r="J51">
            <v>0</v>
          </cell>
        </row>
        <row r="52">
          <cell r="D52" t="str">
            <v>ACERO DE REFUERZO 60000 PSI</v>
          </cell>
          <cell r="E52" t="str">
            <v>KG</v>
          </cell>
          <cell r="F52">
            <v>404228.7</v>
          </cell>
          <cell r="G52">
            <v>2862</v>
          </cell>
          <cell r="H52">
            <v>1156902539</v>
          </cell>
          <cell r="I52">
            <v>0</v>
          </cell>
          <cell r="J52">
            <v>0</v>
          </cell>
        </row>
        <row r="53">
          <cell r="D53" t="str">
            <v>MALLA ELECTROSOLDADA TIPO ESTANDAR</v>
          </cell>
          <cell r="E53" t="str">
            <v>KG</v>
          </cell>
          <cell r="F53">
            <v>17770.349999999999</v>
          </cell>
          <cell r="G53">
            <v>3254</v>
          </cell>
          <cell r="H53">
            <v>57824719</v>
          </cell>
          <cell r="I53">
            <v>0</v>
          </cell>
          <cell r="J53">
            <v>0</v>
          </cell>
          <cell r="N53">
            <v>0</v>
          </cell>
        </row>
        <row r="54">
          <cell r="D54" t="str">
            <v>MAMPOSTERIA</v>
          </cell>
          <cell r="E54">
            <v>0</v>
          </cell>
          <cell r="F54">
            <v>0</v>
          </cell>
          <cell r="G54">
            <v>0</v>
          </cell>
          <cell r="H54">
            <v>0</v>
          </cell>
          <cell r="I54">
            <v>251133934</v>
          </cell>
          <cell r="J54">
            <v>0</v>
          </cell>
          <cell r="K54">
            <v>0</v>
          </cell>
        </row>
        <row r="55">
          <cell r="D55" t="str">
            <v>MAMPOSTERIA EN LADRILLO TOLETE Y HUECO</v>
          </cell>
          <cell r="E55">
            <v>0</v>
          </cell>
          <cell r="F55">
            <v>0</v>
          </cell>
          <cell r="G55">
            <v>0</v>
          </cell>
          <cell r="H55">
            <v>0</v>
          </cell>
          <cell r="I55">
            <v>0</v>
          </cell>
          <cell r="J55">
            <v>0</v>
          </cell>
        </row>
        <row r="56">
          <cell r="D56" t="str">
            <v>MURO EN LADRILLO TOLETE PRENSADO e = 12CM</v>
          </cell>
          <cell r="E56" t="str">
            <v>M2</v>
          </cell>
          <cell r="F56">
            <v>4298.84</v>
          </cell>
          <cell r="G56">
            <v>58419</v>
          </cell>
          <cell r="H56">
            <v>251133934</v>
          </cell>
          <cell r="I56">
            <v>0</v>
          </cell>
          <cell r="J56">
            <v>0</v>
          </cell>
          <cell r="N56">
            <v>0</v>
          </cell>
        </row>
        <row r="57">
          <cell r="D57" t="str">
            <v>PREFABRICADOS EN CONCRETO Y OTROS</v>
          </cell>
          <cell r="E57">
            <v>0</v>
          </cell>
          <cell r="F57">
            <v>0</v>
          </cell>
          <cell r="G57">
            <v>0</v>
          </cell>
          <cell r="H57">
            <v>0</v>
          </cell>
          <cell r="I57">
            <v>49365814</v>
          </cell>
          <cell r="J57">
            <v>0</v>
          </cell>
          <cell r="K57">
            <v>0</v>
          </cell>
        </row>
        <row r="58">
          <cell r="D58" t="str">
            <v>ELEMENTOS PREFABRICADOS EN CONCRETO</v>
          </cell>
          <cell r="E58">
            <v>0</v>
          </cell>
          <cell r="F58">
            <v>0</v>
          </cell>
          <cell r="G58">
            <v>0</v>
          </cell>
          <cell r="H58">
            <v>0</v>
          </cell>
          <cell r="I58">
            <v>0</v>
          </cell>
          <cell r="J58">
            <v>0</v>
          </cell>
        </row>
        <row r="59">
          <cell r="D59" t="str">
            <v>BORDILLO PREFABRICADO EN CONCRETO A - 80</v>
          </cell>
          <cell r="E59" t="str">
            <v>ML</v>
          </cell>
          <cell r="F59">
            <v>606.94000000000005</v>
          </cell>
          <cell r="G59">
            <v>54214</v>
          </cell>
          <cell r="H59">
            <v>32904645</v>
          </cell>
          <cell r="I59">
            <v>0</v>
          </cell>
          <cell r="J59">
            <v>0</v>
          </cell>
          <cell r="N59">
            <v>0</v>
          </cell>
        </row>
        <row r="60">
          <cell r="D60" t="str">
            <v>SARDINEL TIPO A10 (Suministro e Instalación. Incluye 3 cm Mortero 2000 PSI)  (3HUECOS)</v>
          </cell>
          <cell r="E60" t="str">
            <v>ML</v>
          </cell>
          <cell r="F60">
            <v>50</v>
          </cell>
          <cell r="G60">
            <v>56706</v>
          </cell>
          <cell r="H60">
            <v>2835300</v>
          </cell>
          <cell r="I60">
            <v>0</v>
          </cell>
          <cell r="J60">
            <v>0</v>
          </cell>
          <cell r="N60">
            <v>0</v>
          </cell>
        </row>
        <row r="61">
          <cell r="D61" t="str">
            <v>ELEMENTOS CONCRETO FUNDIDOS SITIO</v>
          </cell>
          <cell r="E61">
            <v>0</v>
          </cell>
          <cell r="F61">
            <v>0</v>
          </cell>
          <cell r="G61">
            <v>0</v>
          </cell>
          <cell r="H61">
            <v>0</v>
          </cell>
          <cell r="I61">
            <v>0</v>
          </cell>
          <cell r="J61">
            <v>0</v>
          </cell>
        </row>
        <row r="62">
          <cell r="D62" t="str">
            <v>MESONES EN CONCRETO</v>
          </cell>
          <cell r="E62" t="str">
            <v>M2</v>
          </cell>
          <cell r="F62">
            <v>158.26</v>
          </cell>
          <cell r="G62">
            <v>86098</v>
          </cell>
          <cell r="H62">
            <v>13625869</v>
          </cell>
          <cell r="I62">
            <v>0</v>
          </cell>
          <cell r="J62">
            <v>0</v>
          </cell>
          <cell r="N62">
            <v>0</v>
          </cell>
        </row>
        <row r="63">
          <cell r="D63" t="str">
            <v>INSTALACIONES HIDRAULICAS Y SANITARIAS</v>
          </cell>
          <cell r="E63">
            <v>0</v>
          </cell>
          <cell r="F63">
            <v>0</v>
          </cell>
          <cell r="G63">
            <v>0</v>
          </cell>
          <cell r="H63">
            <v>0</v>
          </cell>
          <cell r="I63">
            <v>106330006</v>
          </cell>
          <cell r="J63">
            <v>0</v>
          </cell>
          <cell r="K63">
            <v>0</v>
          </cell>
        </row>
        <row r="64">
          <cell r="D64" t="str">
            <v>ACOMETIDA</v>
          </cell>
          <cell r="E64">
            <v>0</v>
          </cell>
          <cell r="F64">
            <v>0</v>
          </cell>
          <cell r="G64">
            <v>0</v>
          </cell>
          <cell r="H64">
            <v>0</v>
          </cell>
          <cell r="I64">
            <v>0</v>
          </cell>
          <cell r="J64">
            <v>0</v>
          </cell>
        </row>
        <row r="65">
          <cell r="D65" t="str">
            <v>SUMINISTRO E INSTALACIÓN DE ACOMETIDA 3" X 3/4" INCLUYE TUBERÍA PF + UAD 3/4" , REGISTRO DE CORTE, COLLAR DERIVACIÓN Y ACCESORIOS COMPLEMENTARIOS PARA SU CONEXIÓN.</v>
          </cell>
          <cell r="E65" t="str">
            <v>UN</v>
          </cell>
          <cell r="F65">
            <v>1</v>
          </cell>
          <cell r="G65">
            <v>188778</v>
          </cell>
          <cell r="H65">
            <v>188778</v>
          </cell>
          <cell r="I65">
            <v>0</v>
          </cell>
          <cell r="J65">
            <v>0</v>
          </cell>
        </row>
        <row r="66">
          <cell r="D66" t="str">
            <v>CONEXIONES DOMICILIARIAS, INCLUYE CAJA Y MEDIDOR</v>
          </cell>
          <cell r="E66" t="str">
            <v>UN</v>
          </cell>
          <cell r="F66">
            <v>1</v>
          </cell>
          <cell r="G66">
            <v>263674</v>
          </cell>
          <cell r="H66">
            <v>263674</v>
          </cell>
          <cell r="I66">
            <v>0</v>
          </cell>
          <cell r="J66">
            <v>0</v>
          </cell>
        </row>
        <row r="67">
          <cell r="D67" t="str">
            <v>RED GENERAL DE AGUA FRIA</v>
          </cell>
          <cell r="E67">
            <v>0</v>
          </cell>
          <cell r="F67">
            <v>0</v>
          </cell>
          <cell r="G67">
            <v>0</v>
          </cell>
          <cell r="H67">
            <v>0</v>
          </cell>
          <cell r="I67">
            <v>0</v>
          </cell>
          <cell r="J67">
            <v>0</v>
          </cell>
        </row>
        <row r="68">
          <cell r="D68" t="str">
            <v>RED SUMINISTRO PVC 1/2". RDE9</v>
          </cell>
          <cell r="E68" t="str">
            <v>ML</v>
          </cell>
          <cell r="F68">
            <v>344.05</v>
          </cell>
          <cell r="G68">
            <v>5998</v>
          </cell>
          <cell r="H68">
            <v>2063612</v>
          </cell>
          <cell r="I68">
            <v>0</v>
          </cell>
          <cell r="J68">
            <v>0</v>
          </cell>
        </row>
        <row r="69">
          <cell r="D69" t="str">
            <v>RED SUMINISTRO PVC 3/4". RDE11</v>
          </cell>
          <cell r="E69" t="str">
            <v>ML</v>
          </cell>
          <cell r="F69">
            <v>391.12</v>
          </cell>
          <cell r="G69">
            <v>7717</v>
          </cell>
          <cell r="H69">
            <v>3018273</v>
          </cell>
          <cell r="I69">
            <v>0</v>
          </cell>
          <cell r="J69">
            <v>0</v>
          </cell>
        </row>
        <row r="70">
          <cell r="D70" t="str">
            <v>RED SUMINISTRO PVC 1" RDE. 13.5</v>
          </cell>
          <cell r="E70" t="str">
            <v>ML</v>
          </cell>
          <cell r="F70">
            <v>47</v>
          </cell>
          <cell r="G70">
            <v>9935</v>
          </cell>
          <cell r="H70">
            <v>466945</v>
          </cell>
          <cell r="I70">
            <v>0</v>
          </cell>
          <cell r="J70">
            <v>0</v>
          </cell>
        </row>
        <row r="71">
          <cell r="D71" t="str">
            <v>RED SUMINISTRO PVC 1 1/2". RDE. 13.5</v>
          </cell>
          <cell r="E71" t="str">
            <v>ML</v>
          </cell>
          <cell r="F71">
            <v>30</v>
          </cell>
          <cell r="G71">
            <v>18812</v>
          </cell>
          <cell r="H71">
            <v>564360</v>
          </cell>
          <cell r="I71">
            <v>0</v>
          </cell>
          <cell r="J71">
            <v>0</v>
          </cell>
        </row>
        <row r="72">
          <cell r="D72" t="str">
            <v>RED SUMINISTRO PVC 2". RDE. 21</v>
          </cell>
          <cell r="E72" t="str">
            <v>ML</v>
          </cell>
          <cell r="F72">
            <v>20</v>
          </cell>
          <cell r="G72">
            <v>32530</v>
          </cell>
          <cell r="H72">
            <v>650600</v>
          </cell>
          <cell r="I72">
            <v>0</v>
          </cell>
          <cell r="J72">
            <v>0</v>
          </cell>
        </row>
        <row r="73">
          <cell r="D73" t="str">
            <v>PUNTO DE AGUA FRÍA PVC</v>
          </cell>
          <cell r="E73" t="str">
            <v>UN</v>
          </cell>
          <cell r="F73">
            <v>220</v>
          </cell>
          <cell r="G73">
            <v>76275</v>
          </cell>
          <cell r="H73">
            <v>16780500</v>
          </cell>
          <cell r="I73">
            <v>0</v>
          </cell>
          <cell r="J73">
            <v>0</v>
          </cell>
        </row>
        <row r="74">
          <cell r="D74" t="str">
            <v>SUMINISTRO E INSTALACIÓN TUBERÍA H.G. D = 2"</v>
          </cell>
          <cell r="E74" t="str">
            <v>ML</v>
          </cell>
          <cell r="F74">
            <v>20</v>
          </cell>
          <cell r="G74">
            <v>36557</v>
          </cell>
          <cell r="H74">
            <v>731140</v>
          </cell>
          <cell r="I74">
            <v>0</v>
          </cell>
          <cell r="J74">
            <v>0</v>
          </cell>
        </row>
        <row r="75">
          <cell r="D75" t="str">
            <v>RED AGUA CALIENTE</v>
          </cell>
          <cell r="E75">
            <v>0</v>
          </cell>
          <cell r="F75">
            <v>0</v>
          </cell>
          <cell r="G75">
            <v>0</v>
          </cell>
          <cell r="H75">
            <v>0</v>
          </cell>
          <cell r="I75">
            <v>0</v>
          </cell>
          <cell r="J75">
            <v>0</v>
          </cell>
        </row>
        <row r="76">
          <cell r="D76" t="str">
            <v>PUNTO DE AGUA CALIENTE CPVC</v>
          </cell>
          <cell r="E76" t="str">
            <v>UN</v>
          </cell>
          <cell r="F76">
            <v>6</v>
          </cell>
          <cell r="G76">
            <v>73520</v>
          </cell>
          <cell r="H76">
            <v>441120</v>
          </cell>
          <cell r="I76">
            <v>0</v>
          </cell>
          <cell r="J76">
            <v>0</v>
          </cell>
        </row>
        <row r="77">
          <cell r="D77" t="str">
            <v>RED SUMINISTRO CPVC 1/2"</v>
          </cell>
          <cell r="E77" t="str">
            <v>ML</v>
          </cell>
          <cell r="F77">
            <v>55</v>
          </cell>
          <cell r="G77">
            <v>8995</v>
          </cell>
          <cell r="H77">
            <v>494725</v>
          </cell>
          <cell r="I77">
            <v>0</v>
          </cell>
          <cell r="J77">
            <v>0</v>
          </cell>
        </row>
        <row r="78">
          <cell r="D78" t="str">
            <v>RED SUMINISTRO CPVC 3/4"</v>
          </cell>
          <cell r="E78" t="str">
            <v>ML</v>
          </cell>
          <cell r="F78">
            <v>105.16</v>
          </cell>
          <cell r="G78">
            <v>12870</v>
          </cell>
          <cell r="H78">
            <v>1353409</v>
          </cell>
          <cell r="I78">
            <v>0</v>
          </cell>
          <cell r="J78">
            <v>0</v>
          </cell>
        </row>
        <row r="79">
          <cell r="D79" t="str">
            <v>CONEXION A TANQUES</v>
          </cell>
          <cell r="E79">
            <v>0</v>
          </cell>
          <cell r="F79">
            <v>0</v>
          </cell>
          <cell r="G79">
            <v>0</v>
          </cell>
          <cell r="H79">
            <v>0</v>
          </cell>
          <cell r="I79">
            <v>0</v>
          </cell>
          <cell r="J79">
            <v>0</v>
          </cell>
        </row>
        <row r="80">
          <cell r="D80" t="str">
            <v>SUMINISTRO E INSTALACIÓN TANQUE ELEVADO PVC 1000 LTS.</v>
          </cell>
          <cell r="E80" t="str">
            <v>UN</v>
          </cell>
          <cell r="F80">
            <v>1</v>
          </cell>
          <cell r="G80">
            <v>332915</v>
          </cell>
          <cell r="H80">
            <v>332915</v>
          </cell>
          <cell r="I80">
            <v>0</v>
          </cell>
          <cell r="J80">
            <v>0</v>
          </cell>
        </row>
        <row r="81">
          <cell r="D81" t="str">
            <v>CONEXIÓN TANQUE ELEVADO PVC 2" INCLUYE VÁLVULA Y REGISTRO</v>
          </cell>
          <cell r="E81" t="str">
            <v>UN</v>
          </cell>
          <cell r="F81">
            <v>1</v>
          </cell>
          <cell r="G81">
            <v>553662</v>
          </cell>
          <cell r="H81">
            <v>553662</v>
          </cell>
          <cell r="I81">
            <v>0</v>
          </cell>
          <cell r="J81">
            <v>0</v>
          </cell>
        </row>
        <row r="82">
          <cell r="D82" t="str">
            <v>CHEQUE RED-WHITE 3/4"</v>
          </cell>
          <cell r="E82" t="str">
            <v>UN</v>
          </cell>
          <cell r="F82">
            <v>5</v>
          </cell>
          <cell r="G82">
            <v>122847</v>
          </cell>
          <cell r="H82">
            <v>614235</v>
          </cell>
          <cell r="I82">
            <v>0</v>
          </cell>
          <cell r="J82">
            <v>0</v>
          </cell>
        </row>
        <row r="83">
          <cell r="D83" t="str">
            <v>REGISTRO 1/2"</v>
          </cell>
          <cell r="E83" t="str">
            <v>UN</v>
          </cell>
          <cell r="F83">
            <v>5</v>
          </cell>
          <cell r="G83">
            <v>33489</v>
          </cell>
          <cell r="H83">
            <v>167445</v>
          </cell>
          <cell r="I83">
            <v>0</v>
          </cell>
          <cell r="J83">
            <v>0</v>
          </cell>
        </row>
        <row r="84">
          <cell r="D84" t="str">
            <v>BAJANTES - VENTILACIONES - REVENTILACIONES A.N.</v>
          </cell>
          <cell r="E84">
            <v>0</v>
          </cell>
          <cell r="F84">
            <v>0</v>
          </cell>
          <cell r="G84">
            <v>0</v>
          </cell>
          <cell r="H84">
            <v>0</v>
          </cell>
          <cell r="I84">
            <v>0</v>
          </cell>
          <cell r="J84">
            <v>0</v>
          </cell>
        </row>
        <row r="85">
          <cell r="D85" t="str">
            <v>BAJANTE DE AGUA LLUVIA PVC 3"</v>
          </cell>
          <cell r="E85" t="str">
            <v>ML</v>
          </cell>
          <cell r="F85">
            <v>396</v>
          </cell>
          <cell r="G85">
            <v>24771</v>
          </cell>
          <cell r="H85">
            <v>9809316</v>
          </cell>
          <cell r="I85">
            <v>0</v>
          </cell>
          <cell r="J85">
            <v>0</v>
          </cell>
        </row>
        <row r="86">
          <cell r="D86" t="str">
            <v>VENTILACION Y REVENTILACION PVC Ø 2" (INC. ACCESORIOS)</v>
          </cell>
          <cell r="E86" t="str">
            <v>ML</v>
          </cell>
          <cell r="F86">
            <v>1627.2</v>
          </cell>
          <cell r="G86">
            <v>17941</v>
          </cell>
          <cell r="H86">
            <v>29193595</v>
          </cell>
          <cell r="I86">
            <v>0</v>
          </cell>
          <cell r="J86">
            <v>0</v>
          </cell>
        </row>
        <row r="87">
          <cell r="D87" t="str">
            <v>RED SANITARIA</v>
          </cell>
          <cell r="E87">
            <v>0</v>
          </cell>
          <cell r="F87">
            <v>0</v>
          </cell>
          <cell r="G87">
            <v>0</v>
          </cell>
          <cell r="H87">
            <v>0</v>
          </cell>
          <cell r="I87">
            <v>0</v>
          </cell>
          <cell r="J87">
            <v>0</v>
          </cell>
        </row>
        <row r="88">
          <cell r="D88" t="str">
            <v>CONEXIÓN DOMICILIARIA ALCANTARILLADO. INC. TUBERÍA Y ACCESORIOS DE CONEXIÓN TUBERÍA</v>
          </cell>
          <cell r="E88" t="str">
            <v>UN</v>
          </cell>
          <cell r="F88">
            <v>1</v>
          </cell>
          <cell r="G88">
            <v>269444</v>
          </cell>
          <cell r="H88">
            <v>269444</v>
          </cell>
          <cell r="I88">
            <v>0</v>
          </cell>
          <cell r="J88">
            <v>0</v>
          </cell>
        </row>
        <row r="89">
          <cell r="D89" t="str">
            <v>SUMINISTRO E INSTALACIÓN TUBERÍA PVC SANITARIA 2"</v>
          </cell>
          <cell r="E89" t="str">
            <v>ML</v>
          </cell>
          <cell r="F89">
            <v>269.5</v>
          </cell>
          <cell r="G89">
            <v>16796</v>
          </cell>
          <cell r="H89">
            <v>4526522</v>
          </cell>
          <cell r="I89">
            <v>0</v>
          </cell>
          <cell r="J89">
            <v>0</v>
          </cell>
        </row>
        <row r="90">
          <cell r="D90" t="str">
            <v>SUMINISTRO E INSTALACIÓN TUBERÍA PVC SANITARIA 3"</v>
          </cell>
          <cell r="E90" t="str">
            <v>ML</v>
          </cell>
          <cell r="F90">
            <v>393.8</v>
          </cell>
          <cell r="G90">
            <v>21593</v>
          </cell>
          <cell r="H90">
            <v>8503323</v>
          </cell>
          <cell r="I90">
            <v>0</v>
          </cell>
          <cell r="J90">
            <v>0</v>
          </cell>
        </row>
        <row r="91">
          <cell r="D91" t="str">
            <v>SUMINISTRO E INSTALACIÓN TUBERÍA PVC SANITARIA 4"</v>
          </cell>
          <cell r="E91" t="str">
            <v>ML</v>
          </cell>
          <cell r="F91">
            <v>213.84</v>
          </cell>
          <cell r="G91">
            <v>25454</v>
          </cell>
          <cell r="H91">
            <v>5443083</v>
          </cell>
          <cell r="I91">
            <v>0</v>
          </cell>
          <cell r="J91">
            <v>0</v>
          </cell>
        </row>
        <row r="92">
          <cell r="D92" t="str">
            <v>SUMINISTRO E INSTALACIÓN TUBERÍA PVC SANITARIA 6"</v>
          </cell>
          <cell r="E92" t="str">
            <v>ML</v>
          </cell>
          <cell r="F92">
            <v>300</v>
          </cell>
          <cell r="G92">
            <v>55463</v>
          </cell>
          <cell r="H92">
            <v>16638900</v>
          </cell>
          <cell r="I92">
            <v>0</v>
          </cell>
          <cell r="J92">
            <v>0</v>
          </cell>
        </row>
        <row r="93">
          <cell r="D93" t="str">
            <v>RED DE GAS</v>
          </cell>
          <cell r="E93">
            <v>0</v>
          </cell>
          <cell r="F93">
            <v>0</v>
          </cell>
          <cell r="G93">
            <v>0</v>
          </cell>
          <cell r="H93">
            <v>0</v>
          </cell>
          <cell r="I93">
            <v>0</v>
          </cell>
          <cell r="J93">
            <v>0</v>
          </cell>
        </row>
        <row r="94">
          <cell r="D94" t="str">
            <v>CONEXIÓN GAS ESTÁNDAR (ACOMETIDA Y MEDIDOR)</v>
          </cell>
          <cell r="E94" t="str">
            <v>UN</v>
          </cell>
          <cell r="F94">
            <v>1</v>
          </cell>
          <cell r="G94">
            <v>286317</v>
          </cell>
          <cell r="H94">
            <v>286317</v>
          </cell>
          <cell r="I94">
            <v>0</v>
          </cell>
          <cell r="J94">
            <v>0</v>
          </cell>
        </row>
        <row r="95">
          <cell r="D95" t="str">
            <v>RED DE SUMINISTRO DE GAS EXTERIOR</v>
          </cell>
          <cell r="E95" t="str">
            <v>ML</v>
          </cell>
          <cell r="F95">
            <v>66</v>
          </cell>
          <cell r="G95">
            <v>43218</v>
          </cell>
          <cell r="H95">
            <v>2852388</v>
          </cell>
          <cell r="I95">
            <v>0</v>
          </cell>
          <cell r="J95">
            <v>0</v>
          </cell>
        </row>
        <row r="96">
          <cell r="D96" t="str">
            <v>VÁLVULA DE BOLA GAS 1/2</v>
          </cell>
          <cell r="E96" t="str">
            <v>UN</v>
          </cell>
          <cell r="F96">
            <v>5</v>
          </cell>
          <cell r="G96">
            <v>24345</v>
          </cell>
          <cell r="H96">
            <v>121725</v>
          </cell>
          <cell r="I96">
            <v>0</v>
          </cell>
          <cell r="J96">
            <v>0</v>
          </cell>
        </row>
        <row r="97">
          <cell r="D97" t="str">
            <v>INSTALACIONES ELÉCTRICAS</v>
          </cell>
          <cell r="E97">
            <v>0</v>
          </cell>
          <cell r="F97">
            <v>0</v>
          </cell>
          <cell r="G97">
            <v>0</v>
          </cell>
          <cell r="H97">
            <v>0</v>
          </cell>
          <cell r="I97">
            <v>0</v>
          </cell>
          <cell r="J97">
            <v>0</v>
          </cell>
          <cell r="K97">
            <v>0</v>
          </cell>
        </row>
        <row r="98">
          <cell r="D98" t="str">
            <v>Acometida principal de B.T en 4x2 Cu THHN</v>
          </cell>
          <cell r="E98" t="str">
            <v>ML</v>
          </cell>
          <cell r="F98">
            <v>1</v>
          </cell>
          <cell r="G98">
            <v>0</v>
          </cell>
          <cell r="H98">
            <v>0</v>
          </cell>
          <cell r="I98">
            <v>0</v>
          </cell>
          <cell r="J98">
            <v>0</v>
          </cell>
        </row>
        <row r="99">
          <cell r="D99" t="str">
            <v>Bajante en ducto Hg 2"x6 m. incluye conduc.</v>
          </cell>
          <cell r="E99" t="str">
            <v>UN</v>
          </cell>
          <cell r="F99">
            <v>1</v>
          </cell>
          <cell r="G99">
            <v>0</v>
          </cell>
          <cell r="H99">
            <v>0</v>
          </cell>
          <cell r="I99">
            <v>0</v>
          </cell>
          <cell r="J99">
            <v>0</v>
          </cell>
        </row>
        <row r="100">
          <cell r="D100" t="str">
            <v>Caja de paso en mampostería ref. CS274</v>
          </cell>
          <cell r="E100" t="str">
            <v>UN</v>
          </cell>
          <cell r="F100">
            <v>1</v>
          </cell>
          <cell r="G100">
            <v>0</v>
          </cell>
          <cell r="H100">
            <v>0</v>
          </cell>
          <cell r="I100">
            <v>0</v>
          </cell>
          <cell r="J100">
            <v>0</v>
          </cell>
        </row>
        <row r="101">
          <cell r="D101" t="str">
            <v>Acometida parcial para TD1 en 4x4+1x6Cu THHN y ducto 2" PVC TP</v>
          </cell>
          <cell r="E101" t="str">
            <v>ML</v>
          </cell>
          <cell r="F101">
            <v>1</v>
          </cell>
          <cell r="G101">
            <v>0</v>
          </cell>
          <cell r="H101">
            <v>0</v>
          </cell>
          <cell r="I101">
            <v>0</v>
          </cell>
          <cell r="J101">
            <v>0</v>
          </cell>
        </row>
        <row r="102">
          <cell r="D102" t="str">
            <v>Acometida parcial para TD2 en 4x6+1x8Cu THHN y ducto 2" PVC TP</v>
          </cell>
          <cell r="E102" t="str">
            <v>ML</v>
          </cell>
          <cell r="F102">
            <v>1</v>
          </cell>
          <cell r="G102">
            <v>0</v>
          </cell>
          <cell r="H102">
            <v>0</v>
          </cell>
          <cell r="I102">
            <v>0</v>
          </cell>
          <cell r="J102">
            <v>0</v>
          </cell>
        </row>
        <row r="103">
          <cell r="D103" t="str">
            <v>Tablero de distribución 24 circuitos con puerta, chapa y totalizador más todas las protecciones que indican los cuadros de carga para TD2</v>
          </cell>
          <cell r="E103" t="str">
            <v>UN</v>
          </cell>
          <cell r="F103">
            <v>1</v>
          </cell>
          <cell r="G103">
            <v>0</v>
          </cell>
          <cell r="H103">
            <v>0</v>
          </cell>
          <cell r="I103">
            <v>0</v>
          </cell>
          <cell r="J103">
            <v>0</v>
          </cell>
        </row>
        <row r="104">
          <cell r="D104" t="str">
            <v>Tablero de distribución 18 circuitos con puerta, chapa y totalizador más todas las protecciones que indican los cuadros de carga para TD1</v>
          </cell>
          <cell r="E104" t="str">
            <v>UN</v>
          </cell>
          <cell r="F104">
            <v>1</v>
          </cell>
          <cell r="G104">
            <v>0</v>
          </cell>
          <cell r="H104">
            <v>0</v>
          </cell>
          <cell r="I104">
            <v>0</v>
          </cell>
          <cell r="J104">
            <v>0</v>
          </cell>
        </row>
        <row r="105">
          <cell r="D105" t="str">
            <v>Salida Lámpara Toma Pvc Completa</v>
          </cell>
          <cell r="E105" t="str">
            <v>UN</v>
          </cell>
          <cell r="F105">
            <v>1</v>
          </cell>
          <cell r="G105">
            <v>0</v>
          </cell>
          <cell r="H105">
            <v>0</v>
          </cell>
          <cell r="I105">
            <v>0</v>
          </cell>
          <cell r="J105">
            <v>0</v>
          </cell>
        </row>
        <row r="106">
          <cell r="D106" t="str">
            <v>Luminaria Mercurio 125 W</v>
          </cell>
          <cell r="E106" t="str">
            <v>UN</v>
          </cell>
          <cell r="F106">
            <v>1</v>
          </cell>
          <cell r="G106">
            <v>0</v>
          </cell>
          <cell r="H106">
            <v>0</v>
          </cell>
          <cell r="I106">
            <v>0</v>
          </cell>
          <cell r="J106">
            <v>0</v>
          </cell>
        </row>
        <row r="107">
          <cell r="D107" t="str">
            <v>Salida T.V PVC Completa.</v>
          </cell>
          <cell r="E107" t="str">
            <v>UN</v>
          </cell>
          <cell r="F107">
            <v>1</v>
          </cell>
          <cell r="G107">
            <v>0</v>
          </cell>
          <cell r="H107">
            <v>0</v>
          </cell>
          <cell r="I107">
            <v>0</v>
          </cell>
          <cell r="J107">
            <v>0</v>
          </cell>
        </row>
        <row r="108">
          <cell r="D108" t="str">
            <v>Salida Teléfono PVC Completa</v>
          </cell>
          <cell r="E108" t="str">
            <v>UN</v>
          </cell>
          <cell r="F108">
            <v>1</v>
          </cell>
          <cell r="G108">
            <v>0</v>
          </cell>
          <cell r="H108">
            <v>0</v>
          </cell>
          <cell r="I108">
            <v>0</v>
          </cell>
          <cell r="J108">
            <v>0</v>
          </cell>
        </row>
        <row r="109">
          <cell r="D109" t="str">
            <v>Módulo Tomacorriente Con Polo A Tierra</v>
          </cell>
          <cell r="E109" t="str">
            <v>UN</v>
          </cell>
          <cell r="F109">
            <v>1</v>
          </cell>
          <cell r="G109">
            <v>0</v>
          </cell>
          <cell r="H109">
            <v>0</v>
          </cell>
          <cell r="I109">
            <v>0</v>
          </cell>
          <cell r="J109">
            <v>0</v>
          </cell>
        </row>
        <row r="110">
          <cell r="D110" t="str">
            <v>tomacorriente general doble con polo a tierra autoprotegido tipo GFCI 120V 15A</v>
          </cell>
          <cell r="E110" t="str">
            <v>UN</v>
          </cell>
          <cell r="F110">
            <v>1</v>
          </cell>
          <cell r="G110">
            <v>0</v>
          </cell>
          <cell r="H110">
            <v>0</v>
          </cell>
          <cell r="I110">
            <v>0</v>
          </cell>
          <cell r="J110">
            <v>0</v>
          </cell>
        </row>
        <row r="111">
          <cell r="D111" t="str">
            <v>Tierra Tablero General (Varilla Cooper Well)</v>
          </cell>
          <cell r="E111" t="str">
            <v>UN</v>
          </cell>
          <cell r="F111">
            <v>1</v>
          </cell>
          <cell r="G111">
            <v>0</v>
          </cell>
          <cell r="H111">
            <v>0</v>
          </cell>
          <cell r="I111">
            <v>0</v>
          </cell>
          <cell r="J111">
            <v>0</v>
          </cell>
        </row>
        <row r="112">
          <cell r="D112" t="str">
            <v>Suministro E Instalación Contador Eléctrico Trifásico</v>
          </cell>
          <cell r="E112" t="str">
            <v>UN</v>
          </cell>
          <cell r="F112">
            <v>1</v>
          </cell>
          <cell r="G112">
            <v>0</v>
          </cell>
          <cell r="H112">
            <v>0</v>
          </cell>
          <cell r="I112">
            <v>0</v>
          </cell>
          <cell r="J112">
            <v>0</v>
          </cell>
        </row>
        <row r="113">
          <cell r="D113" t="str">
            <v>Salida Trifásica + Toma, Tubo EMT PVC Completa</v>
          </cell>
          <cell r="E113" t="str">
            <v>UN</v>
          </cell>
          <cell r="F113">
            <v>1</v>
          </cell>
          <cell r="G113">
            <v>0</v>
          </cell>
          <cell r="H113">
            <v>0</v>
          </cell>
          <cell r="I113">
            <v>0</v>
          </cell>
          <cell r="J113">
            <v>0</v>
          </cell>
        </row>
        <row r="114">
          <cell r="D114" t="str">
            <v>Salida Timbre Pvc Completa</v>
          </cell>
          <cell r="E114" t="str">
            <v>UN</v>
          </cell>
          <cell r="F114">
            <v>1</v>
          </cell>
          <cell r="G114">
            <v>0</v>
          </cell>
          <cell r="H114">
            <v>0</v>
          </cell>
          <cell r="I114">
            <v>0</v>
          </cell>
          <cell r="J114">
            <v>0</v>
          </cell>
        </row>
        <row r="115">
          <cell r="D115" t="str">
            <v>PAÑETES</v>
          </cell>
          <cell r="E115">
            <v>0</v>
          </cell>
          <cell r="F115">
            <v>0</v>
          </cell>
          <cell r="G115">
            <v>0</v>
          </cell>
          <cell r="H115">
            <v>0</v>
          </cell>
          <cell r="I115">
            <v>140887602</v>
          </cell>
          <cell r="J115">
            <v>0</v>
          </cell>
          <cell r="K115">
            <v>0</v>
          </cell>
        </row>
        <row r="116">
          <cell r="D116" t="str">
            <v>PAÑETES SOBRE MUROS</v>
          </cell>
          <cell r="E116">
            <v>0</v>
          </cell>
          <cell r="F116">
            <v>0</v>
          </cell>
          <cell r="G116">
            <v>0</v>
          </cell>
          <cell r="H116">
            <v>0</v>
          </cell>
          <cell r="I116">
            <v>0</v>
          </cell>
          <cell r="J116">
            <v>0</v>
          </cell>
        </row>
        <row r="117">
          <cell r="D117" t="str">
            <v>FILOS Y DILATACIONES</v>
          </cell>
          <cell r="E117" t="str">
            <v>ML</v>
          </cell>
          <cell r="F117">
            <v>3626.91</v>
          </cell>
          <cell r="G117">
            <v>5205</v>
          </cell>
          <cell r="H117">
            <v>18878067</v>
          </cell>
          <cell r="I117">
            <v>0</v>
          </cell>
          <cell r="J117">
            <v>0</v>
          </cell>
          <cell r="N117">
            <v>0</v>
          </cell>
        </row>
        <row r="118">
          <cell r="D118" t="str">
            <v xml:space="preserve">PAÑETE LISO SOBRE MUROS 1:4  </v>
          </cell>
          <cell r="E118" t="str">
            <v>M2</v>
          </cell>
          <cell r="F118">
            <v>8597.67</v>
          </cell>
          <cell r="G118">
            <v>14191</v>
          </cell>
          <cell r="H118">
            <v>122009535</v>
          </cell>
          <cell r="I118">
            <v>0</v>
          </cell>
          <cell r="J118">
            <v>0</v>
          </cell>
          <cell r="N118">
            <v>0</v>
          </cell>
        </row>
        <row r="119">
          <cell r="D119" t="str">
            <v>PISOS</v>
          </cell>
          <cell r="E119">
            <v>0</v>
          </cell>
          <cell r="F119">
            <v>0</v>
          </cell>
          <cell r="G119">
            <v>0</v>
          </cell>
          <cell r="H119">
            <v>0</v>
          </cell>
          <cell r="I119">
            <v>425632727</v>
          </cell>
          <cell r="J119">
            <v>0</v>
          </cell>
          <cell r="K119">
            <v>0</v>
          </cell>
        </row>
        <row r="120">
          <cell r="D120" t="str">
            <v>BASES PISOS Y AFINADOS</v>
          </cell>
          <cell r="E120">
            <v>0</v>
          </cell>
          <cell r="F120">
            <v>0</v>
          </cell>
          <cell r="G120">
            <v>0</v>
          </cell>
          <cell r="H120">
            <v>0</v>
          </cell>
          <cell r="I120">
            <v>0</v>
          </cell>
          <cell r="J120">
            <v>0</v>
          </cell>
        </row>
        <row r="121">
          <cell r="D121" t="str">
            <v>AFINADO ENDURECIDO MORTERO 1:3 H=4</v>
          </cell>
          <cell r="E121" t="str">
            <v>M2</v>
          </cell>
          <cell r="F121">
            <v>4505.28</v>
          </cell>
          <cell r="G121">
            <v>19042</v>
          </cell>
          <cell r="H121">
            <v>85789542</v>
          </cell>
          <cell r="I121">
            <v>0</v>
          </cell>
          <cell r="J121">
            <v>0</v>
          </cell>
          <cell r="N121">
            <v>0</v>
          </cell>
        </row>
        <row r="122">
          <cell r="D122" t="str">
            <v>ACABADOS PISOS</v>
          </cell>
          <cell r="E122">
            <v>0</v>
          </cell>
          <cell r="F122">
            <v>0</v>
          </cell>
          <cell r="G122">
            <v>0</v>
          </cell>
          <cell r="H122">
            <v>0</v>
          </cell>
          <cell r="I122">
            <v>0</v>
          </cell>
          <cell r="J122">
            <v>0</v>
          </cell>
        </row>
        <row r="123">
          <cell r="D123" t="str">
            <v>RELLENO CON MATERIAL DE AFIRMADO COMPACTADO PLANCHA VIBRADORA INCLUYE ACARREO LIBRE DE 5 KM</v>
          </cell>
          <cell r="E123" t="str">
            <v>M3</v>
          </cell>
          <cell r="F123">
            <v>346.2</v>
          </cell>
          <cell r="G123">
            <v>35637</v>
          </cell>
          <cell r="H123">
            <v>12337529</v>
          </cell>
          <cell r="I123">
            <v>0</v>
          </cell>
          <cell r="J123">
            <v>0</v>
          </cell>
        </row>
        <row r="124">
          <cell r="D124" t="str">
            <v>PLACA BASE EN CONCRETO E=0.10 2500 PSI</v>
          </cell>
          <cell r="E124" t="str">
            <v>M2</v>
          </cell>
          <cell r="F124">
            <v>2308.0100000000002</v>
          </cell>
          <cell r="G124">
            <v>42627</v>
          </cell>
          <cell r="H124">
            <v>98383542</v>
          </cell>
          <cell r="I124">
            <v>0</v>
          </cell>
          <cell r="J124">
            <v>0</v>
          </cell>
        </row>
        <row r="125">
          <cell r="D125" t="str">
            <v>POYOS COCINA Y BASE MUEBLES E=0.08 M</v>
          </cell>
          <cell r="E125" t="str">
            <v>ML</v>
          </cell>
          <cell r="F125">
            <v>28.45</v>
          </cell>
          <cell r="G125">
            <v>14077</v>
          </cell>
          <cell r="H125">
            <v>400491</v>
          </cell>
          <cell r="I125">
            <v>0</v>
          </cell>
          <cell r="J125">
            <v>0</v>
          </cell>
        </row>
        <row r="126">
          <cell r="D126" t="str">
            <v>BALDOSÍN DE GRANITO</v>
          </cell>
          <cell r="E126" t="str">
            <v>M2</v>
          </cell>
          <cell r="F126">
            <v>3500.27</v>
          </cell>
          <cell r="G126">
            <v>43398</v>
          </cell>
          <cell r="H126">
            <v>151904717</v>
          </cell>
          <cell r="I126">
            <v>0</v>
          </cell>
          <cell r="J126">
            <v>0</v>
          </cell>
        </row>
        <row r="127">
          <cell r="D127" t="str">
            <v>CONCRETO ANDENES 0,10M 17.5 MPA - (2500PSI)</v>
          </cell>
          <cell r="E127" t="str">
            <v>M2</v>
          </cell>
          <cell r="F127">
            <v>166.5</v>
          </cell>
          <cell r="G127">
            <v>40953</v>
          </cell>
          <cell r="H127">
            <v>6818675</v>
          </cell>
          <cell r="I127">
            <v>0</v>
          </cell>
          <cell r="J127">
            <v>0</v>
          </cell>
        </row>
        <row r="128">
          <cell r="D128" t="str">
            <v>PISO EN GRAMA</v>
          </cell>
          <cell r="E128" t="str">
            <v>M2</v>
          </cell>
          <cell r="F128">
            <v>293.5</v>
          </cell>
          <cell r="G128">
            <v>7364</v>
          </cell>
          <cell r="H128">
            <v>2161334</v>
          </cell>
          <cell r="I128">
            <v>0</v>
          </cell>
          <cell r="J128">
            <v>0</v>
          </cell>
        </row>
        <row r="129">
          <cell r="D129" t="str">
            <v>GUARDAESCOBA BALDOSÍN</v>
          </cell>
          <cell r="E129" t="str">
            <v>ML</v>
          </cell>
          <cell r="F129">
            <v>2690.4</v>
          </cell>
          <cell r="G129">
            <v>10669</v>
          </cell>
          <cell r="H129">
            <v>28703878</v>
          </cell>
          <cell r="I129">
            <v>0</v>
          </cell>
          <cell r="J129">
            <v>0</v>
          </cell>
        </row>
        <row r="130">
          <cell r="D130" t="str">
            <v>PULIDA Y DESTRONADO DE PISO EN BALDOSÍN</v>
          </cell>
          <cell r="E130" t="str">
            <v>M2</v>
          </cell>
          <cell r="F130">
            <v>3500.27</v>
          </cell>
          <cell r="G130">
            <v>11180</v>
          </cell>
          <cell r="H130">
            <v>39133019</v>
          </cell>
          <cell r="I130">
            <v>0</v>
          </cell>
          <cell r="J130">
            <v>0</v>
          </cell>
        </row>
        <row r="131">
          <cell r="D131" t="str">
            <v>PINTURA</v>
          </cell>
          <cell r="E131">
            <v>0</v>
          </cell>
          <cell r="F131">
            <v>0</v>
          </cell>
          <cell r="G131">
            <v>0</v>
          </cell>
          <cell r="H131">
            <v>0</v>
          </cell>
          <cell r="I131">
            <v>204076038</v>
          </cell>
          <cell r="J131">
            <v>0</v>
          </cell>
          <cell r="K131">
            <v>0</v>
          </cell>
        </row>
        <row r="132">
          <cell r="D132" t="str">
            <v>PINTURA SOBRE MAMPOSTERIA</v>
          </cell>
          <cell r="E132">
            <v>0</v>
          </cell>
          <cell r="F132">
            <v>0</v>
          </cell>
          <cell r="G132">
            <v>0</v>
          </cell>
          <cell r="H132">
            <v>0</v>
          </cell>
          <cell r="I132">
            <v>0</v>
          </cell>
          <cell r="J132">
            <v>0</v>
          </cell>
        </row>
        <row r="133">
          <cell r="D133" t="str">
            <v>FILOS Y DILATACIONES EN ESTUCO</v>
          </cell>
          <cell r="E133" t="str">
            <v>ML</v>
          </cell>
          <cell r="F133">
            <v>3626.91</v>
          </cell>
          <cell r="G133">
            <v>4808</v>
          </cell>
          <cell r="H133">
            <v>17438183</v>
          </cell>
          <cell r="I133">
            <v>0</v>
          </cell>
          <cell r="J133">
            <v>0</v>
          </cell>
        </row>
        <row r="134">
          <cell r="D134" t="str">
            <v>ESTUCO Y VINILO TRES MANOS EN MUROS</v>
          </cell>
          <cell r="E134" t="str">
            <v>M2</v>
          </cell>
          <cell r="F134">
            <v>8597.67</v>
          </cell>
          <cell r="G134">
            <v>10536</v>
          </cell>
          <cell r="H134">
            <v>90585051</v>
          </cell>
          <cell r="I134">
            <v>0</v>
          </cell>
          <cell r="J134">
            <v>0</v>
          </cell>
        </row>
        <row r="135">
          <cell r="D135" t="str">
            <v>ESTUCO Y VINILO TRES MANOS BAJO PLACA</v>
          </cell>
          <cell r="E135" t="str">
            <v>M2</v>
          </cell>
          <cell r="F135">
            <v>6098.69</v>
          </cell>
          <cell r="G135">
            <v>12621</v>
          </cell>
          <cell r="H135">
            <v>76971566</v>
          </cell>
          <cell r="I135">
            <v>0</v>
          </cell>
          <cell r="J135">
            <v>0</v>
          </cell>
        </row>
        <row r="136">
          <cell r="D136" t="str">
            <v>PINTURA SOBRE METAL</v>
          </cell>
          <cell r="E136">
            <v>0</v>
          </cell>
          <cell r="F136">
            <v>0</v>
          </cell>
          <cell r="G136">
            <v>0</v>
          </cell>
          <cell r="H136">
            <v>0</v>
          </cell>
          <cell r="I136">
            <v>0</v>
          </cell>
          <cell r="J136">
            <v>0</v>
          </cell>
        </row>
        <row r="137">
          <cell r="D137" t="str">
            <v>ESMALTE MARCOS LAMINA 3 MANOS</v>
          </cell>
          <cell r="E137" t="str">
            <v>ML</v>
          </cell>
          <cell r="F137">
            <v>1164.8</v>
          </cell>
          <cell r="G137">
            <v>6240</v>
          </cell>
          <cell r="H137">
            <v>7268352</v>
          </cell>
          <cell r="I137">
            <v>0</v>
          </cell>
          <cell r="J137">
            <v>0</v>
          </cell>
        </row>
        <row r="138">
          <cell r="D138" t="str">
            <v>ESMALTE LAMINA LLENA 3 MANOS</v>
          </cell>
          <cell r="E138" t="str">
            <v>M2</v>
          </cell>
          <cell r="F138">
            <v>185.4</v>
          </cell>
          <cell r="G138">
            <v>10486</v>
          </cell>
          <cell r="H138">
            <v>1944104</v>
          </cell>
          <cell r="I138">
            <v>0</v>
          </cell>
          <cell r="J138">
            <v>0</v>
          </cell>
        </row>
        <row r="139">
          <cell r="D139" t="str">
            <v>PINTURA SOBRE MADERA</v>
          </cell>
          <cell r="E139">
            <v>0</v>
          </cell>
          <cell r="F139">
            <v>0</v>
          </cell>
          <cell r="G139">
            <v>0</v>
          </cell>
          <cell r="H139">
            <v>0</v>
          </cell>
          <cell r="I139">
            <v>0</v>
          </cell>
          <cell r="J139">
            <v>0</v>
          </cell>
        </row>
        <row r="140">
          <cell r="D140" t="str">
            <v>ESMALTE MADERA LLENA 3 MANOS</v>
          </cell>
          <cell r="E140" t="str">
            <v>M2</v>
          </cell>
          <cell r="F140">
            <v>861</v>
          </cell>
          <cell r="G140">
            <v>11462</v>
          </cell>
          <cell r="H140">
            <v>9868782</v>
          </cell>
          <cell r="I140">
            <v>0</v>
          </cell>
          <cell r="J140">
            <v>0</v>
          </cell>
        </row>
        <row r="141">
          <cell r="D141" t="str">
            <v>ENCHAPES</v>
          </cell>
          <cell r="E141">
            <v>0</v>
          </cell>
          <cell r="F141">
            <v>0</v>
          </cell>
          <cell r="G141">
            <v>0</v>
          </cell>
          <cell r="H141">
            <v>0</v>
          </cell>
          <cell r="I141">
            <v>196583048</v>
          </cell>
          <cell r="J141">
            <v>0</v>
          </cell>
          <cell r="K141">
            <v>0</v>
          </cell>
        </row>
        <row r="142">
          <cell r="D142" t="str">
            <v>ENCHAPE SOBRE MUROS</v>
          </cell>
          <cell r="E142">
            <v>0</v>
          </cell>
          <cell r="F142">
            <v>0</v>
          </cell>
          <cell r="G142">
            <v>0</v>
          </cell>
          <cell r="H142">
            <v>0</v>
          </cell>
          <cell r="I142">
            <v>0</v>
          </cell>
          <cell r="J142">
            <v>0</v>
          </cell>
        </row>
        <row r="143">
          <cell r="D143" t="str">
            <v>ENCHAPE PARED 20 x 25 - ANALFI  ITALIA Ó EQUIVALENTE</v>
          </cell>
          <cell r="E143" t="str">
            <v>M2</v>
          </cell>
          <cell r="F143">
            <v>3088.19</v>
          </cell>
          <cell r="G143">
            <v>39459</v>
          </cell>
          <cell r="H143">
            <v>121856889</v>
          </cell>
          <cell r="I143">
            <v>0</v>
          </cell>
          <cell r="J143">
            <v>0</v>
          </cell>
          <cell r="N143">
            <v>0</v>
          </cell>
        </row>
        <row r="144">
          <cell r="D144" t="str">
            <v>INCRUSTACIONES 3 PIEZAS EN PORCELANA</v>
          </cell>
          <cell r="E144" t="str">
            <v>JGO</v>
          </cell>
          <cell r="F144">
            <v>78</v>
          </cell>
          <cell r="G144">
            <v>61660</v>
          </cell>
          <cell r="H144">
            <v>4809480</v>
          </cell>
          <cell r="I144">
            <v>0</v>
          </cell>
          <cell r="J144">
            <v>0</v>
          </cell>
        </row>
        <row r="145">
          <cell r="D145" t="str">
            <v>ENCHAPE SOBRE PISOS</v>
          </cell>
          <cell r="E145">
            <v>0</v>
          </cell>
          <cell r="F145">
            <v>0</v>
          </cell>
          <cell r="G145">
            <v>0</v>
          </cell>
          <cell r="H145">
            <v>0</v>
          </cell>
          <cell r="I145">
            <v>0</v>
          </cell>
          <cell r="J145">
            <v>0</v>
          </cell>
        </row>
        <row r="146">
          <cell r="D146" t="str">
            <v>ENCHAPE PISO CERAMICA</v>
          </cell>
          <cell r="E146" t="str">
            <v>M2</v>
          </cell>
          <cell r="F146">
            <v>1004.9</v>
          </cell>
          <cell r="G146">
            <v>36140</v>
          </cell>
          <cell r="H146">
            <v>36317086</v>
          </cell>
          <cell r="I146">
            <v>0</v>
          </cell>
          <cell r="J146">
            <v>0</v>
          </cell>
        </row>
        <row r="147">
          <cell r="D147" t="str">
            <v>MURETE DUCHA 0.10 X 0.20</v>
          </cell>
          <cell r="E147" t="str">
            <v>ML</v>
          </cell>
          <cell r="F147">
            <v>10.050000000000001</v>
          </cell>
          <cell r="G147">
            <v>38403</v>
          </cell>
          <cell r="H147">
            <v>385950</v>
          </cell>
          <cell r="I147">
            <v>0</v>
          </cell>
          <cell r="J147">
            <v>0</v>
          </cell>
        </row>
        <row r="148">
          <cell r="D148" t="str">
            <v>REJILLAS DE PISO SOSCO 4*4*3 ALUMINIO</v>
          </cell>
          <cell r="E148" t="str">
            <v>UN</v>
          </cell>
          <cell r="F148">
            <v>57</v>
          </cell>
          <cell r="G148">
            <v>10276</v>
          </cell>
          <cell r="H148">
            <v>585732</v>
          </cell>
          <cell r="I148">
            <v>0</v>
          </cell>
          <cell r="J148">
            <v>0</v>
          </cell>
        </row>
        <row r="149">
          <cell r="D149" t="str">
            <v>REMATE BOCEL "WINGS"</v>
          </cell>
          <cell r="E149" t="str">
            <v>ML</v>
          </cell>
          <cell r="F149">
            <v>250</v>
          </cell>
          <cell r="G149">
            <v>6156</v>
          </cell>
          <cell r="H149">
            <v>1539000</v>
          </cell>
          <cell r="I149">
            <v>0</v>
          </cell>
          <cell r="J149">
            <v>0</v>
          </cell>
        </row>
        <row r="150">
          <cell r="D150" t="str">
            <v>ENCHAPE SOBRE MESONES</v>
          </cell>
          <cell r="E150">
            <v>0</v>
          </cell>
          <cell r="F150">
            <v>0</v>
          </cell>
          <cell r="G150">
            <v>0</v>
          </cell>
          <cell r="H150">
            <v>0</v>
          </cell>
          <cell r="I150">
            <v>0</v>
          </cell>
          <cell r="J150">
            <v>0</v>
          </cell>
        </row>
        <row r="151">
          <cell r="D151" t="str">
            <v>ACABADO MESÓN EN GRANITO PULIDO</v>
          </cell>
          <cell r="E151" t="str">
            <v>M2</v>
          </cell>
          <cell r="F151">
            <v>158.26</v>
          </cell>
          <cell r="G151">
            <v>196442</v>
          </cell>
          <cell r="H151">
            <v>31088911</v>
          </cell>
          <cell r="I151">
            <v>0</v>
          </cell>
          <cell r="J151">
            <v>0</v>
          </cell>
        </row>
        <row r="152">
          <cell r="D152" t="str">
            <v>CUBIERTAS</v>
          </cell>
          <cell r="E152">
            <v>0</v>
          </cell>
          <cell r="F152">
            <v>0</v>
          </cell>
          <cell r="G152">
            <v>0</v>
          </cell>
          <cell r="H152">
            <v>0</v>
          </cell>
          <cell r="I152">
            <v>596391858</v>
          </cell>
          <cell r="J152">
            <v>0</v>
          </cell>
          <cell r="K152">
            <v>0</v>
          </cell>
        </row>
        <row r="153">
          <cell r="D153" t="str">
            <v>SUMINISTRO E INSTALACIÓN DE CUBIERTA EN PREFABRICADO DE CONCRETO</v>
          </cell>
          <cell r="E153" t="str">
            <v>M2</v>
          </cell>
          <cell r="F153">
            <v>1234.77</v>
          </cell>
          <cell r="G153">
            <v>254285</v>
          </cell>
          <cell r="H153">
            <v>313983489</v>
          </cell>
          <cell r="I153">
            <v>0</v>
          </cell>
          <cell r="J153">
            <v>0</v>
          </cell>
        </row>
        <row r="154">
          <cell r="D154" t="str">
            <v>SUMINISTRO E INSTALACIÓN DE CUBIERTA PARA PISTA DE ATLETISMO</v>
          </cell>
          <cell r="E154" t="str">
            <v>M2</v>
          </cell>
          <cell r="F154">
            <v>503.77</v>
          </cell>
          <cell r="G154">
            <v>242630</v>
          </cell>
          <cell r="H154">
            <v>122229715</v>
          </cell>
          <cell r="I154">
            <v>0</v>
          </cell>
          <cell r="J154">
            <v>0</v>
          </cell>
        </row>
        <row r="155">
          <cell r="D155" t="str">
            <v>SUMINISTRO E INSTALACIÓN DE CUBIERTA AJARDINADA</v>
          </cell>
          <cell r="E155" t="str">
            <v>M2</v>
          </cell>
          <cell r="F155">
            <v>675.56</v>
          </cell>
          <cell r="G155">
            <v>237105</v>
          </cell>
          <cell r="H155">
            <v>160178654</v>
          </cell>
          <cell r="I155">
            <v>0</v>
          </cell>
          <cell r="J155">
            <v>0</v>
          </cell>
        </row>
        <row r="156">
          <cell r="D156" t="str">
            <v>CIELO RASOS</v>
          </cell>
          <cell r="E156">
            <v>0</v>
          </cell>
          <cell r="F156">
            <v>0</v>
          </cell>
          <cell r="G156">
            <v>0</v>
          </cell>
          <cell r="H156">
            <v>0</v>
          </cell>
          <cell r="I156">
            <v>279935970</v>
          </cell>
          <cell r="J156">
            <v>0</v>
          </cell>
          <cell r="K156">
            <v>0</v>
          </cell>
        </row>
        <row r="157">
          <cell r="D157" t="str">
            <v>CIELO RASO EN DRYWALL</v>
          </cell>
          <cell r="E157" t="str">
            <v>M2</v>
          </cell>
          <cell r="F157">
            <v>6098.69</v>
          </cell>
          <cell r="G157">
            <v>45901</v>
          </cell>
          <cell r="H157">
            <v>279935970</v>
          </cell>
          <cell r="I157">
            <v>0</v>
          </cell>
          <cell r="J157">
            <v>0</v>
          </cell>
        </row>
        <row r="158">
          <cell r="D158" t="str">
            <v>FACHADAS</v>
          </cell>
          <cell r="E158">
            <v>0</v>
          </cell>
          <cell r="F158">
            <v>0</v>
          </cell>
          <cell r="G158">
            <v>0</v>
          </cell>
          <cell r="H158">
            <v>0</v>
          </cell>
          <cell r="I158">
            <v>163667509</v>
          </cell>
          <cell r="J158">
            <v>0</v>
          </cell>
          <cell r="K158">
            <v>0</v>
          </cell>
        </row>
        <row r="159">
          <cell r="D159" t="str">
            <v>SUMINISTRO E INSTALACIÓN DE PANEL CON BASTIDOR METÁLICO, TIPO 1 FACHADA PISOS 2 Y 3, COLOR CEMENTO GRIS</v>
          </cell>
          <cell r="E159" t="str">
            <v>M2</v>
          </cell>
          <cell r="F159">
            <v>129.38999999999999</v>
          </cell>
          <cell r="G159">
            <v>432357</v>
          </cell>
          <cell r="H159">
            <v>55942672</v>
          </cell>
          <cell r="I159">
            <v>0</v>
          </cell>
          <cell r="J159">
            <v>0</v>
          </cell>
        </row>
        <row r="160">
          <cell r="D160" t="str">
            <v>SUMINISTRO E INSTALACIÓN DE PANEL CON BASTIDOR METÁLICO, TIPO 2 FACHADA PISOS 2 Y 3, COLORES PINTURA AL SILICATO</v>
          </cell>
          <cell r="E160" t="str">
            <v>M2</v>
          </cell>
          <cell r="F160">
            <v>176.08</v>
          </cell>
          <cell r="G160">
            <v>584834</v>
          </cell>
          <cell r="H160">
            <v>102977571</v>
          </cell>
          <cell r="I160">
            <v>0</v>
          </cell>
          <cell r="J160">
            <v>0</v>
          </cell>
        </row>
        <row r="161">
          <cell r="D161" t="str">
            <v>SELLO DE JUNTAS CON MASILLA DE POLIURETANO</v>
          </cell>
          <cell r="E161" t="str">
            <v>ML</v>
          </cell>
          <cell r="F161">
            <v>175</v>
          </cell>
          <cell r="G161">
            <v>9595</v>
          </cell>
          <cell r="H161">
            <v>1679125</v>
          </cell>
          <cell r="I161">
            <v>0</v>
          </cell>
          <cell r="J161">
            <v>0</v>
          </cell>
        </row>
        <row r="162">
          <cell r="D162" t="str">
            <v>LAVADO E HIDROFUGADO DE FACHADAS</v>
          </cell>
          <cell r="E162" t="str">
            <v>M2</v>
          </cell>
          <cell r="F162">
            <v>305.47000000000003</v>
          </cell>
          <cell r="G162">
            <v>10044</v>
          </cell>
          <cell r="H162">
            <v>3068141</v>
          </cell>
          <cell r="I162">
            <v>0</v>
          </cell>
          <cell r="J162">
            <v>0</v>
          </cell>
        </row>
        <row r="163">
          <cell r="D163" t="str">
            <v>CARPINTERIA MADERA</v>
          </cell>
          <cell r="E163">
            <v>0</v>
          </cell>
          <cell r="F163">
            <v>0</v>
          </cell>
          <cell r="G163">
            <v>0</v>
          </cell>
          <cell r="H163">
            <v>0</v>
          </cell>
          <cell r="I163">
            <v>86410849</v>
          </cell>
          <cell r="J163">
            <v>0</v>
          </cell>
          <cell r="K163">
            <v>0</v>
          </cell>
        </row>
        <row r="164">
          <cell r="D164" t="str">
            <v>HOJA PUERTA TRIPLEX 1.00MTS. ECONÓMICO PIZANO</v>
          </cell>
          <cell r="E164" t="str">
            <v>UN</v>
          </cell>
          <cell r="F164">
            <v>184</v>
          </cell>
          <cell r="G164">
            <v>190463</v>
          </cell>
          <cell r="H164">
            <v>35045192</v>
          </cell>
          <cell r="I164">
            <v>0</v>
          </cell>
          <cell r="J164">
            <v>0</v>
          </cell>
        </row>
        <row r="165">
          <cell r="D165" t="str">
            <v>GABINETES DE COCINA MADERA</v>
          </cell>
          <cell r="E165" t="str">
            <v>M2</v>
          </cell>
          <cell r="F165">
            <v>158.26</v>
          </cell>
          <cell r="G165">
            <v>324565</v>
          </cell>
          <cell r="H165">
            <v>51365657</v>
          </cell>
          <cell r="I165">
            <v>0</v>
          </cell>
          <cell r="J165">
            <v>0</v>
          </cell>
        </row>
        <row r="166">
          <cell r="D166" t="str">
            <v>CARPINTERIA METALICA</v>
          </cell>
          <cell r="E166">
            <v>0</v>
          </cell>
          <cell r="F166">
            <v>0</v>
          </cell>
          <cell r="G166">
            <v>0</v>
          </cell>
          <cell r="H166">
            <v>0</v>
          </cell>
          <cell r="I166">
            <v>462444976</v>
          </cell>
          <cell r="J166">
            <v>0</v>
          </cell>
          <cell r="K166">
            <v>0</v>
          </cell>
        </row>
        <row r="167">
          <cell r="D167" t="str">
            <v>BARANDA METÁLICA EN PLETINA DE 2" Y 1/2"</v>
          </cell>
          <cell r="E167" t="str">
            <v>ML</v>
          </cell>
          <cell r="F167">
            <v>137.86000000000001</v>
          </cell>
          <cell r="G167">
            <v>177345</v>
          </cell>
          <cell r="H167">
            <v>24448782</v>
          </cell>
          <cell r="I167">
            <v>0</v>
          </cell>
          <cell r="J167">
            <v>0</v>
          </cell>
        </row>
        <row r="168">
          <cell r="D168" t="str">
            <v>SUMINISTRO E INSTALACIÓN MARCO EN LAMINA CAL 18 INC. ANTICORROSIVO</v>
          </cell>
          <cell r="E168" t="str">
            <v>UN</v>
          </cell>
          <cell r="F168">
            <v>222</v>
          </cell>
          <cell r="G168">
            <v>117117</v>
          </cell>
          <cell r="H168">
            <v>25999974</v>
          </cell>
          <cell r="I168">
            <v>0</v>
          </cell>
          <cell r="J168">
            <v>0</v>
          </cell>
        </row>
        <row r="169">
          <cell r="D169" t="str">
            <v>SUMINISTRO E INSTALACIÓN PUERTA EN LAMINA CAL 18 INC. ANTICORROSIVO</v>
          </cell>
          <cell r="E169" t="str">
            <v>M2</v>
          </cell>
          <cell r="F169">
            <v>92.7</v>
          </cell>
          <cell r="G169">
            <v>206169</v>
          </cell>
          <cell r="H169">
            <v>19111866</v>
          </cell>
          <cell r="I169">
            <v>0</v>
          </cell>
          <cell r="J169">
            <v>0</v>
          </cell>
        </row>
        <row r="170">
          <cell r="D170" t="str">
            <v>SUMINISTRO E INSTALACIÓN VENTANA LAMINA CAL. 18 CON VIDRIO INC. ANTICORR.</v>
          </cell>
          <cell r="E170" t="str">
            <v>M2</v>
          </cell>
          <cell r="F170">
            <v>2155.2199999999998</v>
          </cell>
          <cell r="G170">
            <v>178568</v>
          </cell>
          <cell r="H170">
            <v>384853325</v>
          </cell>
          <cell r="I170">
            <v>0</v>
          </cell>
          <cell r="J170">
            <v>0</v>
          </cell>
        </row>
        <row r="171">
          <cell r="D171" t="str">
            <v>DIVISIONES PARA BAÑO EN ALUMINIO Y VIDRIO TEMPLADO DE 0,05 MM</v>
          </cell>
          <cell r="E171" t="str">
            <v>M2</v>
          </cell>
          <cell r="F171">
            <v>29.15</v>
          </cell>
          <cell r="G171">
            <v>275507</v>
          </cell>
          <cell r="H171">
            <v>8031029</v>
          </cell>
          <cell r="I171">
            <v>0</v>
          </cell>
          <cell r="J171">
            <v>0</v>
          </cell>
        </row>
        <row r="172">
          <cell r="D172" t="str">
            <v>APARATOS SANITARIOS</v>
          </cell>
          <cell r="E172">
            <v>0</v>
          </cell>
          <cell r="F172">
            <v>0</v>
          </cell>
          <cell r="G172">
            <v>0</v>
          </cell>
          <cell r="H172">
            <v>0</v>
          </cell>
          <cell r="I172">
            <v>47253510</v>
          </cell>
          <cell r="J172">
            <v>0</v>
          </cell>
          <cell r="K172">
            <v>0</v>
          </cell>
        </row>
        <row r="173">
          <cell r="D173" t="str">
            <v>SUMINISTRO E INSTALACIÓN SANITARIO AVANTI PLUS BLANCO</v>
          </cell>
          <cell r="E173" t="str">
            <v>UN</v>
          </cell>
          <cell r="F173">
            <v>80</v>
          </cell>
          <cell r="G173">
            <v>305473</v>
          </cell>
          <cell r="H173">
            <v>24437840</v>
          </cell>
          <cell r="I173">
            <v>0</v>
          </cell>
          <cell r="J173">
            <v>0</v>
          </cell>
        </row>
        <row r="174">
          <cell r="D174" t="str">
            <v>SUMINISTRO E INSTALACIÓN LAVAMANOS CON PEDESTAL, GRIFERÍA</v>
          </cell>
          <cell r="E174" t="str">
            <v>UN</v>
          </cell>
          <cell r="F174">
            <v>100</v>
          </cell>
          <cell r="G174">
            <v>174303</v>
          </cell>
          <cell r="H174">
            <v>17430300</v>
          </cell>
          <cell r="I174">
            <v>0</v>
          </cell>
          <cell r="J174">
            <v>0</v>
          </cell>
        </row>
        <row r="175">
          <cell r="D175" t="str">
            <v>SUMINISTRO E INSTALACIÓN LAVAPLATOS, GRIFERÍA</v>
          </cell>
          <cell r="E175" t="str">
            <v>UN</v>
          </cell>
          <cell r="F175">
            <v>34</v>
          </cell>
          <cell r="G175">
            <v>150769</v>
          </cell>
          <cell r="H175">
            <v>5126146</v>
          </cell>
          <cell r="I175">
            <v>0</v>
          </cell>
          <cell r="J175">
            <v>0</v>
          </cell>
        </row>
        <row r="176">
          <cell r="D176" t="str">
            <v>SUMINISTRO E INST. DUCHA SENCILLA</v>
          </cell>
          <cell r="E176" t="str">
            <v>UN</v>
          </cell>
          <cell r="F176">
            <v>7</v>
          </cell>
          <cell r="G176">
            <v>37032</v>
          </cell>
          <cell r="H176">
            <v>259224</v>
          </cell>
          <cell r="I176">
            <v>0</v>
          </cell>
          <cell r="J176">
            <v>0</v>
          </cell>
        </row>
        <row r="177">
          <cell r="D177" t="str">
            <v>VIDRIOS Y CERRADURAS</v>
          </cell>
          <cell r="E177">
            <v>0</v>
          </cell>
          <cell r="F177">
            <v>0</v>
          </cell>
          <cell r="G177">
            <v>0</v>
          </cell>
          <cell r="H177">
            <v>0</v>
          </cell>
          <cell r="I177">
            <v>13223855</v>
          </cell>
          <cell r="J177">
            <v>0</v>
          </cell>
          <cell r="K177">
            <v>0</v>
          </cell>
        </row>
        <row r="178">
          <cell r="D178" t="str">
            <v>ESPEJO 4 MM SIN BICEL</v>
          </cell>
          <cell r="E178" t="str">
            <v>M2</v>
          </cell>
          <cell r="F178">
            <v>91.62</v>
          </cell>
          <cell r="G178">
            <v>60271</v>
          </cell>
          <cell r="H178">
            <v>5522029</v>
          </cell>
          <cell r="I178">
            <v>0</v>
          </cell>
          <cell r="J178">
            <v>0</v>
          </cell>
        </row>
        <row r="179">
          <cell r="D179" t="str">
            <v>CERRADURA BAÑO</v>
          </cell>
          <cell r="E179" t="str">
            <v>UN</v>
          </cell>
          <cell r="F179">
            <v>97</v>
          </cell>
          <cell r="G179">
            <v>27414</v>
          </cell>
          <cell r="H179">
            <v>2659158</v>
          </cell>
          <cell r="I179">
            <v>0</v>
          </cell>
          <cell r="J179">
            <v>0</v>
          </cell>
        </row>
        <row r="180">
          <cell r="D180" t="str">
            <v>CERRADURA SALONES Y OTROS</v>
          </cell>
          <cell r="E180" t="str">
            <v>UN</v>
          </cell>
          <cell r="F180">
            <v>107</v>
          </cell>
          <cell r="G180">
            <v>33764</v>
          </cell>
          <cell r="H180">
            <v>3612748</v>
          </cell>
          <cell r="I180">
            <v>0</v>
          </cell>
          <cell r="J180">
            <v>0</v>
          </cell>
        </row>
        <row r="181">
          <cell r="D181" t="str">
            <v>CERRADURA ENTRADA DOBLE CILINDRO</v>
          </cell>
          <cell r="E181" t="str">
            <v>UN</v>
          </cell>
          <cell r="F181">
            <v>18</v>
          </cell>
          <cell r="G181">
            <v>79440</v>
          </cell>
          <cell r="H181">
            <v>1429920</v>
          </cell>
          <cell r="I181">
            <v>0</v>
          </cell>
          <cell r="J181">
            <v>0</v>
          </cell>
        </row>
        <row r="182">
          <cell r="D182" t="str">
            <v>CERRAMIENTOS</v>
          </cell>
          <cell r="E182">
            <v>0</v>
          </cell>
          <cell r="F182">
            <v>0</v>
          </cell>
          <cell r="G182">
            <v>0</v>
          </cell>
          <cell r="H182">
            <v>0</v>
          </cell>
          <cell r="I182">
            <v>133196444</v>
          </cell>
          <cell r="J182">
            <v>0</v>
          </cell>
          <cell r="K182">
            <v>0</v>
          </cell>
        </row>
        <row r="183">
          <cell r="D183" t="str">
            <v>VALLA CERRAMIENTO EN CUBIERTA</v>
          </cell>
          <cell r="E183" t="str">
            <v>ML</v>
          </cell>
          <cell r="F183">
            <v>190.76</v>
          </cell>
          <cell r="G183">
            <v>239385</v>
          </cell>
          <cell r="H183">
            <v>45665083</v>
          </cell>
          <cell r="I183">
            <v>0</v>
          </cell>
          <cell r="J183">
            <v>0</v>
          </cell>
        </row>
        <row r="184">
          <cell r="D184" t="str">
            <v>CERRAMIENTO EXTERIOR</v>
          </cell>
          <cell r="E184" t="str">
            <v>ML</v>
          </cell>
          <cell r="F184">
            <v>303.95999999999998</v>
          </cell>
          <cell r="G184">
            <v>287970</v>
          </cell>
          <cell r="H184">
            <v>87531361</v>
          </cell>
          <cell r="I184">
            <v>0</v>
          </cell>
          <cell r="J184">
            <v>0</v>
          </cell>
        </row>
        <row r="185">
          <cell r="D185">
            <v>0</v>
          </cell>
          <cell r="E185">
            <v>0</v>
          </cell>
          <cell r="F185">
            <v>0</v>
          </cell>
          <cell r="G185">
            <v>0</v>
          </cell>
          <cell r="H185">
            <v>0</v>
          </cell>
          <cell r="I185">
            <v>0</v>
          </cell>
          <cell r="J185">
            <v>0</v>
          </cell>
        </row>
      </sheetData>
      <sheetData sheetId="1" refreshError="1"/>
      <sheetData sheetId="2" refreshError="1"/>
      <sheetData sheetId="3" refreshError="1">
        <row r="14">
          <cell r="A14">
            <v>1</v>
          </cell>
          <cell r="B14" t="str">
            <v>ABONO ORGANICO</v>
          </cell>
          <cell r="C14" t="str">
            <v>KG</v>
          </cell>
          <cell r="D14">
            <v>300</v>
          </cell>
        </row>
        <row r="15">
          <cell r="A15">
            <v>2</v>
          </cell>
          <cell r="B15" t="str">
            <v>ABONO QUIMICO</v>
          </cell>
          <cell r="C15" t="str">
            <v>KG</v>
          </cell>
          <cell r="D15">
            <v>1300</v>
          </cell>
        </row>
        <row r="16">
          <cell r="A16">
            <v>3</v>
          </cell>
          <cell r="B16" t="str">
            <v>ABRAZADERA 1"</v>
          </cell>
          <cell r="C16" t="str">
            <v>UN</v>
          </cell>
          <cell r="D16">
            <v>303</v>
          </cell>
        </row>
        <row r="17">
          <cell r="A17">
            <v>4</v>
          </cell>
          <cell r="B17" t="str">
            <v>ABRAZADERA 1/2"</v>
          </cell>
          <cell r="C17" t="str">
            <v>UN</v>
          </cell>
          <cell r="D17">
            <v>101</v>
          </cell>
        </row>
        <row r="18">
          <cell r="A18">
            <v>5</v>
          </cell>
          <cell r="B18" t="str">
            <v>ABRAZADERA 3/4"</v>
          </cell>
          <cell r="C18" t="str">
            <v>UN</v>
          </cell>
          <cell r="D18">
            <v>152</v>
          </cell>
        </row>
        <row r="19">
          <cell r="A19">
            <v>6</v>
          </cell>
          <cell r="B19" t="str">
            <v>ABRAZADERA AJUSTABLE AMARRE</v>
          </cell>
          <cell r="C19" t="str">
            <v>UN</v>
          </cell>
          <cell r="D19">
            <v>3487</v>
          </cell>
        </row>
        <row r="20">
          <cell r="A20">
            <v>7</v>
          </cell>
          <cell r="B20" t="str">
            <v>ABRAZADERA PLASTICA 5/8</v>
          </cell>
          <cell r="C20" t="str">
            <v>UN</v>
          </cell>
          <cell r="D20">
            <v>100</v>
          </cell>
        </row>
        <row r="21">
          <cell r="A21">
            <v>8</v>
          </cell>
          <cell r="B21" t="str">
            <v>ACCESORIO T BANDEJA PORTACABLE</v>
          </cell>
          <cell r="C21" t="str">
            <v>UN</v>
          </cell>
          <cell r="D21">
            <v>36385</v>
          </cell>
        </row>
        <row r="22">
          <cell r="A22">
            <v>9</v>
          </cell>
          <cell r="B22" t="str">
            <v>ACCESORIOS (ADAPTADORES, RACOR Y TUERCA)</v>
          </cell>
          <cell r="C22" t="str">
            <v>UN</v>
          </cell>
          <cell r="D22">
            <v>9300</v>
          </cell>
        </row>
        <row r="23">
          <cell r="A23">
            <v>10</v>
          </cell>
          <cell r="B23" t="str">
            <v>ACCESORIOS ADICIONALES ACERO INOX</v>
          </cell>
          <cell r="C23" t="str">
            <v>UN</v>
          </cell>
          <cell r="D23">
            <v>38000</v>
          </cell>
        </row>
        <row r="24">
          <cell r="A24">
            <v>11</v>
          </cell>
          <cell r="B24" t="str">
            <v>ACCESORIOS ADICIONALES PUERTAS</v>
          </cell>
          <cell r="C24" t="str">
            <v>UN</v>
          </cell>
          <cell r="D24">
            <v>45000</v>
          </cell>
        </row>
        <row r="25">
          <cell r="A25">
            <v>12</v>
          </cell>
          <cell r="B25" t="str">
            <v>ACCESORIOS DE REMATE DE CUBIERTAS EN ACERO GALV. CAL. 24, DESARROLLO MAXIMO 350 MM. INCLUYE CONSUMIBLES.</v>
          </cell>
          <cell r="C25" t="str">
            <v>M</v>
          </cell>
          <cell r="D25">
            <v>16650</v>
          </cell>
        </row>
        <row r="26">
          <cell r="A26">
            <v>13</v>
          </cell>
          <cell r="B26" t="str">
            <v>ACERO ESTRUCT. ASTM A-36</v>
          </cell>
          <cell r="C26" t="str">
            <v>KG</v>
          </cell>
          <cell r="D26">
            <v>3290</v>
          </cell>
        </row>
        <row r="27">
          <cell r="A27">
            <v>14</v>
          </cell>
          <cell r="B27" t="str">
            <v>ACERO A-588 GRADO B</v>
          </cell>
          <cell r="C27" t="str">
            <v>KG</v>
          </cell>
          <cell r="D27">
            <v>4578</v>
          </cell>
        </row>
        <row r="28">
          <cell r="A28">
            <v>15</v>
          </cell>
          <cell r="B28" t="str">
            <v>ACERO DE REFUERZO</v>
          </cell>
          <cell r="C28" t="str">
            <v>KG</v>
          </cell>
          <cell r="D28">
            <v>2450</v>
          </cell>
        </row>
        <row r="29">
          <cell r="A29">
            <v>16</v>
          </cell>
          <cell r="B29" t="str">
            <v>ACERO DE REFUERZO 37000 PSI</v>
          </cell>
          <cell r="C29" t="str">
            <v>KG</v>
          </cell>
          <cell r="D29">
            <v>2244</v>
          </cell>
        </row>
        <row r="30">
          <cell r="A30">
            <v>17</v>
          </cell>
          <cell r="B30" t="str">
            <v>ACERO DE REFUERZO 60000 PSI</v>
          </cell>
          <cell r="C30" t="str">
            <v>KG</v>
          </cell>
          <cell r="D30">
            <v>2185</v>
          </cell>
        </row>
        <row r="31">
          <cell r="A31">
            <v>18</v>
          </cell>
          <cell r="B31" t="str">
            <v>ACERO DE REFUERZO FIGURADO 60000 PSI</v>
          </cell>
          <cell r="C31" t="str">
            <v>KG</v>
          </cell>
          <cell r="D31">
            <v>3062</v>
          </cell>
        </row>
        <row r="32">
          <cell r="A32">
            <v>19</v>
          </cell>
          <cell r="B32" t="str">
            <v>ÁCIDO MURIATICO</v>
          </cell>
          <cell r="C32" t="str">
            <v>LT</v>
          </cell>
          <cell r="D32">
            <v>3738</v>
          </cell>
        </row>
        <row r="33">
          <cell r="A33">
            <v>20</v>
          </cell>
          <cell r="B33" t="str">
            <v>ADAPTADOR EMT 1/2" CONDUIT</v>
          </cell>
          <cell r="C33" t="str">
            <v>UN</v>
          </cell>
          <cell r="D33">
            <v>853</v>
          </cell>
        </row>
        <row r="34">
          <cell r="A34">
            <v>21</v>
          </cell>
          <cell r="B34" t="str">
            <v>ADAPTADOR HEMBRA PVC-P 1/2"</v>
          </cell>
          <cell r="C34" t="str">
            <v>UN</v>
          </cell>
          <cell r="D34">
            <v>371</v>
          </cell>
        </row>
        <row r="35">
          <cell r="A35">
            <v>22</v>
          </cell>
          <cell r="B35" t="str">
            <v>ADAPTADOR HEMBRA PVC-P 3/4"</v>
          </cell>
          <cell r="C35" t="str">
            <v>UN</v>
          </cell>
          <cell r="D35">
            <v>670</v>
          </cell>
        </row>
        <row r="36">
          <cell r="A36">
            <v>23</v>
          </cell>
          <cell r="B36" t="str">
            <v>ADAPTADOR HEMBRA PVC-P 1"</v>
          </cell>
          <cell r="C36" t="str">
            <v>UN</v>
          </cell>
          <cell r="D36">
            <v>1494</v>
          </cell>
        </row>
        <row r="37">
          <cell r="A37">
            <v>24</v>
          </cell>
          <cell r="B37" t="str">
            <v>ADAPTADOR HEMBRA PVC-P 1-1/4"</v>
          </cell>
          <cell r="C37" t="str">
            <v>UN</v>
          </cell>
          <cell r="D37">
            <v>2442</v>
          </cell>
        </row>
        <row r="38">
          <cell r="A38">
            <v>25</v>
          </cell>
          <cell r="B38" t="str">
            <v>ADAPTADOR HEMBRA PVC-P 1-1/2"</v>
          </cell>
          <cell r="C38" t="str">
            <v>UN</v>
          </cell>
          <cell r="D38">
            <v>4128</v>
          </cell>
        </row>
        <row r="39">
          <cell r="A39">
            <v>26</v>
          </cell>
          <cell r="B39" t="str">
            <v>ADAPTADOR HEMBRA PVC-P 2"</v>
          </cell>
          <cell r="C39" t="str">
            <v>UN</v>
          </cell>
          <cell r="D39">
            <v>7350</v>
          </cell>
        </row>
        <row r="40">
          <cell r="A40">
            <v>27</v>
          </cell>
          <cell r="B40" t="str">
            <v>ADAPTADOR HEMBRA PVC-P 2-1/2"</v>
          </cell>
          <cell r="C40" t="str">
            <v>UN</v>
          </cell>
          <cell r="D40">
            <v>13676</v>
          </cell>
        </row>
        <row r="41">
          <cell r="A41">
            <v>28</v>
          </cell>
          <cell r="B41" t="str">
            <v>ADAPTADOR HEMBRA PVC-P 3"</v>
          </cell>
          <cell r="C41" t="str">
            <v>UN</v>
          </cell>
          <cell r="D41">
            <v>21593</v>
          </cell>
        </row>
        <row r="42">
          <cell r="A42">
            <v>29</v>
          </cell>
          <cell r="B42" t="str">
            <v>ADAPTADOR HEMBRA PVC-P 4"</v>
          </cell>
          <cell r="C42" t="str">
            <v>UN</v>
          </cell>
          <cell r="D42">
            <v>38995</v>
          </cell>
        </row>
        <row r="43">
          <cell r="A43">
            <v>30</v>
          </cell>
          <cell r="B43" t="str">
            <v>ADAPTADOR HEMBRA UNION PLATINO PF + UAD D = 3/4"</v>
          </cell>
          <cell r="C43" t="str">
            <v>UN</v>
          </cell>
          <cell r="D43">
            <v>1700</v>
          </cell>
        </row>
        <row r="44">
          <cell r="A44">
            <v>31</v>
          </cell>
          <cell r="B44" t="str">
            <v>ADAPTADOR MACHO CPVC 1/2"</v>
          </cell>
          <cell r="C44" t="str">
            <v>UN</v>
          </cell>
          <cell r="D44">
            <v>1052</v>
          </cell>
        </row>
        <row r="45">
          <cell r="A45">
            <v>32</v>
          </cell>
          <cell r="B45" t="str">
            <v>ADAPTADOR MACHO CPVC 3/4"</v>
          </cell>
          <cell r="C45" t="str">
            <v>UN</v>
          </cell>
          <cell r="D45">
            <v>1250</v>
          </cell>
        </row>
        <row r="46">
          <cell r="A46">
            <v>33</v>
          </cell>
          <cell r="B46" t="str">
            <v>ADAPTADOR MACHO PVC-P 1/2"</v>
          </cell>
          <cell r="C46" t="str">
            <v>UN</v>
          </cell>
          <cell r="D46">
            <v>329</v>
          </cell>
        </row>
        <row r="47">
          <cell r="A47">
            <v>34</v>
          </cell>
          <cell r="B47" t="str">
            <v>ADAPTADOR MACHO PVC-P 3/4"</v>
          </cell>
          <cell r="C47" t="str">
            <v>UN</v>
          </cell>
          <cell r="D47">
            <v>596</v>
          </cell>
        </row>
        <row r="48">
          <cell r="A48">
            <v>35</v>
          </cell>
          <cell r="B48" t="str">
            <v>ADAPTADOR MACHO PVC-P 1"</v>
          </cell>
          <cell r="C48" t="str">
            <v>UN</v>
          </cell>
          <cell r="D48">
            <v>1248</v>
          </cell>
        </row>
        <row r="49">
          <cell r="A49">
            <v>36</v>
          </cell>
          <cell r="B49" t="str">
            <v>ADAPTADOR MACHO PVC-P 1-1/4"</v>
          </cell>
          <cell r="C49" t="str">
            <v>UN</v>
          </cell>
          <cell r="D49">
            <v>2625</v>
          </cell>
        </row>
        <row r="50">
          <cell r="A50">
            <v>37</v>
          </cell>
          <cell r="B50" t="str">
            <v>ADAPTADOR MACHO PVC-P 1-1/2"</v>
          </cell>
          <cell r="C50" t="str">
            <v>UN</v>
          </cell>
          <cell r="D50">
            <v>3076</v>
          </cell>
        </row>
        <row r="51">
          <cell r="A51">
            <v>38</v>
          </cell>
          <cell r="B51" t="str">
            <v>ADAPTADOR MACHO PVC-P 2"</v>
          </cell>
          <cell r="C51" t="str">
            <v>UN</v>
          </cell>
          <cell r="D51">
            <v>4394</v>
          </cell>
        </row>
        <row r="52">
          <cell r="A52">
            <v>39</v>
          </cell>
          <cell r="B52" t="str">
            <v>ADAPTADOR MACHO PVC-P 2-1/2"</v>
          </cell>
          <cell r="C52" t="str">
            <v>UN</v>
          </cell>
          <cell r="D52">
            <v>11426</v>
          </cell>
        </row>
        <row r="53">
          <cell r="A53">
            <v>40</v>
          </cell>
          <cell r="B53" t="str">
            <v>ADAPTADOR MACHO PVC-P 3"</v>
          </cell>
          <cell r="C53" t="str">
            <v>UN</v>
          </cell>
          <cell r="D53">
            <v>17274</v>
          </cell>
        </row>
        <row r="54">
          <cell r="A54">
            <v>41</v>
          </cell>
          <cell r="B54" t="str">
            <v>ADAPTADOR MACHO PVC-P 4"</v>
          </cell>
          <cell r="C54" t="str">
            <v>UN</v>
          </cell>
          <cell r="D54">
            <v>31776</v>
          </cell>
        </row>
        <row r="55">
          <cell r="A55">
            <v>42</v>
          </cell>
          <cell r="B55" t="str">
            <v>ADAPTADOR PVC 1" CONDUIT</v>
          </cell>
          <cell r="C55" t="str">
            <v>UN</v>
          </cell>
          <cell r="D55">
            <v>419</v>
          </cell>
        </row>
        <row r="56">
          <cell r="A56">
            <v>43</v>
          </cell>
          <cell r="B56" t="str">
            <v>ADAPTADOR PVC 1/2" CONDUIT</v>
          </cell>
          <cell r="C56" t="str">
            <v>UN</v>
          </cell>
          <cell r="D56">
            <v>159</v>
          </cell>
        </row>
        <row r="57">
          <cell r="A57">
            <v>44</v>
          </cell>
          <cell r="B57" t="str">
            <v>ADAPTADOR PVC 3/4" CONDUIT</v>
          </cell>
          <cell r="C57" t="str">
            <v>UN</v>
          </cell>
          <cell r="D57">
            <v>217</v>
          </cell>
        </row>
        <row r="58">
          <cell r="A58">
            <v>45</v>
          </cell>
          <cell r="B58" t="str">
            <v>ADERCRIL-ADHERENTE</v>
          </cell>
          <cell r="C58" t="str">
            <v>KG</v>
          </cell>
          <cell r="D58">
            <v>22561</v>
          </cell>
        </row>
        <row r="59">
          <cell r="A59">
            <v>46</v>
          </cell>
          <cell r="B59" t="str">
            <v>ADHESIVO CARTUCHO X 310ML</v>
          </cell>
          <cell r="C59" t="str">
            <v>UN</v>
          </cell>
          <cell r="D59">
            <v>38390</v>
          </cell>
        </row>
        <row r="60">
          <cell r="A60">
            <v>47</v>
          </cell>
          <cell r="B60" t="str">
            <v>ADHESIVO PARA PISO VINILICO</v>
          </cell>
          <cell r="C60" t="str">
            <v>GL</v>
          </cell>
          <cell r="D60">
            <v>63500</v>
          </cell>
        </row>
        <row r="61">
          <cell r="A61">
            <v>48</v>
          </cell>
          <cell r="B61" t="str">
            <v>ADITIVOS</v>
          </cell>
          <cell r="C61" t="str">
            <v>LT</v>
          </cell>
          <cell r="D61">
            <v>13644</v>
          </cell>
        </row>
        <row r="62">
          <cell r="A62">
            <v>49</v>
          </cell>
          <cell r="B62" t="str">
            <v>ADOQUÍN CONCRETO 10X6X20</v>
          </cell>
          <cell r="C62" t="str">
            <v>UN</v>
          </cell>
          <cell r="D62">
            <v>678</v>
          </cell>
        </row>
        <row r="63">
          <cell r="A63">
            <v>50</v>
          </cell>
          <cell r="B63" t="str">
            <v>ADOQUÍN CONCRETO DE COLOR 10X6X20</v>
          </cell>
          <cell r="C63" t="str">
            <v>UN</v>
          </cell>
          <cell r="D63">
            <v>940</v>
          </cell>
        </row>
        <row r="64">
          <cell r="A64">
            <v>51</v>
          </cell>
          <cell r="B64" t="str">
            <v>ADOQUÍN CONCRETO DE COLOR 10X8X20</v>
          </cell>
          <cell r="C64" t="str">
            <v>UN</v>
          </cell>
          <cell r="D64">
            <v>1200</v>
          </cell>
        </row>
        <row r="65">
          <cell r="A65">
            <v>52</v>
          </cell>
          <cell r="B65" t="str">
            <v>ADOQUÍN DE ARCILLA 20X10X6CM</v>
          </cell>
          <cell r="C65" t="str">
            <v>UN</v>
          </cell>
          <cell r="D65">
            <v>597</v>
          </cell>
        </row>
        <row r="66">
          <cell r="A66">
            <v>53</v>
          </cell>
          <cell r="B66" t="str">
            <v>AGUA (M3)</v>
          </cell>
          <cell r="C66" t="str">
            <v>M3</v>
          </cell>
          <cell r="D66">
            <v>600</v>
          </cell>
        </row>
        <row r="67">
          <cell r="A67">
            <v>54</v>
          </cell>
          <cell r="B67" t="str">
            <v>AGUA</v>
          </cell>
          <cell r="C67" t="str">
            <v>LT</v>
          </cell>
          <cell r="D67">
            <v>30</v>
          </cell>
        </row>
        <row r="68">
          <cell r="A68">
            <v>55</v>
          </cell>
          <cell r="B68" t="str">
            <v>AISLANTE TÉRMICO</v>
          </cell>
          <cell r="C68" t="str">
            <v>M2</v>
          </cell>
          <cell r="D68">
            <v>14000</v>
          </cell>
        </row>
        <row r="69">
          <cell r="A69">
            <v>56</v>
          </cell>
          <cell r="B69" t="str">
            <v>ALAMBRE CU THW # 10 AWG</v>
          </cell>
          <cell r="C69" t="str">
            <v>ML</v>
          </cell>
          <cell r="D69">
            <v>1246</v>
          </cell>
        </row>
        <row r="70">
          <cell r="A70">
            <v>57</v>
          </cell>
          <cell r="B70" t="str">
            <v>ALAMBRE CU THW # 12 AWG</v>
          </cell>
          <cell r="C70" t="str">
            <v>ML</v>
          </cell>
          <cell r="D70">
            <v>820</v>
          </cell>
        </row>
        <row r="71">
          <cell r="A71">
            <v>58</v>
          </cell>
          <cell r="B71" t="str">
            <v>ALAMBRE CU THW # 14 AWG</v>
          </cell>
          <cell r="C71" t="str">
            <v>ML</v>
          </cell>
          <cell r="D71">
            <v>555</v>
          </cell>
        </row>
        <row r="72">
          <cell r="A72">
            <v>59</v>
          </cell>
          <cell r="B72" t="str">
            <v xml:space="preserve">ALAMBRE DE PUA 14*20 </v>
          </cell>
          <cell r="C72" t="str">
            <v>KG</v>
          </cell>
          <cell r="D72">
            <v>4500</v>
          </cell>
        </row>
        <row r="73">
          <cell r="A73">
            <v>60</v>
          </cell>
          <cell r="B73" t="str">
            <v>ALAMBRE DE PUAS NO. 12</v>
          </cell>
          <cell r="C73" t="str">
            <v>KG</v>
          </cell>
          <cell r="D73">
            <v>4167</v>
          </cell>
        </row>
        <row r="74">
          <cell r="A74">
            <v>61</v>
          </cell>
          <cell r="B74" t="str">
            <v>ALAMBRE GALVANIZADO CAL 10</v>
          </cell>
          <cell r="C74" t="str">
            <v>KG</v>
          </cell>
          <cell r="D74">
            <v>3000</v>
          </cell>
        </row>
        <row r="75">
          <cell r="A75">
            <v>62</v>
          </cell>
          <cell r="B75" t="str">
            <v>ALAMBRE GALVANIZADO CAL. 13</v>
          </cell>
          <cell r="C75" t="str">
            <v>KG</v>
          </cell>
          <cell r="D75">
            <v>4235</v>
          </cell>
        </row>
        <row r="76">
          <cell r="A76">
            <v>63</v>
          </cell>
          <cell r="B76" t="str">
            <v>ALAMBRE NEGRO NO. 18</v>
          </cell>
          <cell r="C76" t="str">
            <v>KG</v>
          </cell>
          <cell r="D76">
            <v>3223</v>
          </cell>
        </row>
        <row r="77">
          <cell r="A77">
            <v>64</v>
          </cell>
          <cell r="B77" t="str">
            <v>ALAMBRE TELEFÓNICO</v>
          </cell>
          <cell r="C77" t="str">
            <v>ML</v>
          </cell>
          <cell r="D77">
            <v>452</v>
          </cell>
        </row>
        <row r="78">
          <cell r="A78">
            <v>65</v>
          </cell>
          <cell r="B78" t="str">
            <v>ALAMBRE TIMBRE</v>
          </cell>
          <cell r="C78" t="str">
            <v>ML</v>
          </cell>
          <cell r="D78">
            <v>366</v>
          </cell>
        </row>
        <row r="79">
          <cell r="A79">
            <v>66</v>
          </cell>
          <cell r="B79" t="str">
            <v>ALUMOL</v>
          </cell>
          <cell r="C79" t="str">
            <v>KG</v>
          </cell>
          <cell r="D79">
            <v>22741</v>
          </cell>
        </row>
        <row r="80">
          <cell r="A80">
            <v>67</v>
          </cell>
          <cell r="B80" t="str">
            <v>AMORTIGUADOR DEFENSA METÁLICA</v>
          </cell>
          <cell r="C80" t="str">
            <v>UN</v>
          </cell>
          <cell r="D80">
            <v>26581</v>
          </cell>
        </row>
        <row r="81">
          <cell r="A81">
            <v>68</v>
          </cell>
          <cell r="B81" t="str">
            <v>AMPLIFICADOR 100W</v>
          </cell>
          <cell r="C81" t="str">
            <v>UN</v>
          </cell>
          <cell r="D81">
            <v>338585</v>
          </cell>
        </row>
        <row r="82">
          <cell r="A82">
            <v>69</v>
          </cell>
          <cell r="B82" t="str">
            <v>AMPLIFICADOR 300W</v>
          </cell>
          <cell r="C82" t="str">
            <v>UN</v>
          </cell>
          <cell r="D82">
            <v>929844</v>
          </cell>
        </row>
        <row r="83">
          <cell r="A83">
            <v>70</v>
          </cell>
          <cell r="B83" t="str">
            <v>ANCLAJE 3/8"</v>
          </cell>
          <cell r="C83" t="str">
            <v>UN</v>
          </cell>
          <cell r="D83">
            <v>758</v>
          </cell>
        </row>
        <row r="84">
          <cell r="A84">
            <v>71</v>
          </cell>
          <cell r="B84" t="str">
            <v>ANCLAJES PARA TENSIONAMIENTO</v>
          </cell>
          <cell r="C84" t="str">
            <v>UN</v>
          </cell>
          <cell r="D84">
            <v>12128</v>
          </cell>
        </row>
        <row r="85">
          <cell r="A85">
            <v>72</v>
          </cell>
          <cell r="B85" t="str">
            <v>ANFO</v>
          </cell>
          <cell r="C85" t="str">
            <v>KG</v>
          </cell>
          <cell r="D85">
            <v>3335</v>
          </cell>
        </row>
        <row r="86">
          <cell r="A86">
            <v>73</v>
          </cell>
          <cell r="B86" t="str">
            <v>ANGULO 1X1 CAL.26</v>
          </cell>
          <cell r="C86" t="str">
            <v>UN</v>
          </cell>
          <cell r="D86">
            <v>13000</v>
          </cell>
        </row>
        <row r="87">
          <cell r="A87">
            <v>74</v>
          </cell>
          <cell r="B87" t="str">
            <v>ANGULO 1 "*1/4 "*3/16"</v>
          </cell>
          <cell r="C87" t="str">
            <v>ML</v>
          </cell>
          <cell r="D87">
            <v>5833</v>
          </cell>
        </row>
        <row r="88">
          <cell r="A88">
            <v>75</v>
          </cell>
          <cell r="B88" t="str">
            <v>ÁNGULO 1 1/2" X 1 1/2" X 1/8"</v>
          </cell>
          <cell r="C88" t="str">
            <v>ML</v>
          </cell>
          <cell r="D88">
            <v>4586</v>
          </cell>
        </row>
        <row r="89">
          <cell r="A89">
            <v>76</v>
          </cell>
          <cell r="B89" t="str">
            <v>ÁNGULO 1 1/4" X 1 1/4" X 1/4"</v>
          </cell>
          <cell r="C89" t="str">
            <v>ML</v>
          </cell>
          <cell r="D89">
            <v>6970</v>
          </cell>
        </row>
        <row r="90">
          <cell r="A90">
            <v>77</v>
          </cell>
          <cell r="B90" t="str">
            <v>ÁNGULO 1 1/4" X 1 1/4" X 1/8"</v>
          </cell>
          <cell r="C90" t="str">
            <v>ML</v>
          </cell>
          <cell r="D90">
            <v>3874</v>
          </cell>
        </row>
        <row r="91">
          <cell r="A91">
            <v>78</v>
          </cell>
          <cell r="B91" t="str">
            <v>ANGULO 11/2"X11/2"X1/8"</v>
          </cell>
          <cell r="C91" t="str">
            <v>ML</v>
          </cell>
          <cell r="D91">
            <v>5000</v>
          </cell>
        </row>
        <row r="92">
          <cell r="A92">
            <v>79</v>
          </cell>
          <cell r="B92" t="str">
            <v>ANGULO 2 "*2 "*3/16"</v>
          </cell>
          <cell r="C92" t="str">
            <v>ML</v>
          </cell>
          <cell r="D92">
            <v>9167</v>
          </cell>
        </row>
        <row r="93">
          <cell r="A93">
            <v>80</v>
          </cell>
          <cell r="B93" t="str">
            <v>ANGULO 2-1/2"*2-1/2"*1/2"</v>
          </cell>
          <cell r="C93" t="str">
            <v>ML</v>
          </cell>
          <cell r="D93">
            <v>27850</v>
          </cell>
        </row>
        <row r="94">
          <cell r="A94">
            <v>81</v>
          </cell>
          <cell r="B94" t="str">
            <v>ÁNGULO CAL.26 LÁMINA GALV. 2.44 M</v>
          </cell>
          <cell r="C94" t="str">
            <v>UN</v>
          </cell>
          <cell r="D94">
            <v>3083</v>
          </cell>
        </row>
        <row r="95">
          <cell r="A95">
            <v>82</v>
          </cell>
          <cell r="B95" t="str">
            <v>ÁNGULO DE 2" X 2" X 1/8"</v>
          </cell>
          <cell r="C95" t="str">
            <v>ML</v>
          </cell>
          <cell r="D95">
            <v>6297</v>
          </cell>
        </row>
        <row r="96">
          <cell r="A96">
            <v>83</v>
          </cell>
          <cell r="B96" t="str">
            <v>ÁNGULO HIERRO 1" X 1" X 6M</v>
          </cell>
          <cell r="C96" t="str">
            <v>ML</v>
          </cell>
          <cell r="D96">
            <v>2674</v>
          </cell>
        </row>
        <row r="97">
          <cell r="A97">
            <v>84</v>
          </cell>
          <cell r="B97" t="str">
            <v>ÁNGULO HIERRO 2" X 1/4" X 6 M</v>
          </cell>
          <cell r="C97" t="str">
            <v>ML</v>
          </cell>
          <cell r="D97">
            <v>10416</v>
          </cell>
        </row>
        <row r="98">
          <cell r="A98">
            <v>85</v>
          </cell>
          <cell r="B98" t="str">
            <v>ÁNGULO HIERRO 3/4" X 1/8"</v>
          </cell>
          <cell r="C98" t="str">
            <v>ML</v>
          </cell>
          <cell r="D98">
            <v>1516</v>
          </cell>
        </row>
      </sheetData>
      <sheetData sheetId="4" refreshError="1">
        <row r="14">
          <cell r="A14">
            <v>1</v>
          </cell>
          <cell r="B14" t="str">
            <v>304 SERIES LED PARKING STRUCTURE – 40º FLOOD OPTIC
FLUJO LUMINOSO: 6.387 LM,  TC: 6000K. POTENCIA:66 W
VIDA ÚTIL: 122.000 HORAS. GARANTÍA 10 AÑOS</v>
          </cell>
          <cell r="C14" t="str">
            <v>UN</v>
          </cell>
          <cell r="D14">
            <v>1102000</v>
          </cell>
        </row>
        <row r="15">
          <cell r="A15">
            <v>2</v>
          </cell>
          <cell r="B15" t="str">
            <v>304 SERIES LED PARKING STRUCTURE – PS OPTIC
FLUJO LUMINOSO: 13.707 LM,  TC: 6000K. POTENCIA:141 W
VIDA ÚTIL: 122.000 HORAS. GARANTÍA 10 AÑOS</v>
          </cell>
          <cell r="C15" t="str">
            <v>UN</v>
          </cell>
          <cell r="D15">
            <v>1276000</v>
          </cell>
        </row>
        <row r="16">
          <cell r="A16">
            <v>3</v>
          </cell>
          <cell r="B16" t="str">
            <v>38W NEUTRAL WHITE LED DIRECTIONAL FLOODLIGHT - BLACK</v>
          </cell>
          <cell r="C16" t="str">
            <v>UN</v>
          </cell>
          <cell r="D16">
            <v>197200</v>
          </cell>
        </row>
        <row r="17">
          <cell r="A17">
            <v>4</v>
          </cell>
          <cell r="B17" t="str">
            <v>3X2/0CU-35KV/XLPE-DISEÑO CODENSA</v>
          </cell>
          <cell r="C17" t="str">
            <v>ML</v>
          </cell>
          <cell r="D17">
            <v>185200</v>
          </cell>
        </row>
        <row r="18">
          <cell r="A18">
            <v>5</v>
          </cell>
          <cell r="B18" t="str">
            <v>ABRAZADERA OMEGA 3/4"  PARA CONDUCTOR</v>
          </cell>
          <cell r="C18" t="str">
            <v>ML</v>
          </cell>
          <cell r="D18">
            <v>3500</v>
          </cell>
        </row>
        <row r="19">
          <cell r="A19">
            <v>6</v>
          </cell>
          <cell r="B19" t="str">
            <v>ACCESORIOS</v>
          </cell>
          <cell r="C19" t="str">
            <v>Gb</v>
          </cell>
          <cell r="D19">
            <v>1000</v>
          </cell>
        </row>
        <row r="20">
          <cell r="A20">
            <v>7</v>
          </cell>
          <cell r="B20" t="str">
            <v>ACCESORIOS PARA SISTEMAS DE PUESTA A TIERRA</v>
          </cell>
          <cell r="C20" t="str">
            <v>UN</v>
          </cell>
          <cell r="D20">
            <v>0</v>
          </cell>
        </row>
        <row r="21">
          <cell r="A21">
            <v>8</v>
          </cell>
          <cell r="B21" t="str">
            <v>ACEITE LUBRICANTE 15W-40</v>
          </cell>
          <cell r="C21" t="str">
            <v>Galon</v>
          </cell>
          <cell r="D21">
            <v>35000</v>
          </cell>
        </row>
        <row r="22">
          <cell r="A22">
            <v>9</v>
          </cell>
          <cell r="B22" t="str">
            <v xml:space="preserve">ACOMETIDA CONCENTRICA ANTIFRAUDE 2 X 8 + 8 </v>
          </cell>
          <cell r="C22" t="str">
            <v>ML</v>
          </cell>
          <cell r="D22">
            <v>5600</v>
          </cell>
        </row>
        <row r="23">
          <cell r="A23">
            <v>10</v>
          </cell>
          <cell r="B23" t="str">
            <v>ACRILICO 10 * 15 CM</v>
          </cell>
          <cell r="C23" t="str">
            <v>UN</v>
          </cell>
          <cell r="D23">
            <v>11600</v>
          </cell>
        </row>
        <row r="24">
          <cell r="A24">
            <v>11</v>
          </cell>
          <cell r="B24" t="str">
            <v>ACRILICO DE IDENTIFICACION</v>
          </cell>
          <cell r="C24" t="str">
            <v>UN</v>
          </cell>
          <cell r="D24">
            <v>40000</v>
          </cell>
        </row>
        <row r="25">
          <cell r="A25">
            <v>12</v>
          </cell>
          <cell r="B25" t="str">
            <v>ACRILICO DE SEGURIDAD</v>
          </cell>
          <cell r="C25" t="str">
            <v>UN</v>
          </cell>
          <cell r="D25">
            <v>300000</v>
          </cell>
        </row>
        <row r="26">
          <cell r="A26">
            <v>13</v>
          </cell>
          <cell r="B26" t="str">
            <v>ADAPTADOR CAMPANA PVC 1"</v>
          </cell>
          <cell r="C26" t="str">
            <v>UN</v>
          </cell>
          <cell r="D26">
            <v>6500</v>
          </cell>
        </row>
        <row r="27">
          <cell r="A27">
            <v>14</v>
          </cell>
          <cell r="B27" t="str">
            <v>ADAPTADOR CAMPANA PVC 2"</v>
          </cell>
          <cell r="C27" t="str">
            <v>UN</v>
          </cell>
          <cell r="D27">
            <v>8500</v>
          </cell>
        </row>
        <row r="28">
          <cell r="A28">
            <v>15</v>
          </cell>
          <cell r="B28" t="str">
            <v>ADAPTADOR CAMPANA PVC 3"</v>
          </cell>
          <cell r="C28" t="str">
            <v>UN</v>
          </cell>
          <cell r="D28">
            <v>11000</v>
          </cell>
        </row>
        <row r="29">
          <cell r="A29">
            <v>16</v>
          </cell>
          <cell r="B29" t="str">
            <v>ADAPTADOR CAMPANA PVC 4"</v>
          </cell>
          <cell r="C29" t="str">
            <v>UN</v>
          </cell>
          <cell r="D29">
            <v>8120</v>
          </cell>
        </row>
        <row r="30">
          <cell r="A30">
            <v>17</v>
          </cell>
          <cell r="B30" t="str">
            <v xml:space="preserve">ADAPTADOR CAMPANA PVC 6" EB-DB </v>
          </cell>
          <cell r="C30" t="str">
            <v>UN</v>
          </cell>
          <cell r="D30">
            <v>10500</v>
          </cell>
        </row>
        <row r="31">
          <cell r="A31">
            <v>18</v>
          </cell>
          <cell r="B31" t="str">
            <v xml:space="preserve">ADAPTADOR EMT 1 1/2" TERMINAL CON ROSCA </v>
          </cell>
          <cell r="C31" t="str">
            <v>UN</v>
          </cell>
          <cell r="D31">
            <v>3250</v>
          </cell>
        </row>
        <row r="32">
          <cell r="A32">
            <v>19</v>
          </cell>
          <cell r="B32" t="str">
            <v xml:space="preserve">ADAPTADOR EMT 1 1/4" TERMINAL CON ROSCA </v>
          </cell>
          <cell r="C32" t="str">
            <v>UN</v>
          </cell>
          <cell r="D32">
            <v>2619</v>
          </cell>
        </row>
        <row r="33">
          <cell r="A33">
            <v>20</v>
          </cell>
          <cell r="B33" t="str">
            <v xml:space="preserve">ADAPTADOR EMT 1" TERMINAL CON ROSCA </v>
          </cell>
          <cell r="C33" t="str">
            <v>UN</v>
          </cell>
          <cell r="D33">
            <v>1332</v>
          </cell>
        </row>
        <row r="34">
          <cell r="A34">
            <v>21</v>
          </cell>
          <cell r="B34" t="str">
            <v>ADAPTADOR EMT 1/2" TERMINAL CON ROSCA</v>
          </cell>
          <cell r="C34" t="str">
            <v>UN</v>
          </cell>
          <cell r="D34">
            <v>608</v>
          </cell>
        </row>
        <row r="35">
          <cell r="A35">
            <v>22</v>
          </cell>
          <cell r="B35" t="str">
            <v xml:space="preserve">ADAPTADOR EMT 2" TERMINAL CON ROSCA </v>
          </cell>
          <cell r="C35" t="str">
            <v>UN</v>
          </cell>
          <cell r="D35">
            <v>4666</v>
          </cell>
        </row>
        <row r="36">
          <cell r="A36">
            <v>23</v>
          </cell>
          <cell r="B36" t="str">
            <v xml:space="preserve">ADAPTADOR EMT 3" TERMINAL CON ROSCA </v>
          </cell>
          <cell r="C36" t="str">
            <v>UN</v>
          </cell>
          <cell r="D36">
            <v>12782</v>
          </cell>
        </row>
        <row r="37">
          <cell r="A37">
            <v>24</v>
          </cell>
          <cell r="B37" t="str">
            <v xml:space="preserve">ADAPTADOR EMT 3/4" TERMINAL CON ROSCA </v>
          </cell>
          <cell r="C37" t="str">
            <v>UN</v>
          </cell>
          <cell r="D37">
            <v>891</v>
          </cell>
        </row>
        <row r="38">
          <cell r="A38">
            <v>25</v>
          </cell>
          <cell r="B38" t="str">
            <v xml:space="preserve">ADAPTADOR EMT 4" TERMINAL CON ROSCA </v>
          </cell>
          <cell r="C38" t="str">
            <v>UN</v>
          </cell>
          <cell r="D38">
            <v>19714</v>
          </cell>
        </row>
        <row r="39">
          <cell r="A39">
            <v>26</v>
          </cell>
          <cell r="B39" t="str">
            <v xml:space="preserve">ADAPTADOR TERMINAL PVC 1" </v>
          </cell>
          <cell r="C39" t="str">
            <v>UN</v>
          </cell>
          <cell r="D39">
            <v>950</v>
          </cell>
        </row>
        <row r="40">
          <cell r="A40">
            <v>27</v>
          </cell>
          <cell r="B40" t="str">
            <v xml:space="preserve">ADAPTADOR TERMINAL PVC 1/2" </v>
          </cell>
          <cell r="C40" t="str">
            <v>UN</v>
          </cell>
          <cell r="D40">
            <v>499</v>
          </cell>
        </row>
        <row r="41">
          <cell r="A41">
            <v>28</v>
          </cell>
          <cell r="B41" t="str">
            <v xml:space="preserve">ADAPTADOR TERMINAL PVC 2" </v>
          </cell>
          <cell r="C41" t="str">
            <v>UN</v>
          </cell>
          <cell r="D41">
            <v>1650</v>
          </cell>
        </row>
        <row r="42">
          <cell r="A42">
            <v>29</v>
          </cell>
          <cell r="B42" t="str">
            <v xml:space="preserve">ADAPTADOR TERMINAL PVC 3" </v>
          </cell>
          <cell r="C42" t="str">
            <v>UN</v>
          </cell>
          <cell r="D42">
            <v>1700</v>
          </cell>
        </row>
        <row r="43">
          <cell r="A43">
            <v>30</v>
          </cell>
          <cell r="B43" t="str">
            <v xml:space="preserve">ADAPTADOR TERMINAL PVC 3/4" </v>
          </cell>
          <cell r="C43" t="str">
            <v>UN</v>
          </cell>
          <cell r="D43">
            <v>175</v>
          </cell>
        </row>
        <row r="44">
          <cell r="A44">
            <v>31</v>
          </cell>
          <cell r="B44" t="str">
            <v>ADAPTADOR TERMINAL PVC DE 1 1/2"</v>
          </cell>
          <cell r="C44" t="str">
            <v>UN</v>
          </cell>
          <cell r="D44">
            <v>900</v>
          </cell>
        </row>
        <row r="45">
          <cell r="A45">
            <v>32</v>
          </cell>
          <cell r="B45" t="str">
            <v>ADAPTADOR TERMINAL PVC DE 1 1/4"</v>
          </cell>
          <cell r="C45" t="str">
            <v>UN</v>
          </cell>
          <cell r="D45">
            <v>880</v>
          </cell>
        </row>
        <row r="46">
          <cell r="A46">
            <v>33</v>
          </cell>
          <cell r="B46" t="str">
            <v>ADAPTADOR TERMINAL PVC DE 1"</v>
          </cell>
          <cell r="C46" t="str">
            <v>UN</v>
          </cell>
          <cell r="D46">
            <v>334</v>
          </cell>
        </row>
        <row r="47">
          <cell r="A47">
            <v>34</v>
          </cell>
          <cell r="B47" t="str">
            <v>ADAPTADOR TERMINAL PVC DE 1/2"</v>
          </cell>
          <cell r="C47" t="str">
            <v>UN</v>
          </cell>
          <cell r="D47">
            <v>320</v>
          </cell>
        </row>
        <row r="48">
          <cell r="A48">
            <v>35</v>
          </cell>
          <cell r="B48" t="str">
            <v>ADAPTADOR TERMINAL PVC DE 2"</v>
          </cell>
          <cell r="C48" t="str">
            <v>UN</v>
          </cell>
          <cell r="D48">
            <v>3083</v>
          </cell>
        </row>
        <row r="49">
          <cell r="A49">
            <v>36</v>
          </cell>
          <cell r="B49" t="str">
            <v>ADAPTADOR TERMINAL PVC DE 3"</v>
          </cell>
          <cell r="C49" t="str">
            <v>UN</v>
          </cell>
          <cell r="D49">
            <v>2500</v>
          </cell>
        </row>
        <row r="50">
          <cell r="A50">
            <v>37</v>
          </cell>
          <cell r="B50" t="str">
            <v>ADAPTADOR TERMINAL PVC DE 3/4"</v>
          </cell>
          <cell r="C50" t="str">
            <v>UN</v>
          </cell>
          <cell r="D50">
            <v>402</v>
          </cell>
        </row>
        <row r="51">
          <cell r="A51">
            <v>38</v>
          </cell>
          <cell r="B51" t="str">
            <v>ADAPTADOR TERMINAL PVC DE 4"</v>
          </cell>
          <cell r="C51" t="str">
            <v>UN</v>
          </cell>
          <cell r="D51">
            <v>4500</v>
          </cell>
        </row>
        <row r="52">
          <cell r="A52">
            <v>39</v>
          </cell>
          <cell r="B52" t="str">
            <v>ADECUACIONES CAJAS DE INSPECCIÓN EXISTENTES</v>
          </cell>
          <cell r="C52" t="str">
            <v>GLB</v>
          </cell>
          <cell r="D52">
            <v>6092000</v>
          </cell>
        </row>
        <row r="53">
          <cell r="A53">
            <v>40</v>
          </cell>
          <cell r="B53" t="str">
            <v>ADECUACIONES ELECTRICAS PARA SUBESTACION PRINCIPAL Y ALIMENTACIÓN DE RED REGULADA</v>
          </cell>
          <cell r="C53" t="str">
            <v>GLB</v>
          </cell>
          <cell r="D53">
            <v>16089000</v>
          </cell>
        </row>
        <row r="54">
          <cell r="A54">
            <v>41</v>
          </cell>
          <cell r="B54" t="str">
            <v>AISLADOR EPOXICO 15 KV</v>
          </cell>
          <cell r="C54" t="str">
            <v>UN</v>
          </cell>
          <cell r="D54">
            <v>32683</v>
          </cell>
        </row>
        <row r="55">
          <cell r="A55">
            <v>42</v>
          </cell>
          <cell r="B55" t="str">
            <v>AISLADOR POLIMERICO 15KV RETENCIÓN</v>
          </cell>
          <cell r="C55" t="str">
            <v>UN</v>
          </cell>
          <cell r="D55">
            <v>50000</v>
          </cell>
        </row>
        <row r="56">
          <cell r="A56">
            <v>43</v>
          </cell>
          <cell r="B56" t="str">
            <v>AISLADOR PORTABARRA</v>
          </cell>
          <cell r="C56" t="str">
            <v>UN</v>
          </cell>
          <cell r="D56">
            <v>5527</v>
          </cell>
        </row>
        <row r="57">
          <cell r="A57">
            <v>44</v>
          </cell>
          <cell r="B57" t="str">
            <v>AISLADOR TIPO CARRETE</v>
          </cell>
          <cell r="C57" t="str">
            <v>UN</v>
          </cell>
          <cell r="D57">
            <v>2500</v>
          </cell>
        </row>
        <row r="58">
          <cell r="A58">
            <v>45</v>
          </cell>
          <cell r="B58" t="str">
            <v>AISLADOR TIPO PIN 15 KV</v>
          </cell>
          <cell r="C58" t="str">
            <v>UN</v>
          </cell>
          <cell r="D58">
            <v>23476</v>
          </cell>
        </row>
        <row r="59">
          <cell r="A59">
            <v>46</v>
          </cell>
          <cell r="B59" t="str">
            <v>AISLADORES EN PORCELANA</v>
          </cell>
          <cell r="C59" t="str">
            <v>UN</v>
          </cell>
          <cell r="D59">
            <v>175200</v>
          </cell>
        </row>
        <row r="60">
          <cell r="A60">
            <v>47</v>
          </cell>
          <cell r="B60" t="str">
            <v xml:space="preserve">ALAMBRE CU AISLADO THHN/THWN NO 10 </v>
          </cell>
          <cell r="C60" t="str">
            <v>ML</v>
          </cell>
          <cell r="D60">
            <v>1137</v>
          </cell>
        </row>
        <row r="61">
          <cell r="A61">
            <v>48</v>
          </cell>
          <cell r="B61" t="str">
            <v>ALAMBRE CU AISLADO THHN/THWN NO 12</v>
          </cell>
          <cell r="C61" t="str">
            <v>ML</v>
          </cell>
          <cell r="D61">
            <v>712</v>
          </cell>
        </row>
        <row r="62">
          <cell r="A62">
            <v>49</v>
          </cell>
          <cell r="B62" t="str">
            <v xml:space="preserve">ALAMBRE CU AISLADO THHN/THWN NO 14 </v>
          </cell>
          <cell r="C62" t="str">
            <v>ML</v>
          </cell>
          <cell r="D62">
            <v>502</v>
          </cell>
        </row>
        <row r="63">
          <cell r="A63">
            <v>50</v>
          </cell>
          <cell r="B63" t="str">
            <v xml:space="preserve">ALAMBRE CU AISLADO THHN/THWN NO 8 </v>
          </cell>
          <cell r="C63" t="str">
            <v>ML</v>
          </cell>
          <cell r="D63">
            <v>1864</v>
          </cell>
        </row>
        <row r="64">
          <cell r="A64">
            <v>51</v>
          </cell>
          <cell r="B64" t="str">
            <v xml:space="preserve">ALAMBRE CU DESNUDO AWG NO 1/0 </v>
          </cell>
          <cell r="C64" t="str">
            <v>ML</v>
          </cell>
          <cell r="D64">
            <v>13120</v>
          </cell>
        </row>
        <row r="65">
          <cell r="A65">
            <v>52</v>
          </cell>
          <cell r="B65" t="str">
            <v>ALAMBRE CU DESNUDO NO 10</v>
          </cell>
          <cell r="C65" t="str">
            <v>ML</v>
          </cell>
          <cell r="D65">
            <v>1054</v>
          </cell>
        </row>
        <row r="66">
          <cell r="A66">
            <v>53</v>
          </cell>
          <cell r="B66" t="str">
            <v>ALAMBRE CU DESNUDO NO 12</v>
          </cell>
          <cell r="C66" t="str">
            <v>ML</v>
          </cell>
          <cell r="D66">
            <v>647</v>
          </cell>
        </row>
        <row r="67">
          <cell r="A67">
            <v>54</v>
          </cell>
          <cell r="B67" t="str">
            <v>ALAMBRE CU DESNUDO NO 14</v>
          </cell>
          <cell r="C67" t="str">
            <v>ML</v>
          </cell>
          <cell r="D67">
            <v>466</v>
          </cell>
        </row>
        <row r="68">
          <cell r="A68">
            <v>55</v>
          </cell>
          <cell r="B68" t="str">
            <v>ALAMBRE CU DESNUDO NO 8</v>
          </cell>
          <cell r="C68" t="str">
            <v>ML</v>
          </cell>
          <cell r="D68">
            <v>2903</v>
          </cell>
        </row>
        <row r="69">
          <cell r="A69">
            <v>56</v>
          </cell>
          <cell r="B69" t="str">
            <v>ALAMBRE DE COBRE DESNUDO NO.10</v>
          </cell>
          <cell r="C69" t="str">
            <v>ML</v>
          </cell>
          <cell r="D69">
            <v>1638</v>
          </cell>
        </row>
        <row r="70">
          <cell r="A70">
            <v>57</v>
          </cell>
          <cell r="B70" t="str">
            <v>ALAMBRE DE COBRE DESNUDO NO.12</v>
          </cell>
          <cell r="C70" t="str">
            <v>ML</v>
          </cell>
          <cell r="D70">
            <v>1046</v>
          </cell>
        </row>
        <row r="71">
          <cell r="A71">
            <v>58</v>
          </cell>
          <cell r="B71" t="str">
            <v>ALAMBRE DE COBRE DESNUDO NO.14</v>
          </cell>
          <cell r="C71" t="str">
            <v>ML</v>
          </cell>
          <cell r="D71">
            <v>706</v>
          </cell>
        </row>
        <row r="72">
          <cell r="A72">
            <v>59</v>
          </cell>
          <cell r="B72" t="str">
            <v>ALAMBRE DE COBRE NO.10</v>
          </cell>
          <cell r="C72" t="str">
            <v>ML</v>
          </cell>
          <cell r="D72">
            <v>1978</v>
          </cell>
        </row>
        <row r="73">
          <cell r="A73">
            <v>60</v>
          </cell>
          <cell r="B73" t="str">
            <v>ALAMBRE DE COBRE NO.12</v>
          </cell>
          <cell r="C73" t="str">
            <v>ML</v>
          </cell>
          <cell r="D73">
            <v>1046</v>
          </cell>
        </row>
        <row r="74">
          <cell r="A74">
            <v>61</v>
          </cell>
          <cell r="B74" t="str">
            <v>ALAMBRE DE COBRE NO.14</v>
          </cell>
          <cell r="C74" t="str">
            <v>ML</v>
          </cell>
          <cell r="D74">
            <v>740</v>
          </cell>
        </row>
        <row r="75">
          <cell r="A75">
            <v>62</v>
          </cell>
          <cell r="B75" t="str">
            <v>ALAMBRE DE GUIA GALVANIZADO</v>
          </cell>
          <cell r="C75" t="str">
            <v>ML</v>
          </cell>
          <cell r="D75">
            <v>100</v>
          </cell>
        </row>
        <row r="76">
          <cell r="A76">
            <v>63</v>
          </cell>
          <cell r="B76" t="str">
            <v>ALAMBRE DE PUA</v>
          </cell>
          <cell r="C76" t="str">
            <v>UN</v>
          </cell>
          <cell r="D76">
            <v>1</v>
          </cell>
        </row>
        <row r="77">
          <cell r="A77">
            <v>64</v>
          </cell>
          <cell r="B77" t="str">
            <v>ALAMBRE NEGRO NO.18</v>
          </cell>
          <cell r="C77" t="str">
            <v>KG</v>
          </cell>
          <cell r="D77">
            <v>2900</v>
          </cell>
        </row>
        <row r="78">
          <cell r="A78">
            <v>65</v>
          </cell>
          <cell r="B78" t="str">
            <v>ALAMBRE TELEFÓNICO 2X22 TRENZADO</v>
          </cell>
          <cell r="C78" t="str">
            <v>ML</v>
          </cell>
          <cell r="D78">
            <v>420</v>
          </cell>
        </row>
        <row r="79">
          <cell r="A79">
            <v>66</v>
          </cell>
          <cell r="B79" t="str">
            <v>ALAMBRE TELEFÓNICO N 22 ESTAÑADO</v>
          </cell>
          <cell r="C79" t="str">
            <v>ML</v>
          </cell>
          <cell r="D79">
            <v>560</v>
          </cell>
        </row>
        <row r="80">
          <cell r="A80">
            <v>67</v>
          </cell>
          <cell r="B80" t="str">
            <v>ALAMBRON DE ALUMINIO 8MM</v>
          </cell>
          <cell r="C80" t="str">
            <v>ML</v>
          </cell>
          <cell r="D80">
            <v>2320</v>
          </cell>
        </row>
        <row r="81">
          <cell r="A81">
            <v>68</v>
          </cell>
          <cell r="B81" t="str">
            <v>ALTAVOCES MM10XP-1XP , RANGO DE FRECUENCIA OPERATIVA DE 33 HZ A 228 HZ,  NIVEL MÁXIMO DE PRESIÓN SONORA PICO DE 123 DB,  CONO DE 10 PULGADAS, AMPLIFICADOR DE POTENCIA DE UN CANAL CON PROCESAMIENTO, INCLUYE CROSSOVER, PROTECCIÓN DE LA UNIDAD Y CORRECCIÓN DE FASE Y FRECUENCIA</v>
          </cell>
          <cell r="C81" t="str">
            <v>UN</v>
          </cell>
          <cell r="D81">
            <v>1680000</v>
          </cell>
        </row>
        <row r="82">
          <cell r="A82">
            <v>69</v>
          </cell>
          <cell r="B82" t="str">
            <v>ALTAVOCES MM-4XP PAINTED BLACK BAFLE AUTOAMPLIFICADO DE UNA VÍA CON UN DRIVER DE CONO DE 4", RESPUESTA DE FRECUENCIA DE 120HZ A 18KHZ, CAPAZ DE REPRODUCIR 113 DB SPL PICO A 1M. EL MODELO MM-4XP REQUIERE DE LA FUENTE DE PODER MPS-488 PARA SER ALIMENTADA DE ENERGIA ELECTRICA, CONNECTOR SINGLE 5-PIN PHOENIX (3-PIN AUDIO, 2-PIN POWER).PESO 2KG, ALTURA 10CM, ANCHO 10CM, FONDO 15CM</v>
          </cell>
          <cell r="C82" t="str">
            <v>UN</v>
          </cell>
          <cell r="D82">
            <v>1680000</v>
          </cell>
        </row>
        <row r="83">
          <cell r="A83">
            <v>70</v>
          </cell>
          <cell r="B83" t="str">
            <v>ALTAVOCES UMS-1XP,48V,PHOENIX SUBWOOFER AUTOAMPLIFICADO CON 2 CANALES, RESPUESTA DE FRECUENCIA DE 25HZ A 200HZ, CAPAZ DE REPRODUCIR 127DB SPL MAX A 1M, CON 360° HORIZONTALES Y 180° VERTICALES DE COBERTURA, RESPUESTA EN FASE +/-60° DE 32HZ A 110HZ. PESO DE 38KG, ALTURA 42CM, ANCHO 58CM, FONDO 41CM.</v>
          </cell>
          <cell r="C83" t="str">
            <v>UN</v>
          </cell>
          <cell r="D83">
            <v>5760000</v>
          </cell>
        </row>
        <row r="84">
          <cell r="A84">
            <v>71</v>
          </cell>
          <cell r="B84" t="str">
            <v xml:space="preserve">ALTAVOCES UPM-1XP,STD,48V,3/8,PHOENIX BAFLE AUTOAMPLIFICADO, 2 VÍAS, RESPUESTA DE FRECUENCIA DE 60HZ A 22KHZ, CAPAZ DE REPRODUCIR 123DB SPL PICO A 1M, CON 100° HORIZONTALES Y 100° VERTICALES DE COBERTURA CONTROLADA. RESPUESTA EN FASE DE +/-60° DE 300HZ A 18KHZ, PESO DE
10KG, ALTURA 46CM, ANCHO 17CM, FONDO 20CM.
</v>
          </cell>
          <cell r="C84" t="str">
            <v>UN</v>
          </cell>
          <cell r="D84">
            <v>5180000</v>
          </cell>
        </row>
        <row r="85">
          <cell r="A85">
            <v>72</v>
          </cell>
          <cell r="B85" t="str">
            <v>AMARRES PLASTICOS 20CM PQTE X100UN</v>
          </cell>
          <cell r="C85" t="str">
            <v>UN</v>
          </cell>
          <cell r="D85">
            <v>3248</v>
          </cell>
        </row>
        <row r="86">
          <cell r="A86">
            <v>73</v>
          </cell>
          <cell r="B86" t="str">
            <v>AMPERIMETRO ANALOGO 0-500A</v>
          </cell>
          <cell r="C86" t="str">
            <v>UN</v>
          </cell>
          <cell r="D86">
            <v>48015</v>
          </cell>
        </row>
        <row r="87">
          <cell r="A87">
            <v>74</v>
          </cell>
          <cell r="B87" t="str">
            <v>AMPLIFICADOR ANALOGO</v>
          </cell>
          <cell r="C87" t="str">
            <v>UN</v>
          </cell>
          <cell r="D87">
            <v>292500</v>
          </cell>
        </row>
        <row r="88">
          <cell r="A88">
            <v>75</v>
          </cell>
          <cell r="B88" t="str">
            <v>AMPLIFICADOR DE POTENCIA 100 W</v>
          </cell>
          <cell r="C88" t="str">
            <v>UN</v>
          </cell>
          <cell r="D88">
            <v>1</v>
          </cell>
        </row>
        <row r="89">
          <cell r="A89">
            <v>76</v>
          </cell>
          <cell r="B89" t="str">
            <v>AMPLIFICADOR LOCAL</v>
          </cell>
          <cell r="C89" t="str">
            <v>UN</v>
          </cell>
          <cell r="D89">
            <v>18330000</v>
          </cell>
        </row>
        <row r="90">
          <cell r="A90">
            <v>77</v>
          </cell>
          <cell r="B90" t="str">
            <v>ANALISADOR DE PARÁMETROS BÁSICOS, 
POWERLOGIC MEDIDORES DE ENERGÍA Y CALIDAD DE POTENCIA</v>
          </cell>
          <cell r="C90" t="str">
            <v>UN</v>
          </cell>
          <cell r="D90">
            <v>800000</v>
          </cell>
        </row>
        <row r="91">
          <cell r="A91">
            <v>78</v>
          </cell>
          <cell r="B91" t="str">
            <v>ANALIZADOR DE RED PM200</v>
          </cell>
          <cell r="C91" t="str">
            <v>UN</v>
          </cell>
          <cell r="D91">
            <v>1000000</v>
          </cell>
        </row>
        <row r="92">
          <cell r="A92">
            <v>79</v>
          </cell>
          <cell r="B92" t="str">
            <v>ANTENA ACCESS POINT</v>
          </cell>
          <cell r="C92" t="str">
            <v>UN</v>
          </cell>
          <cell r="D92">
            <v>3510000</v>
          </cell>
        </row>
        <row r="93">
          <cell r="A93">
            <v>80</v>
          </cell>
          <cell r="B93" t="str">
            <v>ANTENA COMUNAL</v>
          </cell>
          <cell r="C93" t="str">
            <v>UN</v>
          </cell>
          <cell r="D93">
            <v>174000</v>
          </cell>
        </row>
        <row r="94">
          <cell r="A94">
            <v>81</v>
          </cell>
          <cell r="B94" t="str">
            <v>ANTENA TERRESTRE</v>
          </cell>
          <cell r="C94" t="str">
            <v>UN</v>
          </cell>
          <cell r="D94">
            <v>526500</v>
          </cell>
        </row>
        <row r="95">
          <cell r="A95">
            <v>82</v>
          </cell>
          <cell r="B95" t="str">
            <v>ANTENA WIFI TIPO GRILLA 15DBI</v>
          </cell>
          <cell r="C95" t="str">
            <v>UN</v>
          </cell>
          <cell r="D95">
            <v>2800000</v>
          </cell>
        </row>
        <row r="96">
          <cell r="A96">
            <v>83</v>
          </cell>
          <cell r="B96" t="str">
            <v>APARATOS LEVITON</v>
          </cell>
          <cell r="C96" t="str">
            <v>UN</v>
          </cell>
          <cell r="D96">
            <v>0</v>
          </cell>
        </row>
        <row r="97">
          <cell r="A97">
            <v>84</v>
          </cell>
          <cell r="B97" t="str">
            <v>APARATOS LUMINEX - LEGRAND</v>
          </cell>
          <cell r="C97" t="str">
            <v>UN</v>
          </cell>
          <cell r="D97">
            <v>0</v>
          </cell>
        </row>
        <row r="98">
          <cell r="A98">
            <v>85</v>
          </cell>
          <cell r="B98" t="str">
            <v>APLIQUE REF. METALARC COMPLETA FAB. MEGALUX</v>
          </cell>
          <cell r="C98" t="str">
            <v>UN</v>
          </cell>
          <cell r="D98">
            <v>250125</v>
          </cell>
        </row>
        <row r="99">
          <cell r="A99">
            <v>86</v>
          </cell>
          <cell r="B99" t="str">
            <v>APLIQUE TIPO TORTUGA LUMINEX</v>
          </cell>
          <cell r="C99" t="str">
            <v>UN</v>
          </cell>
          <cell r="D99">
            <v>35551</v>
          </cell>
        </row>
        <row r="100">
          <cell r="A100">
            <v>87</v>
          </cell>
          <cell r="B100" t="str">
            <v>ARANDELA PRESION 1/2"</v>
          </cell>
          <cell r="C100" t="str">
            <v>UN</v>
          </cell>
          <cell r="D100">
            <v>160</v>
          </cell>
        </row>
        <row r="101">
          <cell r="A101">
            <v>88</v>
          </cell>
          <cell r="B101" t="str">
            <v>ARANDELA PRESION 5/8"</v>
          </cell>
          <cell r="C101" t="str">
            <v>UN</v>
          </cell>
          <cell r="D101">
            <v>3480</v>
          </cell>
        </row>
        <row r="102">
          <cell r="A102">
            <v>89</v>
          </cell>
          <cell r="B102" t="str">
            <v>ARANDELA REDONDA 5/8"</v>
          </cell>
          <cell r="C102" t="str">
            <v>UN</v>
          </cell>
          <cell r="D102">
            <v>800</v>
          </cell>
        </row>
        <row r="103">
          <cell r="A103">
            <v>90</v>
          </cell>
          <cell r="B103" t="str">
            <v>ARENA DE PEÑA 40 KG</v>
          </cell>
          <cell r="C103" t="str">
            <v>M3</v>
          </cell>
          <cell r="D103">
            <v>35000</v>
          </cell>
        </row>
        <row r="104">
          <cell r="A104">
            <v>91</v>
          </cell>
          <cell r="B104" t="str">
            <v>ARENA DE RÍO</v>
          </cell>
          <cell r="C104" t="str">
            <v>m3</v>
          </cell>
          <cell r="D104">
            <v>40000</v>
          </cell>
        </row>
        <row r="105">
          <cell r="A105">
            <v>92</v>
          </cell>
          <cell r="B105" t="str">
            <v>ARENA DE RÍO 40KG</v>
          </cell>
          <cell r="C105" t="str">
            <v>M3</v>
          </cell>
          <cell r="D105">
            <v>14500</v>
          </cell>
        </row>
        <row r="106">
          <cell r="A106">
            <v>93</v>
          </cell>
          <cell r="B106" t="str">
            <v>ARMADA TIPO INTEMPERIE</v>
          </cell>
          <cell r="C106" t="str">
            <v>UN</v>
          </cell>
          <cell r="D106">
            <v>1</v>
          </cell>
        </row>
        <row r="107">
          <cell r="A107">
            <v>94</v>
          </cell>
          <cell r="B107" t="str">
            <v>AUTOMATICO PARA RIEL 1X20 A, 10 KA</v>
          </cell>
          <cell r="C107" t="str">
            <v>UN</v>
          </cell>
          <cell r="D107">
            <v>10440</v>
          </cell>
        </row>
        <row r="108">
          <cell r="A108">
            <v>95</v>
          </cell>
          <cell r="B108" t="str">
            <v>AVISO DE PREVENCIÓN</v>
          </cell>
          <cell r="C108" t="str">
            <v>UN</v>
          </cell>
          <cell r="D108">
            <v>70520</v>
          </cell>
        </row>
        <row r="109">
          <cell r="A109">
            <v>96</v>
          </cell>
          <cell r="B109" t="str">
            <v>AVISO LED CUATRO MODULOS</v>
          </cell>
          <cell r="C109" t="str">
            <v>UN</v>
          </cell>
          <cell r="D109">
            <v>16800000</v>
          </cell>
        </row>
        <row r="110">
          <cell r="A110">
            <v>97</v>
          </cell>
          <cell r="B110" t="str">
            <v>AVISO LED DOBLE</v>
          </cell>
          <cell r="C110" t="str">
            <v>UN</v>
          </cell>
          <cell r="D110">
            <v>20000000</v>
          </cell>
        </row>
        <row r="111">
          <cell r="A111">
            <v>98</v>
          </cell>
          <cell r="B111" t="str">
            <v>AVISO LED DOS MODULOS 800H 2500L</v>
          </cell>
          <cell r="C111" t="str">
            <v>UN</v>
          </cell>
          <cell r="D111">
            <v>17000000</v>
          </cell>
        </row>
        <row r="112">
          <cell r="A112">
            <v>99</v>
          </cell>
          <cell r="B112" t="str">
            <v>AVISO LED TRES MODULOS 800H 2900L</v>
          </cell>
          <cell r="C112" t="str">
            <v>UN</v>
          </cell>
          <cell r="D112">
            <v>17800000</v>
          </cell>
        </row>
        <row r="113">
          <cell r="A113">
            <v>100</v>
          </cell>
          <cell r="B113" t="str">
            <v>AVISO LED UN MODULO 800H 1300L</v>
          </cell>
          <cell r="C113" t="str">
            <v>UN</v>
          </cell>
          <cell r="D113">
            <v>10100000</v>
          </cell>
        </row>
        <row r="114">
          <cell r="A114">
            <v>101</v>
          </cell>
          <cell r="B114" t="str">
            <v>AVISO LED UN MODULO 800H 900L</v>
          </cell>
          <cell r="C114" t="str">
            <v>UN</v>
          </cell>
          <cell r="D114">
            <v>8540000</v>
          </cell>
        </row>
        <row r="115">
          <cell r="A115">
            <v>102</v>
          </cell>
          <cell r="B115" t="str">
            <v>BAJADA Y REVISIÓN DE MEDIDOR EN LABORATORIO</v>
          </cell>
          <cell r="C115" t="str">
            <v>UN</v>
          </cell>
          <cell r="D115">
            <v>80000</v>
          </cell>
        </row>
        <row r="116">
          <cell r="A116">
            <v>103</v>
          </cell>
          <cell r="B116" t="str">
            <v>BAJANTE DE DERIVACION  DE ACOMETIDA EN POSTE EXISTENTE DE 12 METROS, INCLUYE  CORTA CIRCUITOS DE CAÑUELA, TUBO EMT DE 6", BOQUILLA DE 6", ACCESORIOS DE PUESTA A TIERRA, ABRAZADERAS DE SUJECION DE CABLES A POSTE, SEGÚN NORMA CODENSA LA 218</v>
          </cell>
          <cell r="C116" t="str">
            <v>UN</v>
          </cell>
          <cell r="D116">
            <v>3650000</v>
          </cell>
        </row>
        <row r="117">
          <cell r="A117">
            <v>104</v>
          </cell>
          <cell r="B117" t="str">
            <v>BALA 2X26W REF. ILUSION R2270 ELECTROCONTROL</v>
          </cell>
          <cell r="C117" t="str">
            <v>UN</v>
          </cell>
          <cell r="D117">
            <v>82000</v>
          </cell>
        </row>
        <row r="118">
          <cell r="A118">
            <v>105</v>
          </cell>
          <cell r="B118" t="str">
            <v>BALA AHORRADORA 2XE27 VIDRIO</v>
          </cell>
          <cell r="C118" t="str">
            <v>UN</v>
          </cell>
          <cell r="D118">
            <v>38000</v>
          </cell>
        </row>
        <row r="119">
          <cell r="A119">
            <v>106</v>
          </cell>
          <cell r="B119" t="str">
            <v>BALA BLANCA 4" E27 ESPECULAR</v>
          </cell>
          <cell r="C119" t="str">
            <v>UN</v>
          </cell>
          <cell r="D119">
            <v>6400</v>
          </cell>
        </row>
        <row r="120">
          <cell r="A120">
            <v>107</v>
          </cell>
          <cell r="B120" t="str">
            <v>BALA DE PISO EMPOTRABLE, LUZ DIRECCIONABLE RESISTENTE AL AGUA</v>
          </cell>
          <cell r="C120" t="str">
            <v>UN</v>
          </cell>
          <cell r="D120">
            <v>1671000</v>
          </cell>
        </row>
        <row r="121">
          <cell r="A121">
            <v>108</v>
          </cell>
          <cell r="B121" t="str">
            <v>BALA DIAMETRO 25CM</v>
          </cell>
          <cell r="C121" t="str">
            <v>UN</v>
          </cell>
          <cell r="D121">
            <v>38782</v>
          </cell>
        </row>
        <row r="122">
          <cell r="A122">
            <v>109</v>
          </cell>
          <cell r="B122" t="str">
            <v xml:space="preserve">BALA-ITD31B/1T4/6 BALA VIDRIO ANTIDESLUMBRANTE, FONDO ESPECULAR, BALASTO ELECTRÓNICO 120/277V, 2 TUBOS T4 32W  </v>
          </cell>
          <cell r="C122" t="str">
            <v>UN</v>
          </cell>
          <cell r="D122">
            <v>166863</v>
          </cell>
        </row>
        <row r="123">
          <cell r="A123">
            <v>110</v>
          </cell>
          <cell r="B123" t="str">
            <v>BALASTO 2X32 WATIOS MARCA ADVANCE DE PHILIPS.</v>
          </cell>
          <cell r="C123" t="str">
            <v>UN</v>
          </cell>
          <cell r="D123">
            <v>45260</v>
          </cell>
        </row>
        <row r="124">
          <cell r="A124">
            <v>111</v>
          </cell>
          <cell r="B124" t="str">
            <v>BALASTO 2X96 WATIOS MARCA SYLVANIA.</v>
          </cell>
          <cell r="C124" t="str">
            <v>UN</v>
          </cell>
          <cell r="D124">
            <v>70080</v>
          </cell>
        </row>
        <row r="125">
          <cell r="A125">
            <v>112</v>
          </cell>
          <cell r="B125" t="str">
            <v>BALASTO ELECTRONICO 2X32W</v>
          </cell>
          <cell r="C125" t="str">
            <v>UN</v>
          </cell>
          <cell r="D125">
            <v>30000</v>
          </cell>
        </row>
        <row r="126">
          <cell r="A126">
            <v>113</v>
          </cell>
          <cell r="B126" t="str">
            <v>BALASTO ELECTRONICO 4X32W</v>
          </cell>
          <cell r="C126" t="str">
            <v>UN</v>
          </cell>
          <cell r="D126">
            <v>35000</v>
          </cell>
        </row>
        <row r="127">
          <cell r="A127">
            <v>114</v>
          </cell>
          <cell r="B127" t="str">
            <v>BALIZA DE RODAJE ELEVADA</v>
          </cell>
          <cell r="C127" t="str">
            <v>UN</v>
          </cell>
          <cell r="D127">
            <v>1000000</v>
          </cell>
        </row>
        <row r="128">
          <cell r="A128">
            <v>115</v>
          </cell>
          <cell r="B128" t="str">
            <v>BANCO DE BATERIAS AUTONOMIA 15 MINUTOS</v>
          </cell>
          <cell r="C128" t="str">
            <v>UN</v>
          </cell>
          <cell r="D128">
            <v>32000000</v>
          </cell>
        </row>
        <row r="129">
          <cell r="A129">
            <v>116</v>
          </cell>
          <cell r="B129" t="str">
            <v>BANCO DE CONDENSADORES 25KVAR</v>
          </cell>
          <cell r="C129" t="str">
            <v>UN</v>
          </cell>
          <cell r="D129">
            <v>11020000</v>
          </cell>
        </row>
        <row r="130">
          <cell r="A130">
            <v>117</v>
          </cell>
          <cell r="B130" t="str">
            <v xml:space="preserve">BANDEJA </v>
          </cell>
          <cell r="C130" t="str">
            <v>UN</v>
          </cell>
          <cell r="D130">
            <v>87600</v>
          </cell>
        </row>
        <row r="131">
          <cell r="A131">
            <v>118</v>
          </cell>
          <cell r="B131" t="str">
            <v>BANDEJA F.O 18 HILOS</v>
          </cell>
          <cell r="C131" t="str">
            <v>UN</v>
          </cell>
          <cell r="D131">
            <v>2064800</v>
          </cell>
        </row>
        <row r="132">
          <cell r="A132">
            <v>119</v>
          </cell>
          <cell r="B132" t="str">
            <v>BANDEJA F.O 6 HILOS</v>
          </cell>
          <cell r="C132" t="str">
            <v>UN</v>
          </cell>
          <cell r="D132">
            <v>893200</v>
          </cell>
        </row>
        <row r="133">
          <cell r="A133">
            <v>120</v>
          </cell>
          <cell r="B133" t="str">
            <v>BANDEJA FIBRA OPTICA X 6 HILOS</v>
          </cell>
          <cell r="C133" t="str">
            <v>ML</v>
          </cell>
          <cell r="D133">
            <v>1560000</v>
          </cell>
        </row>
        <row r="134">
          <cell r="A134">
            <v>121</v>
          </cell>
          <cell r="B134" t="str">
            <v>BANDEJA METALICA PORTACABLES</v>
          </cell>
          <cell r="C134" t="str">
            <v>UN</v>
          </cell>
          <cell r="D134">
            <v>0</v>
          </cell>
        </row>
        <row r="135">
          <cell r="A135">
            <v>122</v>
          </cell>
          <cell r="B135" t="str">
            <v>BANDEJA PORTACABLE 20X5 CABLOFIL</v>
          </cell>
          <cell r="C135" t="str">
            <v>ML</v>
          </cell>
          <cell r="D135">
            <v>29048</v>
          </cell>
        </row>
        <row r="136">
          <cell r="A136">
            <v>123</v>
          </cell>
          <cell r="B136" t="str">
            <v>BANDEJA PORTACABLE 30X5 CABLOFIL</v>
          </cell>
          <cell r="C136" t="str">
            <v>ML</v>
          </cell>
          <cell r="D136">
            <v>0</v>
          </cell>
        </row>
        <row r="137">
          <cell r="A137">
            <v>124</v>
          </cell>
          <cell r="B137" t="str">
            <v>BANDEJA PORTACABLE 40X10 CABLOFIL</v>
          </cell>
          <cell r="C137" t="str">
            <v>ML</v>
          </cell>
          <cell r="D137">
            <v>43221</v>
          </cell>
        </row>
        <row r="138">
          <cell r="A138">
            <v>125</v>
          </cell>
          <cell r="B138" t="str">
            <v>BANDEJA PORTACABLE TIPO ESCALERA DE 30X8 EN LÁMINA GALVANIZADA, EN TRAMOS DE 2,44M</v>
          </cell>
          <cell r="C138" t="str">
            <v>ML</v>
          </cell>
          <cell r="D138">
            <v>79145</v>
          </cell>
        </row>
        <row r="139">
          <cell r="A139">
            <v>126</v>
          </cell>
          <cell r="B139" t="str">
            <v>BANDEJA PORTAEQUIPO PARA RACK</v>
          </cell>
          <cell r="C139" t="str">
            <v>UN</v>
          </cell>
          <cell r="D139">
            <v>120000</v>
          </cell>
        </row>
        <row r="140">
          <cell r="A140">
            <v>127</v>
          </cell>
          <cell r="B140" t="str">
            <v>BANDEJA SENCILLA DE 1 RU</v>
          </cell>
          <cell r="C140" t="str">
            <v>ML</v>
          </cell>
          <cell r="D140">
            <v>1</v>
          </cell>
        </row>
        <row r="141">
          <cell r="A141">
            <v>128</v>
          </cell>
          <cell r="B141" t="str">
            <v xml:space="preserve">BANDEJA VERTICAL TIPO ESCALERA DE 50X50CM. </v>
          </cell>
          <cell r="C141" t="str">
            <v>UN</v>
          </cell>
          <cell r="D141">
            <v>31667</v>
          </cell>
        </row>
        <row r="142">
          <cell r="A142">
            <v>129</v>
          </cell>
          <cell r="B142" t="str">
            <v>BANDEJAS PARA SOPORTE DE EQUIPOS.</v>
          </cell>
          <cell r="C142" t="str">
            <v>UN</v>
          </cell>
          <cell r="D142">
            <v>65000</v>
          </cell>
        </row>
        <row r="143">
          <cell r="A143">
            <v>130</v>
          </cell>
          <cell r="B143" t="str">
            <v>BARRA DE ESTAÑO PARA SOLDAR CABLES</v>
          </cell>
          <cell r="C143" t="str">
            <v>UN</v>
          </cell>
          <cell r="D143">
            <v>22163</v>
          </cell>
        </row>
        <row r="144">
          <cell r="A144">
            <v>131</v>
          </cell>
          <cell r="B144" t="str">
            <v>BARRAJE</v>
          </cell>
          <cell r="C144" t="str">
            <v>UN</v>
          </cell>
          <cell r="D144">
            <v>492750</v>
          </cell>
        </row>
        <row r="145">
          <cell r="A145">
            <v>132</v>
          </cell>
          <cell r="B145" t="str">
            <v>BARRAJE 125A (1/8*1)</v>
          </cell>
          <cell r="C145" t="str">
            <v>UN</v>
          </cell>
          <cell r="D145">
            <v>28750</v>
          </cell>
        </row>
        <row r="146">
          <cell r="A146">
            <v>133</v>
          </cell>
          <cell r="B146" t="str">
            <v>BARRAJE 140,6A (3/16*3/4)</v>
          </cell>
          <cell r="C146" t="str">
            <v>UN</v>
          </cell>
          <cell r="D146">
            <v>32500</v>
          </cell>
        </row>
        <row r="147">
          <cell r="A147">
            <v>134</v>
          </cell>
          <cell r="B147" t="str">
            <v>BARRAJE 500A (1/2*1)</v>
          </cell>
          <cell r="C147" t="str">
            <v>UN</v>
          </cell>
          <cell r="D147">
            <v>1476060</v>
          </cell>
        </row>
        <row r="148">
          <cell r="A148">
            <v>135</v>
          </cell>
          <cell r="B148" t="str">
            <v>BARRAJE 562,5A (3/8*1 1/2)</v>
          </cell>
          <cell r="C148" t="str">
            <v>UN</v>
          </cell>
          <cell r="D148">
            <v>131250</v>
          </cell>
        </row>
        <row r="149">
          <cell r="A149">
            <v>136</v>
          </cell>
          <cell r="B149" t="str">
            <v>BARRAJE 62,5A (1/8*1/2)</v>
          </cell>
          <cell r="C149" t="str">
            <v>UN</v>
          </cell>
          <cell r="D149">
            <v>13750</v>
          </cell>
        </row>
        <row r="150">
          <cell r="A150">
            <v>137</v>
          </cell>
          <cell r="B150" t="str">
            <v>BARRAJE 700 A</v>
          </cell>
          <cell r="C150" t="str">
            <v>UN</v>
          </cell>
          <cell r="D150">
            <v>406250</v>
          </cell>
        </row>
        <row r="151">
          <cell r="A151">
            <v>138</v>
          </cell>
          <cell r="B151" t="str">
            <v>BARRAJE 78A (1/8*5/8)</v>
          </cell>
          <cell r="C151" t="str">
            <v>UN</v>
          </cell>
          <cell r="D151">
            <v>17600</v>
          </cell>
        </row>
        <row r="152">
          <cell r="A152">
            <v>139</v>
          </cell>
          <cell r="B152" t="str">
            <v>BARRAJE 93,75A (1/8*3/4)</v>
          </cell>
          <cell r="C152" t="str">
            <v>UN</v>
          </cell>
          <cell r="D152">
            <v>21250</v>
          </cell>
        </row>
        <row r="153">
          <cell r="A153">
            <v>140</v>
          </cell>
          <cell r="B153" t="str">
            <v>BARRAJE EN COBRE DE 0,7M DE LARGO X 1/8" DE ESPESOR X 1" DE ANCHO CON PERFORACIONES PARA CONEXIÓN DE CABLEADO.</v>
          </cell>
          <cell r="C153" t="str">
            <v>UN</v>
          </cell>
          <cell r="D153">
            <v>28750</v>
          </cell>
        </row>
        <row r="154">
          <cell r="A154">
            <v>141</v>
          </cell>
          <cell r="B154" t="str">
            <v>BASE CONCRETO PARA MASTIL CON CICLOPEO</v>
          </cell>
          <cell r="C154" t="str">
            <v>UN</v>
          </cell>
          <cell r="D154">
            <v>450000</v>
          </cell>
        </row>
        <row r="155">
          <cell r="A155">
            <v>142</v>
          </cell>
          <cell r="B155" t="str">
            <v>BASE DE 11 PINES</v>
          </cell>
          <cell r="C155" t="str">
            <v>UN</v>
          </cell>
          <cell r="D155">
            <v>30000</v>
          </cell>
        </row>
        <row r="156">
          <cell r="A156">
            <v>143</v>
          </cell>
          <cell r="B156" t="str">
            <v>BASE DE ESTABILIDAD EN CONCRETO 40X40CM, EXCAVACION Y CONFORMACIÓN. SEGÚN PLANO BASE DE ESTABILIDAD.</v>
          </cell>
          <cell r="C156" t="str">
            <v>UN</v>
          </cell>
          <cell r="D156">
            <v>155000</v>
          </cell>
        </row>
        <row r="157">
          <cell r="A157">
            <v>144</v>
          </cell>
          <cell r="B157" t="str">
            <v>BASE METALICA O FORMALETA</v>
          </cell>
          <cell r="C157" t="str">
            <v>UN</v>
          </cell>
          <cell r="D157">
            <v>23200</v>
          </cell>
        </row>
        <row r="158">
          <cell r="A158">
            <v>145</v>
          </cell>
          <cell r="B158" t="str">
            <v>BASE METÁLICA PIRAMIDAL.</v>
          </cell>
          <cell r="C158" t="str">
            <v>UN</v>
          </cell>
          <cell r="D158">
            <v>219000</v>
          </cell>
        </row>
        <row r="159">
          <cell r="A159">
            <v>146</v>
          </cell>
          <cell r="B159" t="str">
            <v>BASE PARA CABLE ALUMINIO HORIZONTAL</v>
          </cell>
          <cell r="C159" t="str">
            <v>UN</v>
          </cell>
          <cell r="D159">
            <v>40600</v>
          </cell>
        </row>
        <row r="160">
          <cell r="A160">
            <v>147</v>
          </cell>
          <cell r="B160" t="str">
            <v>BASE PARA FOTOCELDA</v>
          </cell>
          <cell r="C160" t="str">
            <v>UN</v>
          </cell>
          <cell r="D160">
            <v>9000</v>
          </cell>
        </row>
        <row r="161">
          <cell r="A161">
            <v>148</v>
          </cell>
          <cell r="B161" t="str">
            <v>BASE PARA FOTOCELDA SIGMA S/SOPORTE.</v>
          </cell>
          <cell r="C161" t="str">
            <v>UN</v>
          </cell>
          <cell r="D161">
            <v>4417</v>
          </cell>
        </row>
        <row r="162">
          <cell r="A162">
            <v>149</v>
          </cell>
          <cell r="B162" t="str">
            <v>BASE PARA PUNTA CAPTADORA 60CM</v>
          </cell>
          <cell r="C162" t="str">
            <v>UN</v>
          </cell>
          <cell r="D162">
            <v>100050</v>
          </cell>
        </row>
        <row r="163">
          <cell r="A163">
            <v>150</v>
          </cell>
          <cell r="B163" t="str">
            <v>BASE PEDESTAL PARA TRANSFORMADOR SECO Y CUBIERTA</v>
          </cell>
          <cell r="C163" t="str">
            <v>UN</v>
          </cell>
          <cell r="D163">
            <v>450000</v>
          </cell>
        </row>
        <row r="164">
          <cell r="A164">
            <v>151</v>
          </cell>
          <cell r="B164" t="str">
            <v>BASE POCO PROFUNDA</v>
          </cell>
          <cell r="C164" t="str">
            <v>UN</v>
          </cell>
          <cell r="D164">
            <v>820000</v>
          </cell>
        </row>
        <row r="165">
          <cell r="A165">
            <v>152</v>
          </cell>
          <cell r="B165" t="str">
            <v>BASE PROFUNDA FAA L-868B, DIAMETRO 12" PROFUNDIDAD DE 60CM</v>
          </cell>
          <cell r="C165" t="str">
            <v>UN</v>
          </cell>
          <cell r="D165">
            <v>938000</v>
          </cell>
        </row>
        <row r="166">
          <cell r="A166">
            <v>153</v>
          </cell>
          <cell r="B166" t="str">
            <v>BASE PROFUNDA L-868</v>
          </cell>
          <cell r="C166" t="str">
            <v>UN</v>
          </cell>
          <cell r="D166">
            <v>400000</v>
          </cell>
        </row>
        <row r="167">
          <cell r="A167">
            <v>154</v>
          </cell>
          <cell r="B167" t="str">
            <v>BATERIA 12V 1000A DE ARRANQUE</v>
          </cell>
          <cell r="C167" t="str">
            <v>UN</v>
          </cell>
          <cell r="D167">
            <v>750000</v>
          </cell>
        </row>
        <row r="168">
          <cell r="A168">
            <v>155</v>
          </cell>
          <cell r="B168" t="str">
            <v>BATERÍA 12V 17A/H</v>
          </cell>
          <cell r="C168" t="str">
            <v>UN</v>
          </cell>
          <cell r="D168">
            <v>80000</v>
          </cell>
        </row>
        <row r="169">
          <cell r="A169">
            <v>156</v>
          </cell>
          <cell r="B169" t="str">
            <v>BLINDOBARRA 200A TRIFASICA</v>
          </cell>
          <cell r="C169" t="str">
            <v>ML</v>
          </cell>
          <cell r="D169">
            <v>460000</v>
          </cell>
        </row>
        <row r="170">
          <cell r="A170">
            <v>157</v>
          </cell>
          <cell r="B170" t="str">
            <v>BLINDOBARRA A KVA 500 A 3F + N+ PE</v>
          </cell>
          <cell r="C170" t="str">
            <v>UN</v>
          </cell>
          <cell r="D170">
            <v>180000000</v>
          </cell>
        </row>
        <row r="171">
          <cell r="A171">
            <v>158</v>
          </cell>
          <cell r="B171" t="str">
            <v>BLOQUE AUXILIAR PARA SELECTOR DE MULETILLA</v>
          </cell>
          <cell r="C171" t="str">
            <v>UN</v>
          </cell>
          <cell r="D171">
            <v>20000</v>
          </cell>
        </row>
        <row r="172">
          <cell r="A172">
            <v>159</v>
          </cell>
          <cell r="B172" t="str">
            <v>BLOQUE CONTACTOS AUXILIARES TEMPORIZADOS 0-30S</v>
          </cell>
          <cell r="C172" t="str">
            <v>UN</v>
          </cell>
          <cell r="D172">
            <v>308000</v>
          </cell>
        </row>
        <row r="173">
          <cell r="A173">
            <v>160</v>
          </cell>
          <cell r="B173" t="str">
            <v>BOBINA PARA CONTACTOR LG GMC-300</v>
          </cell>
          <cell r="C173" t="str">
            <v>UN</v>
          </cell>
          <cell r="D173">
            <v>250000</v>
          </cell>
        </row>
        <row r="174">
          <cell r="A174">
            <v>161</v>
          </cell>
          <cell r="B174" t="str">
            <v>BOMBILLO AHORRADOR</v>
          </cell>
          <cell r="C174" t="str">
            <v>UN</v>
          </cell>
          <cell r="D174">
            <v>13920</v>
          </cell>
        </row>
        <row r="175">
          <cell r="A175">
            <v>162</v>
          </cell>
          <cell r="B175" t="str">
            <v>BOMBILLO AHORRADOR DE ENERGIA DE 26 WATIOS MARCA GENERAL ELECTRIC Y/O SYLVANIA</v>
          </cell>
          <cell r="C175" t="str">
            <v>UN</v>
          </cell>
          <cell r="D175">
            <v>10950</v>
          </cell>
        </row>
        <row r="176">
          <cell r="A176">
            <v>163</v>
          </cell>
          <cell r="B176" t="str">
            <v>BOMBILLO AHORRADOR T4 15W</v>
          </cell>
          <cell r="C176" t="str">
            <v>UN</v>
          </cell>
          <cell r="D176">
            <v>9500</v>
          </cell>
        </row>
        <row r="177">
          <cell r="A177">
            <v>164</v>
          </cell>
          <cell r="B177" t="str">
            <v xml:space="preserve">BOMBILLO DICROICO MR16 36º 50W  120V  OPALUX </v>
          </cell>
          <cell r="C177" t="str">
            <v>UN</v>
          </cell>
          <cell r="D177">
            <v>2117</v>
          </cell>
        </row>
        <row r="178">
          <cell r="A178">
            <v>165</v>
          </cell>
          <cell r="B178" t="str">
            <v>BOMBILLO LUZ MIXTA 220V 160W</v>
          </cell>
          <cell r="C178" t="str">
            <v>UN</v>
          </cell>
          <cell r="D178">
            <v>10654</v>
          </cell>
        </row>
        <row r="179">
          <cell r="A179">
            <v>166</v>
          </cell>
          <cell r="B179" t="str">
            <v>BOMBILLO MERCURIO 175W 220V</v>
          </cell>
          <cell r="C179" t="str">
            <v>UN</v>
          </cell>
          <cell r="D179">
            <v>95000</v>
          </cell>
        </row>
        <row r="180">
          <cell r="A180">
            <v>167</v>
          </cell>
          <cell r="B180" t="str">
            <v>BOMBILLO METALAR DE 150 WATIOS</v>
          </cell>
          <cell r="C180" t="str">
            <v>UN</v>
          </cell>
          <cell r="D180">
            <v>37500</v>
          </cell>
        </row>
        <row r="181">
          <cell r="A181">
            <v>168</v>
          </cell>
          <cell r="B181" t="str">
            <v>BOMBILLO METALAR DE 250 WATIOS OVOIDE</v>
          </cell>
          <cell r="C181" t="str">
            <v>UN</v>
          </cell>
          <cell r="D181">
            <v>40000</v>
          </cell>
        </row>
        <row r="182">
          <cell r="A182">
            <v>169</v>
          </cell>
          <cell r="B182" t="str">
            <v>BOMBILLO METALAR DE 250 WATIOS TUBULAR</v>
          </cell>
          <cell r="C182" t="str">
            <v>UN</v>
          </cell>
          <cell r="D182">
            <v>105120</v>
          </cell>
        </row>
        <row r="183">
          <cell r="A183">
            <v>170</v>
          </cell>
          <cell r="B183" t="str">
            <v>BOMBILLO METAL-HALIDE DE 400 WATIOS OVOIDE</v>
          </cell>
          <cell r="C183" t="str">
            <v>UN</v>
          </cell>
          <cell r="D183">
            <v>50000</v>
          </cell>
        </row>
        <row r="184">
          <cell r="A184">
            <v>171</v>
          </cell>
          <cell r="B184" t="str">
            <v>BOMBILLO METAL-HALIDE DE 400 WATIOS TUBULAR</v>
          </cell>
          <cell r="C184" t="str">
            <v>UN</v>
          </cell>
          <cell r="D184">
            <v>106580</v>
          </cell>
        </row>
        <row r="185">
          <cell r="A185">
            <v>172</v>
          </cell>
          <cell r="B185" t="str">
            <v>BOMBILLO MH 400W 220V</v>
          </cell>
          <cell r="C185" t="str">
            <v>UN</v>
          </cell>
          <cell r="D185">
            <v>71992</v>
          </cell>
        </row>
        <row r="186">
          <cell r="A186">
            <v>173</v>
          </cell>
          <cell r="B186" t="str">
            <v>BOMBILLO PAR38 HALOGENO 220V 75W PHILIPS</v>
          </cell>
          <cell r="C186" t="str">
            <v>UN</v>
          </cell>
          <cell r="D186">
            <v>135000</v>
          </cell>
        </row>
        <row r="187">
          <cell r="A187">
            <v>174</v>
          </cell>
          <cell r="B187" t="str">
            <v>BOMBILLO SODIO TUBULAR 400 W</v>
          </cell>
          <cell r="C187" t="str">
            <v>UN</v>
          </cell>
          <cell r="D187">
            <v>81200</v>
          </cell>
        </row>
        <row r="188">
          <cell r="A188">
            <v>175</v>
          </cell>
          <cell r="B188" t="str">
            <v>BOMBILLO TUBULAR NA 150W</v>
          </cell>
          <cell r="C188" t="str">
            <v>UN</v>
          </cell>
          <cell r="D188">
            <v>30000</v>
          </cell>
        </row>
        <row r="189">
          <cell r="A189">
            <v>176</v>
          </cell>
          <cell r="B189" t="str">
            <v xml:space="preserve">BOQUILLA Y CONTRATUERCA CONDUIT GALVANIZADA IMC 1 1/2" </v>
          </cell>
          <cell r="C189" t="str">
            <v>UN</v>
          </cell>
          <cell r="D189">
            <v>2065</v>
          </cell>
        </row>
        <row r="190">
          <cell r="A190">
            <v>177</v>
          </cell>
          <cell r="B190" t="str">
            <v xml:space="preserve">BOQUILLA Y CONTRATUERCA CONDUIT GALVANIZADA IMC 1 1/4" </v>
          </cell>
          <cell r="C190" t="str">
            <v>UN</v>
          </cell>
          <cell r="D190">
            <v>1960</v>
          </cell>
        </row>
        <row r="191">
          <cell r="A191">
            <v>178</v>
          </cell>
          <cell r="B191" t="str">
            <v xml:space="preserve">BOQUILLA Y CONTRATUERCA CONDUIT GALVANIZADA IMC 1" </v>
          </cell>
          <cell r="C191" t="str">
            <v>UN</v>
          </cell>
          <cell r="D191">
            <v>1508</v>
          </cell>
        </row>
        <row r="192">
          <cell r="A192">
            <v>179</v>
          </cell>
          <cell r="B192" t="str">
            <v xml:space="preserve">BOQUILLA Y CONTRATUERCA CONDUIT GALVANIZADA IMC 2" </v>
          </cell>
          <cell r="C192" t="str">
            <v>UN</v>
          </cell>
          <cell r="D192">
            <v>3457</v>
          </cell>
        </row>
        <row r="193">
          <cell r="A193">
            <v>180</v>
          </cell>
          <cell r="B193" t="str">
            <v xml:space="preserve">BOQUILLA Y CONTRATUERCA CONDUIT GALVANIZADA IMC 3" </v>
          </cell>
          <cell r="C193" t="str">
            <v>UN</v>
          </cell>
          <cell r="D193">
            <v>14442</v>
          </cell>
        </row>
        <row r="194">
          <cell r="A194">
            <v>181</v>
          </cell>
          <cell r="B194" t="str">
            <v xml:space="preserve">BOQUILLA Y CONTRATUERCA CONDUIT GALVANIZADA IMC 4" </v>
          </cell>
          <cell r="C194" t="str">
            <v>UN</v>
          </cell>
          <cell r="D194">
            <v>15173</v>
          </cell>
        </row>
        <row r="195">
          <cell r="A195">
            <v>182</v>
          </cell>
          <cell r="B195" t="str">
            <v xml:space="preserve">BOQUILLA Y CONTRATUERCA IMC 1/2" UND </v>
          </cell>
          <cell r="C195" t="str">
            <v>UN</v>
          </cell>
          <cell r="D195">
            <v>580</v>
          </cell>
        </row>
        <row r="196">
          <cell r="A196">
            <v>183</v>
          </cell>
          <cell r="B196" t="str">
            <v xml:space="preserve">BOQUILLA Y CONTRATUERCA IMC 3/4" UND </v>
          </cell>
          <cell r="C196" t="str">
            <v>UN</v>
          </cell>
          <cell r="D196">
            <v>905</v>
          </cell>
        </row>
        <row r="197">
          <cell r="A197">
            <v>184</v>
          </cell>
          <cell r="B197" t="str">
            <v>BORNA CU PARA CABLE NO.1/0</v>
          </cell>
          <cell r="C197" t="str">
            <v>UN</v>
          </cell>
          <cell r="D197">
            <v>4350</v>
          </cell>
        </row>
        <row r="198">
          <cell r="A198">
            <v>185</v>
          </cell>
          <cell r="B198" t="str">
            <v>BORNA CU PARA CABLE NO.10</v>
          </cell>
          <cell r="C198" t="str">
            <v>UN</v>
          </cell>
          <cell r="D198">
            <v>225</v>
          </cell>
        </row>
        <row r="199">
          <cell r="A199">
            <v>186</v>
          </cell>
          <cell r="B199" t="str">
            <v>BORNA CU PARA CABLE NO.2</v>
          </cell>
          <cell r="C199" t="str">
            <v>UN</v>
          </cell>
          <cell r="D199">
            <v>3448</v>
          </cell>
        </row>
        <row r="200">
          <cell r="A200">
            <v>187</v>
          </cell>
          <cell r="B200" t="str">
            <v>BORNA CU PARA CABLE NO.2/0</v>
          </cell>
          <cell r="C200" t="str">
            <v>UN</v>
          </cell>
          <cell r="D200">
            <v>7229</v>
          </cell>
        </row>
        <row r="201">
          <cell r="A201">
            <v>188</v>
          </cell>
          <cell r="B201" t="str">
            <v>BORNA CU PARA CABLE NO.3/0</v>
          </cell>
          <cell r="C201" t="str">
            <v>UN</v>
          </cell>
          <cell r="D201">
            <v>7417</v>
          </cell>
        </row>
        <row r="202">
          <cell r="A202">
            <v>189</v>
          </cell>
          <cell r="B202" t="str">
            <v>BORNA CU PARA CABLE NO.350</v>
          </cell>
          <cell r="C202" t="str">
            <v>UN</v>
          </cell>
          <cell r="D202">
            <v>11417</v>
          </cell>
        </row>
        <row r="203">
          <cell r="A203">
            <v>190</v>
          </cell>
          <cell r="B203" t="str">
            <v>BORNA CU PARA CABLE NO.4</v>
          </cell>
          <cell r="C203" t="str">
            <v>UN</v>
          </cell>
          <cell r="D203">
            <v>2442</v>
          </cell>
        </row>
        <row r="204">
          <cell r="A204">
            <v>191</v>
          </cell>
          <cell r="B204" t="str">
            <v>BORNA CU PARA CABLE NO.4/0</v>
          </cell>
          <cell r="C204" t="str">
            <v>UN</v>
          </cell>
          <cell r="D204">
            <v>7990</v>
          </cell>
        </row>
        <row r="205">
          <cell r="A205">
            <v>192</v>
          </cell>
          <cell r="B205" t="str">
            <v>BORNA CU PARA CABLE NO.500</v>
          </cell>
          <cell r="C205" t="str">
            <v>UN</v>
          </cell>
          <cell r="D205">
            <v>17355</v>
          </cell>
        </row>
        <row r="206">
          <cell r="A206">
            <v>193</v>
          </cell>
          <cell r="B206" t="str">
            <v>BORNA CU PARA CABLE NO.6</v>
          </cell>
          <cell r="C206" t="str">
            <v>UN</v>
          </cell>
          <cell r="D206">
            <v>2384</v>
          </cell>
        </row>
        <row r="207">
          <cell r="A207">
            <v>194</v>
          </cell>
          <cell r="B207" t="str">
            <v>BORNA CU PARA CABLE NO.8</v>
          </cell>
          <cell r="C207" t="str">
            <v>UN</v>
          </cell>
          <cell r="D207">
            <v>1340</v>
          </cell>
        </row>
        <row r="208">
          <cell r="A208">
            <v>195</v>
          </cell>
          <cell r="B208" t="str">
            <v>BORNERA</v>
          </cell>
          <cell r="C208" t="str">
            <v>UN</v>
          </cell>
          <cell r="D208">
            <v>15000</v>
          </cell>
        </row>
        <row r="209">
          <cell r="A209">
            <v>196</v>
          </cell>
          <cell r="B209" t="str">
            <v>BORNERA DE CONEXIÓN</v>
          </cell>
          <cell r="C209" t="str">
            <v>UN</v>
          </cell>
          <cell r="D209">
            <v>150336</v>
          </cell>
        </row>
        <row r="210">
          <cell r="A210">
            <v>197</v>
          </cell>
          <cell r="B210" t="str">
            <v>BORNERA PORTAFUSIBLE LEGRAND</v>
          </cell>
          <cell r="C210" t="str">
            <v>UN</v>
          </cell>
          <cell r="D210">
            <v>8552</v>
          </cell>
        </row>
        <row r="211">
          <cell r="A211">
            <v>198</v>
          </cell>
          <cell r="B211" t="str">
            <v>BOTON PULSADOR DE INCRUSTAR</v>
          </cell>
          <cell r="C211" t="str">
            <v>UN</v>
          </cell>
          <cell r="D211">
            <v>25000</v>
          </cell>
        </row>
        <row r="212">
          <cell r="A212">
            <v>199</v>
          </cell>
          <cell r="B212" t="str">
            <v>BOTON PULSADOR DE TIMBRE</v>
          </cell>
          <cell r="C212" t="str">
            <v>UN</v>
          </cell>
          <cell r="D212">
            <v>6389</v>
          </cell>
        </row>
        <row r="213">
          <cell r="A213">
            <v>200</v>
          </cell>
          <cell r="B213" t="str">
            <v>BRAZO PARA LUMINARIA</v>
          </cell>
          <cell r="C213" t="str">
            <v>UN</v>
          </cell>
          <cell r="D213">
            <v>104400</v>
          </cell>
        </row>
        <row r="214">
          <cell r="A214">
            <v>201</v>
          </cell>
          <cell r="B214" t="str">
            <v>BRAZO PARA LUMINARIA 3/4"</v>
          </cell>
          <cell r="C214" t="str">
            <v>UN</v>
          </cell>
          <cell r="D214">
            <v>89900</v>
          </cell>
        </row>
        <row r="215">
          <cell r="A215">
            <v>202</v>
          </cell>
          <cell r="B215" t="str">
            <v>BREAKER ATORNILLABLE 1X30A</v>
          </cell>
          <cell r="C215" t="str">
            <v>UN</v>
          </cell>
          <cell r="D215">
            <v>21000</v>
          </cell>
        </row>
        <row r="216">
          <cell r="A216">
            <v>203</v>
          </cell>
          <cell r="B216" t="str">
            <v>BREAKERS LUMINEX - LEGRAND</v>
          </cell>
          <cell r="C216" t="str">
            <v>UN</v>
          </cell>
          <cell r="D216">
            <v>0</v>
          </cell>
        </row>
        <row r="217">
          <cell r="A217">
            <v>204</v>
          </cell>
          <cell r="B217" t="str">
            <v>BREAKERS MARCA LG</v>
          </cell>
          <cell r="C217" t="str">
            <v>UN</v>
          </cell>
          <cell r="D217">
            <v>0</v>
          </cell>
        </row>
        <row r="218">
          <cell r="A218">
            <v>205</v>
          </cell>
          <cell r="B218" t="str">
            <v>BY-PASS CONMUTADOR MANUAL 3Ø DE 70 A</v>
          </cell>
          <cell r="C218" t="str">
            <v>UN</v>
          </cell>
          <cell r="D218">
            <v>292000</v>
          </cell>
        </row>
        <row r="219">
          <cell r="A219">
            <v>206</v>
          </cell>
          <cell r="B219" t="str">
            <v>CABINA ISONORA</v>
          </cell>
          <cell r="C219" t="str">
            <v>UN</v>
          </cell>
          <cell r="D219">
            <v>14000000</v>
          </cell>
        </row>
        <row r="220">
          <cell r="A220">
            <v>207</v>
          </cell>
          <cell r="B220" t="str">
            <v>CABLE 1-2X16</v>
          </cell>
          <cell r="C220" t="str">
            <v>ML</v>
          </cell>
          <cell r="D220">
            <v>2400</v>
          </cell>
        </row>
        <row r="221">
          <cell r="A221">
            <v>208</v>
          </cell>
          <cell r="B221" t="str">
            <v>CABLE 3X2CU-15KV-DISEÑO CODENSA</v>
          </cell>
          <cell r="C221" t="str">
            <v>ML</v>
          </cell>
          <cell r="D221">
            <v>80000</v>
          </cell>
        </row>
        <row r="222">
          <cell r="A222">
            <v>209</v>
          </cell>
          <cell r="B222" t="str">
            <v>CABLE AL ACSR #1/0</v>
          </cell>
          <cell r="C222" t="str">
            <v>ML</v>
          </cell>
          <cell r="D222">
            <v>1884</v>
          </cell>
        </row>
        <row r="223">
          <cell r="A223">
            <v>210</v>
          </cell>
          <cell r="B223" t="str">
            <v>CABLE AL ACSR #2</v>
          </cell>
          <cell r="C223" t="str">
            <v>ML</v>
          </cell>
          <cell r="D223">
            <v>1200</v>
          </cell>
        </row>
        <row r="224">
          <cell r="A224">
            <v>211</v>
          </cell>
          <cell r="B224" t="str">
            <v>CABLE AL ACSR #2/0</v>
          </cell>
          <cell r="C224" t="str">
            <v>ML</v>
          </cell>
          <cell r="D224">
            <v>2359</v>
          </cell>
        </row>
        <row r="225">
          <cell r="A225">
            <v>212</v>
          </cell>
          <cell r="B225" t="str">
            <v>CABLE AL ACSR #4</v>
          </cell>
          <cell r="C225" t="str">
            <v>ML</v>
          </cell>
          <cell r="D225">
            <v>1000</v>
          </cell>
        </row>
        <row r="226">
          <cell r="A226">
            <v>213</v>
          </cell>
          <cell r="B226" t="str">
            <v>CABLE AL ACSR #6</v>
          </cell>
          <cell r="C226" t="str">
            <v>ML</v>
          </cell>
          <cell r="D226">
            <v>930</v>
          </cell>
        </row>
        <row r="227">
          <cell r="A227">
            <v>214</v>
          </cell>
          <cell r="B227" t="str">
            <v>CABLE AL THW #2/0</v>
          </cell>
          <cell r="C227" t="str">
            <v>ML</v>
          </cell>
          <cell r="D227">
            <v>4008</v>
          </cell>
        </row>
        <row r="228">
          <cell r="A228">
            <v>215</v>
          </cell>
          <cell r="B228" t="str">
            <v>CABLE AL TRENZADO 3X2+1X1/0 AWG</v>
          </cell>
          <cell r="C228" t="str">
            <v>ML</v>
          </cell>
          <cell r="D228">
            <v>8688</v>
          </cell>
        </row>
        <row r="229">
          <cell r="A229">
            <v>216</v>
          </cell>
          <cell r="B229" t="str">
            <v>CABLE ALUMINIO AISLADO PVC 1/0 AWG</v>
          </cell>
          <cell r="C229" t="str">
            <v>ML</v>
          </cell>
          <cell r="D229">
            <v>3760</v>
          </cell>
        </row>
        <row r="230">
          <cell r="A230">
            <v>217</v>
          </cell>
          <cell r="B230" t="str">
            <v>CABLE ALUMINIO AISLADO PVC 2/0 AWG</v>
          </cell>
          <cell r="C230" t="str">
            <v>ML</v>
          </cell>
          <cell r="D230">
            <v>4836</v>
          </cell>
        </row>
        <row r="231">
          <cell r="A231">
            <v>218</v>
          </cell>
          <cell r="B231" t="str">
            <v>CABLE BELDEN 8422 MICROFONO</v>
          </cell>
          <cell r="C231" t="str">
            <v>ML</v>
          </cell>
          <cell r="D231">
            <v>1</v>
          </cell>
        </row>
        <row r="232">
          <cell r="A232">
            <v>219</v>
          </cell>
          <cell r="B232" t="str">
            <v>CABLE COAXIAL RG59</v>
          </cell>
          <cell r="C232" t="str">
            <v>ML</v>
          </cell>
          <cell r="D232">
            <v>574</v>
          </cell>
        </row>
        <row r="233">
          <cell r="A233">
            <v>220</v>
          </cell>
          <cell r="B233" t="str">
            <v>CABLE COAXIAL RG-6</v>
          </cell>
          <cell r="C233" t="str">
            <v>ML</v>
          </cell>
          <cell r="D233">
            <v>2200</v>
          </cell>
        </row>
        <row r="234">
          <cell r="A234">
            <v>221</v>
          </cell>
          <cell r="B234" t="str">
            <v>CABLE COBRE PREENTORCHADO NO. 12</v>
          </cell>
          <cell r="C234" t="str">
            <v>ML</v>
          </cell>
          <cell r="D234">
            <v>1</v>
          </cell>
        </row>
        <row r="235">
          <cell r="A235">
            <v>222</v>
          </cell>
          <cell r="B235" t="str">
            <v>CABLE CONCENTRICO 3X6 AWG</v>
          </cell>
          <cell r="C235" t="str">
            <v>ML</v>
          </cell>
          <cell r="D235">
            <v>23200</v>
          </cell>
        </row>
        <row r="236">
          <cell r="A236">
            <v>223</v>
          </cell>
          <cell r="B236" t="str">
            <v xml:space="preserve">CABLE CU ACOMETIDA CONCENTRICA ANTIFRAUDE 1 X 8 + 8 </v>
          </cell>
          <cell r="C236" t="str">
            <v>ML</v>
          </cell>
          <cell r="D236">
            <v>3598</v>
          </cell>
        </row>
        <row r="237">
          <cell r="A237">
            <v>224</v>
          </cell>
          <cell r="B237" t="str">
            <v xml:space="preserve">CABLE CU ACOMETIDA CONCENTRICA ANTIFRAUDE 3 X 6 + 8 </v>
          </cell>
          <cell r="C237" t="str">
            <v>ML</v>
          </cell>
          <cell r="D237">
            <v>9702</v>
          </cell>
        </row>
        <row r="238">
          <cell r="A238">
            <v>225</v>
          </cell>
          <cell r="B238" t="str">
            <v xml:space="preserve">CABLE CU ACOMETIDA CONCENTRICA ANTIFRAUDE 3 X 8 + 8 </v>
          </cell>
          <cell r="C238" t="str">
            <v>ML</v>
          </cell>
          <cell r="D238">
            <v>8505</v>
          </cell>
        </row>
        <row r="239">
          <cell r="A239">
            <v>226</v>
          </cell>
          <cell r="B239" t="str">
            <v xml:space="preserve">CABLE CU AISLADO THHN/THWN NO 1/0 </v>
          </cell>
          <cell r="C239" t="str">
            <v>ML</v>
          </cell>
          <cell r="D239">
            <v>12124</v>
          </cell>
        </row>
        <row r="240">
          <cell r="A240">
            <v>227</v>
          </cell>
          <cell r="B240" t="str">
            <v>CABLE CU AISLADO THHN/THWN NO 10</v>
          </cell>
          <cell r="C240" t="str">
            <v>ML</v>
          </cell>
          <cell r="D240">
            <v>1389</v>
          </cell>
        </row>
        <row r="241">
          <cell r="A241">
            <v>228</v>
          </cell>
          <cell r="B241" t="str">
            <v>CABLE CU AISLADO THHN/THWN NO 12</v>
          </cell>
          <cell r="C241" t="str">
            <v>ML</v>
          </cell>
          <cell r="D241">
            <v>960</v>
          </cell>
        </row>
        <row r="242">
          <cell r="A242">
            <v>229</v>
          </cell>
          <cell r="B242" t="str">
            <v>CABLE CU AISLADO THHN/THWN NO 14</v>
          </cell>
          <cell r="C242" t="str">
            <v>ML</v>
          </cell>
          <cell r="D242">
            <v>652</v>
          </cell>
        </row>
        <row r="243">
          <cell r="A243">
            <v>230</v>
          </cell>
          <cell r="B243" t="str">
            <v>CABLE CU AISLADO THHN/THWN NO 16</v>
          </cell>
          <cell r="C243" t="str">
            <v>ML</v>
          </cell>
          <cell r="D243">
            <v>562</v>
          </cell>
        </row>
        <row r="244">
          <cell r="A244">
            <v>231</v>
          </cell>
          <cell r="B244" t="str">
            <v>CABLE CU AISLADO THHN/THWN NO 2</v>
          </cell>
          <cell r="C244" t="str">
            <v>ML</v>
          </cell>
          <cell r="D244">
            <v>7914</v>
          </cell>
        </row>
        <row r="245">
          <cell r="A245">
            <v>232</v>
          </cell>
          <cell r="B245" t="str">
            <v>CABLE CU AISLADO THHN/THWN NO 2/0</v>
          </cell>
          <cell r="C245" t="str">
            <v>ML</v>
          </cell>
          <cell r="D245">
            <v>15226</v>
          </cell>
        </row>
        <row r="246">
          <cell r="A246">
            <v>233</v>
          </cell>
          <cell r="B246" t="str">
            <v>CABLE CU AISLADO THHN/THWN NO 250MCM</v>
          </cell>
          <cell r="C246" t="str">
            <v>ML</v>
          </cell>
          <cell r="D246">
            <v>29716</v>
          </cell>
        </row>
        <row r="247">
          <cell r="A247">
            <v>234</v>
          </cell>
          <cell r="B247" t="str">
            <v>CABLE CU AISLADO THHN/THWN NO 3/0</v>
          </cell>
          <cell r="C247" t="str">
            <v>ML</v>
          </cell>
          <cell r="D247">
            <v>19108</v>
          </cell>
        </row>
        <row r="248">
          <cell r="A248">
            <v>235</v>
          </cell>
          <cell r="B248" t="str">
            <v>CABLE CU AISLADO THHN/THWN NO 350MCM</v>
          </cell>
          <cell r="C248" t="str">
            <v>ML</v>
          </cell>
          <cell r="D248">
            <v>41402</v>
          </cell>
        </row>
        <row r="249">
          <cell r="A249">
            <v>236</v>
          </cell>
          <cell r="B249" t="str">
            <v>CABLE CU AISLADO THHN/THWN NO 4</v>
          </cell>
          <cell r="C249" t="str">
            <v>ML</v>
          </cell>
          <cell r="D249">
            <v>5097</v>
          </cell>
        </row>
        <row r="250">
          <cell r="A250">
            <v>237</v>
          </cell>
          <cell r="B250" t="str">
            <v xml:space="preserve">CABLE CU AISLADO THHN/THWN NO 4/0 </v>
          </cell>
          <cell r="C250" t="str">
            <v>ML</v>
          </cell>
          <cell r="D250">
            <v>23859</v>
          </cell>
        </row>
        <row r="251">
          <cell r="A251">
            <v>238</v>
          </cell>
          <cell r="B251" t="str">
            <v>CABLE CU AISLADO THHN/THWN NO 500MCM</v>
          </cell>
          <cell r="C251" t="str">
            <v>ML</v>
          </cell>
          <cell r="D251">
            <v>61659</v>
          </cell>
        </row>
        <row r="252">
          <cell r="A252">
            <v>239</v>
          </cell>
          <cell r="B252" t="str">
            <v>CABLE CU AISLADO THHN/THWN NO 6</v>
          </cell>
          <cell r="C252" t="str">
            <v>ML</v>
          </cell>
          <cell r="D252">
            <v>3306</v>
          </cell>
        </row>
        <row r="253">
          <cell r="A253">
            <v>240</v>
          </cell>
          <cell r="B253" t="str">
            <v xml:space="preserve">CABLE CU AISLADO THHN/THWN NO 8 </v>
          </cell>
          <cell r="C253" t="str">
            <v>ML</v>
          </cell>
          <cell r="D253">
            <v>2146</v>
          </cell>
        </row>
        <row r="254">
          <cell r="A254">
            <v>241</v>
          </cell>
          <cell r="B254" t="str">
            <v>CABLE CU CONCENTRICO 3X8+8 AWG</v>
          </cell>
          <cell r="C254" t="str">
            <v>ML</v>
          </cell>
          <cell r="D254">
            <v>10625</v>
          </cell>
        </row>
        <row r="255">
          <cell r="A255">
            <v>242</v>
          </cell>
          <cell r="B255" t="str">
            <v>CABLE CU DESNUDO NO 1/0</v>
          </cell>
          <cell r="C255" t="str">
            <v>ML</v>
          </cell>
          <cell r="D255">
            <v>13197</v>
          </cell>
        </row>
        <row r="256">
          <cell r="A256">
            <v>243</v>
          </cell>
          <cell r="B256" t="str">
            <v>CABLE CU DESNUDO NO 10</v>
          </cell>
          <cell r="C256" t="str">
            <v>ML</v>
          </cell>
          <cell r="D256">
            <v>1016</v>
          </cell>
        </row>
        <row r="257">
          <cell r="A257">
            <v>244</v>
          </cell>
          <cell r="B257" t="str">
            <v>CABLE CU DESNUDO NO 12</v>
          </cell>
          <cell r="C257" t="str">
            <v>ML</v>
          </cell>
          <cell r="D257">
            <v>626</v>
          </cell>
        </row>
        <row r="258">
          <cell r="A258">
            <v>245</v>
          </cell>
          <cell r="B258" t="str">
            <v>CABLE CU DESNUDO NO 2</v>
          </cell>
          <cell r="C258" t="str">
            <v>ML</v>
          </cell>
          <cell r="D258">
            <v>7430</v>
          </cell>
        </row>
        <row r="259">
          <cell r="A259">
            <v>246</v>
          </cell>
          <cell r="B259" t="str">
            <v>CABLE CU DESNUDO NO 2/0</v>
          </cell>
          <cell r="C259" t="str">
            <v>ML</v>
          </cell>
          <cell r="D259">
            <v>14138</v>
          </cell>
        </row>
        <row r="260">
          <cell r="A260">
            <v>247</v>
          </cell>
          <cell r="B260" t="str">
            <v>CABLE CU DESNUDO NO 4</v>
          </cell>
          <cell r="C260" t="str">
            <v>ML</v>
          </cell>
          <cell r="D260">
            <v>4630</v>
          </cell>
        </row>
        <row r="261">
          <cell r="A261">
            <v>248</v>
          </cell>
          <cell r="B261" t="str">
            <v>CABLE CU DESNUDO NO 6</v>
          </cell>
          <cell r="C261" t="str">
            <v>ML</v>
          </cell>
          <cell r="D261">
            <v>3008</v>
          </cell>
        </row>
        <row r="262">
          <cell r="A262">
            <v>249</v>
          </cell>
          <cell r="B262" t="str">
            <v>CABLE CU DESNUDO NO 8</v>
          </cell>
          <cell r="C262" t="str">
            <v>ML</v>
          </cell>
          <cell r="D262">
            <v>1984</v>
          </cell>
        </row>
        <row r="263">
          <cell r="A263">
            <v>250</v>
          </cell>
          <cell r="B263" t="str">
            <v xml:space="preserve">CABLE CU ENCAUCHETADO ST-C 2 X 10 75º 600V </v>
          </cell>
          <cell r="C263" t="str">
            <v>ML</v>
          </cell>
          <cell r="D263">
            <v>3080</v>
          </cell>
        </row>
        <row r="264">
          <cell r="A264">
            <v>251</v>
          </cell>
          <cell r="B264" t="str">
            <v xml:space="preserve">CABLE CU ENCAUCHETADO ST-C 2 X 14 75º 600V </v>
          </cell>
          <cell r="C264" t="str">
            <v>ML</v>
          </cell>
          <cell r="D264">
            <v>1680</v>
          </cell>
        </row>
        <row r="265">
          <cell r="A265">
            <v>252</v>
          </cell>
          <cell r="B265" t="str">
            <v xml:space="preserve">CABLE CU ENCAUCHETADO ST-C 2 X 8 75º 600V </v>
          </cell>
          <cell r="C265" t="str">
            <v>ML</v>
          </cell>
          <cell r="D265">
            <v>4949</v>
          </cell>
        </row>
        <row r="266">
          <cell r="A266">
            <v>253</v>
          </cell>
          <cell r="B266" t="str">
            <v xml:space="preserve">CABLE CU ENCAUCHETADO ST-C 3 X 10 75º 600V </v>
          </cell>
          <cell r="C266" t="str">
            <v>ML</v>
          </cell>
          <cell r="D266">
            <v>3913</v>
          </cell>
        </row>
        <row r="267">
          <cell r="A267">
            <v>254</v>
          </cell>
          <cell r="B267" t="str">
            <v xml:space="preserve">CABLE CU ENCAUCHETADO ST-C 3 X 12 75º 600V </v>
          </cell>
          <cell r="C267" t="str">
            <v>ML</v>
          </cell>
          <cell r="D267">
            <v>2891</v>
          </cell>
        </row>
        <row r="268">
          <cell r="A268">
            <v>255</v>
          </cell>
          <cell r="B268" t="str">
            <v xml:space="preserve">CABLE CU ENCAUCHETADO ST-C 3 X 14 75º 600V </v>
          </cell>
          <cell r="C268" t="str">
            <v>ML</v>
          </cell>
          <cell r="D268">
            <v>2065</v>
          </cell>
        </row>
        <row r="269">
          <cell r="A269">
            <v>256</v>
          </cell>
          <cell r="B269" t="str">
            <v xml:space="preserve">CABLE CU ENCAUCHETADO ST-C 3 X 16 90º 600V </v>
          </cell>
          <cell r="C269" t="str">
            <v>ML</v>
          </cell>
          <cell r="D269">
            <v>1379</v>
          </cell>
        </row>
        <row r="270">
          <cell r="A270">
            <v>257</v>
          </cell>
          <cell r="B270" t="str">
            <v xml:space="preserve">CABLE CU ENCAUCHETADO ST-C 3 X 8 75º 600V </v>
          </cell>
          <cell r="C270" t="str">
            <v>ML</v>
          </cell>
          <cell r="D270">
            <v>6370</v>
          </cell>
        </row>
        <row r="271">
          <cell r="A271">
            <v>258</v>
          </cell>
          <cell r="B271" t="str">
            <v xml:space="preserve">CABLE CU ENCAUCHETADO ST-C 4 X 10 75º 600V </v>
          </cell>
          <cell r="C271" t="str">
            <v>ML</v>
          </cell>
          <cell r="D271">
            <v>4704</v>
          </cell>
        </row>
        <row r="272">
          <cell r="A272">
            <v>259</v>
          </cell>
          <cell r="B272" t="str">
            <v xml:space="preserve">CABLE CU ENCAUCHETADO ST-C 4 X 12 75? 600V </v>
          </cell>
          <cell r="C272" t="str">
            <v>ML</v>
          </cell>
          <cell r="D272">
            <v>3423</v>
          </cell>
        </row>
        <row r="273">
          <cell r="A273">
            <v>260</v>
          </cell>
          <cell r="B273" t="str">
            <v xml:space="preserve">CABLE CU ENCAUCHETADO ST-C 4 X 14 75º 600V </v>
          </cell>
          <cell r="C273" t="str">
            <v>ML</v>
          </cell>
          <cell r="D273">
            <v>2457</v>
          </cell>
        </row>
        <row r="274">
          <cell r="A274">
            <v>261</v>
          </cell>
          <cell r="B274" t="str">
            <v xml:space="preserve">CABLE CU ENCAUCHETADO ST-C 4 X 8 75º 600V </v>
          </cell>
          <cell r="C274" t="str">
            <v>ML</v>
          </cell>
          <cell r="D274">
            <v>8225</v>
          </cell>
        </row>
        <row r="275">
          <cell r="A275">
            <v>262</v>
          </cell>
          <cell r="B275" t="str">
            <v xml:space="preserve">CABLE CU TELEFONICO INTERIOR 10 PARES </v>
          </cell>
          <cell r="C275" t="str">
            <v>ML</v>
          </cell>
          <cell r="D275">
            <v>1740</v>
          </cell>
        </row>
        <row r="276">
          <cell r="A276">
            <v>263</v>
          </cell>
          <cell r="B276" t="str">
            <v xml:space="preserve">CABLE CU TELEFONICO INTERIOR 2 PARES </v>
          </cell>
          <cell r="C276" t="str">
            <v>ML</v>
          </cell>
          <cell r="D276">
            <v>490</v>
          </cell>
        </row>
        <row r="277">
          <cell r="A277">
            <v>264</v>
          </cell>
          <cell r="B277" t="str">
            <v xml:space="preserve">CABLE CU TELEFONICO INTERIOR 3 PARES </v>
          </cell>
          <cell r="C277" t="str">
            <v>ML</v>
          </cell>
          <cell r="D277">
            <v>556</v>
          </cell>
        </row>
        <row r="278">
          <cell r="A278">
            <v>265</v>
          </cell>
          <cell r="B278" t="str">
            <v>CABLE CU TELEFONICO INTERIOR 6 PARES</v>
          </cell>
          <cell r="C278" t="str">
            <v>ML</v>
          </cell>
          <cell r="D278">
            <v>963</v>
          </cell>
        </row>
        <row r="279">
          <cell r="A279">
            <v>266</v>
          </cell>
          <cell r="B279" t="str">
            <v>CABLE CU THHN #10</v>
          </cell>
          <cell r="C279" t="str">
            <v>ML</v>
          </cell>
          <cell r="D279">
            <v>2124</v>
          </cell>
        </row>
        <row r="280">
          <cell r="A280">
            <v>267</v>
          </cell>
          <cell r="B280" t="str">
            <v>CABLE CU THHN #12</v>
          </cell>
          <cell r="C280" t="str">
            <v>ML</v>
          </cell>
          <cell r="D280">
            <v>1500</v>
          </cell>
        </row>
        <row r="281">
          <cell r="A281">
            <v>268</v>
          </cell>
          <cell r="B281" t="str">
            <v>CABLE DE ACERO 1/8"</v>
          </cell>
          <cell r="C281" t="str">
            <v>ML</v>
          </cell>
          <cell r="D281">
            <v>400</v>
          </cell>
        </row>
        <row r="282">
          <cell r="A282">
            <v>269</v>
          </cell>
          <cell r="B282" t="str">
            <v>CABLE DE ALUMINIO THW # 4</v>
          </cell>
          <cell r="C282" t="str">
            <v>ML</v>
          </cell>
          <cell r="D282">
            <v>2204</v>
          </cell>
        </row>
        <row r="283">
          <cell r="A283">
            <v>270</v>
          </cell>
          <cell r="B283" t="str">
            <v>CABLE DE COBRE #6 XLP 5KV</v>
          </cell>
          <cell r="C283" t="str">
            <v>ML</v>
          </cell>
          <cell r="D283">
            <v>21000</v>
          </cell>
        </row>
        <row r="284">
          <cell r="A284">
            <v>271</v>
          </cell>
          <cell r="B284" t="str">
            <v>CABLE DE COBRE #8 XLP 5KV</v>
          </cell>
          <cell r="C284" t="str">
            <v>ML</v>
          </cell>
          <cell r="D284">
            <v>8520</v>
          </cell>
        </row>
        <row r="285">
          <cell r="A285">
            <v>272</v>
          </cell>
          <cell r="B285" t="str">
            <v>CABLE DE COBRE 250 MCM</v>
          </cell>
          <cell r="C285" t="str">
            <v>ML</v>
          </cell>
          <cell r="D285">
            <v>68000</v>
          </cell>
        </row>
        <row r="286">
          <cell r="A286">
            <v>273</v>
          </cell>
          <cell r="B286" t="str">
            <v>CABLE DE COBRE 300 MCM</v>
          </cell>
          <cell r="C286" t="str">
            <v>ML</v>
          </cell>
          <cell r="D286">
            <v>69600</v>
          </cell>
        </row>
        <row r="287">
          <cell r="A287">
            <v>274</v>
          </cell>
          <cell r="B287" t="str">
            <v>CABLE DE COBRE 500 MCM</v>
          </cell>
          <cell r="C287" t="str">
            <v>ML</v>
          </cell>
          <cell r="D287">
            <v>87000</v>
          </cell>
        </row>
        <row r="288">
          <cell r="A288">
            <v>275</v>
          </cell>
          <cell r="B288" t="str">
            <v>CABLE DE COBRE DESNUDO NO.1/0</v>
          </cell>
          <cell r="C288" t="str">
            <v>ML</v>
          </cell>
          <cell r="D288">
            <v>17376</v>
          </cell>
        </row>
        <row r="289">
          <cell r="A289">
            <v>276</v>
          </cell>
          <cell r="B289" t="str">
            <v>CABLE DE COBRE DESNUDO NO.2</v>
          </cell>
          <cell r="C289" t="str">
            <v>ML</v>
          </cell>
          <cell r="D289">
            <v>10661</v>
          </cell>
        </row>
        <row r="290">
          <cell r="A290">
            <v>277</v>
          </cell>
          <cell r="B290" t="str">
            <v>CABLE DE COBRE DESNUDO NO.2/0</v>
          </cell>
          <cell r="C290" t="str">
            <v>ML</v>
          </cell>
          <cell r="D290">
            <v>21936</v>
          </cell>
        </row>
        <row r="291">
          <cell r="A291">
            <v>278</v>
          </cell>
          <cell r="B291" t="str">
            <v>CABLE DE COBRE DESNUDO NO.3/0</v>
          </cell>
          <cell r="C291" t="str">
            <v>ML</v>
          </cell>
          <cell r="D291">
            <v>25294</v>
          </cell>
        </row>
        <row r="292">
          <cell r="A292">
            <v>279</v>
          </cell>
          <cell r="B292" t="str">
            <v>CABLE DE COBRE DESNUDO NO.4</v>
          </cell>
          <cell r="C292" t="str">
            <v>ML</v>
          </cell>
          <cell r="D292">
            <v>7182</v>
          </cell>
        </row>
        <row r="293">
          <cell r="A293">
            <v>280</v>
          </cell>
          <cell r="B293" t="str">
            <v>CABLE DE COBRE DESNUDO NO.4/0</v>
          </cell>
          <cell r="C293" t="str">
            <v>ML</v>
          </cell>
          <cell r="D293">
            <v>35673</v>
          </cell>
        </row>
        <row r="294">
          <cell r="A294">
            <v>281</v>
          </cell>
          <cell r="B294" t="str">
            <v>CABLE DE COBRE DESNUDO NO.6</v>
          </cell>
          <cell r="C294" t="str">
            <v>ML</v>
          </cell>
          <cell r="D294">
            <v>5515</v>
          </cell>
        </row>
        <row r="295">
          <cell r="A295">
            <v>282</v>
          </cell>
          <cell r="B295" t="str">
            <v>CABLE DE COBRE DESNUDO NO.8</v>
          </cell>
          <cell r="C295" t="str">
            <v>ML</v>
          </cell>
          <cell r="D295">
            <v>4081</v>
          </cell>
        </row>
        <row r="296">
          <cell r="A296">
            <v>283</v>
          </cell>
          <cell r="B296" t="str">
            <v>CABLE DE COBRE NO. 2/0</v>
          </cell>
          <cell r="C296" t="str">
            <v>ML</v>
          </cell>
          <cell r="D296">
            <v>22046</v>
          </cell>
        </row>
        <row r="297">
          <cell r="A297">
            <v>284</v>
          </cell>
          <cell r="B297" t="str">
            <v>CABLE DE COBRE NO. 3/0</v>
          </cell>
          <cell r="C297" t="str">
            <v>ML</v>
          </cell>
          <cell r="D297">
            <v>30067</v>
          </cell>
        </row>
        <row r="298">
          <cell r="A298">
            <v>285</v>
          </cell>
          <cell r="B298" t="str">
            <v>CABLE DE COBRE NO. 4/0</v>
          </cell>
          <cell r="C298" t="str">
            <v>ML</v>
          </cell>
          <cell r="D298">
            <v>37546</v>
          </cell>
        </row>
        <row r="299">
          <cell r="A299">
            <v>286</v>
          </cell>
          <cell r="B299" t="str">
            <v>CABLE DE COBRE NO.1/0</v>
          </cell>
          <cell r="C299" t="str">
            <v>ML</v>
          </cell>
          <cell r="D299">
            <v>18539</v>
          </cell>
        </row>
        <row r="300">
          <cell r="A300">
            <v>287</v>
          </cell>
          <cell r="B300" t="str">
            <v>CABLE DE COBRE NO.2</v>
          </cell>
          <cell r="C300" t="str">
            <v>ML</v>
          </cell>
          <cell r="D300">
            <v>8653</v>
          </cell>
        </row>
        <row r="301">
          <cell r="A301">
            <v>288</v>
          </cell>
          <cell r="B301" t="str">
            <v>CABLE DE COBRE NO.4</v>
          </cell>
          <cell r="C301" t="str">
            <v>ML</v>
          </cell>
          <cell r="D301">
            <v>7560</v>
          </cell>
        </row>
        <row r="302">
          <cell r="A302">
            <v>289</v>
          </cell>
          <cell r="B302" t="str">
            <v>CABLE DE COBRE NO.6</v>
          </cell>
          <cell r="C302" t="str">
            <v>ML</v>
          </cell>
          <cell r="D302">
            <v>4750</v>
          </cell>
        </row>
        <row r="303">
          <cell r="A303">
            <v>290</v>
          </cell>
          <cell r="B303" t="str">
            <v>CABLE DE COBRE NO.8</v>
          </cell>
          <cell r="C303" t="str">
            <v>ML</v>
          </cell>
          <cell r="D303">
            <v>3600</v>
          </cell>
        </row>
        <row r="304">
          <cell r="A304">
            <v>291</v>
          </cell>
          <cell r="B304" t="str">
            <v>CABLE DE CONTROL EN CALIBRE #18</v>
          </cell>
          <cell r="C304" t="str">
            <v>ML</v>
          </cell>
          <cell r="D304">
            <v>1624</v>
          </cell>
        </row>
        <row r="305">
          <cell r="A305">
            <v>292</v>
          </cell>
          <cell r="B305" t="str">
            <v>CABLE DE INSTRUMENTACIÓN 5X16 AWG 600V UNSHIELDED CONTROL CABLE</v>
          </cell>
          <cell r="C305" t="str">
            <v>ML</v>
          </cell>
          <cell r="D305">
            <v>8450</v>
          </cell>
        </row>
        <row r="306">
          <cell r="A306">
            <v>293</v>
          </cell>
          <cell r="B306" t="str">
            <v>CABLE DE POTENCIA THHN 3X12AWG</v>
          </cell>
          <cell r="C306" t="str">
            <v>ML</v>
          </cell>
          <cell r="D306">
            <v>6000</v>
          </cell>
        </row>
        <row r="307">
          <cell r="A307">
            <v>294</v>
          </cell>
          <cell r="B307" t="str">
            <v>CABLE DUPLEX 2X16</v>
          </cell>
          <cell r="C307" t="str">
            <v>ML</v>
          </cell>
          <cell r="D307">
            <v>900</v>
          </cell>
        </row>
        <row r="308">
          <cell r="A308">
            <v>295</v>
          </cell>
          <cell r="B308" t="str">
            <v>CABLE ENCAUCHETADO 3X14 SPT</v>
          </cell>
          <cell r="C308" t="str">
            <v>ML</v>
          </cell>
          <cell r="D308">
            <v>3500</v>
          </cell>
        </row>
        <row r="309">
          <cell r="A309">
            <v>296</v>
          </cell>
          <cell r="B309" t="str">
            <v>CABLE ENCAUCHETADO SPT 3X10 CU</v>
          </cell>
          <cell r="C309" t="str">
            <v>ML</v>
          </cell>
          <cell r="D309">
            <v>4400</v>
          </cell>
        </row>
        <row r="310">
          <cell r="A310">
            <v>297</v>
          </cell>
          <cell r="B310" t="str">
            <v>CABLE ENCAUCHETADO SPT 3X12 CU</v>
          </cell>
          <cell r="C310" t="str">
            <v>ML</v>
          </cell>
          <cell r="D310">
            <v>3959</v>
          </cell>
        </row>
        <row r="311">
          <cell r="A311">
            <v>298</v>
          </cell>
          <cell r="B311" t="str">
            <v>CABLE F.O 6 HILOS MM EXTERIOR</v>
          </cell>
          <cell r="C311" t="str">
            <v>ML</v>
          </cell>
          <cell r="D311">
            <v>23200</v>
          </cell>
        </row>
        <row r="312">
          <cell r="A312">
            <v>299</v>
          </cell>
          <cell r="B312" t="str">
            <v xml:space="preserve">CABLE INCENDIO 16 AWG 2/C SHIELDED FPLR RED 75ºC </v>
          </cell>
          <cell r="C312" t="str">
            <v>UN</v>
          </cell>
          <cell r="D312">
            <v>1650</v>
          </cell>
        </row>
        <row r="313">
          <cell r="A313">
            <v>300</v>
          </cell>
          <cell r="B313" t="str">
            <v>CABLE MULTICONDUCTOR 8X12</v>
          </cell>
          <cell r="C313" t="str">
            <v>ML</v>
          </cell>
          <cell r="D313">
            <v>17000</v>
          </cell>
        </row>
        <row r="314">
          <cell r="A314">
            <v>301</v>
          </cell>
          <cell r="B314" t="str">
            <v>CABLE MULTIPAR 25 PARES</v>
          </cell>
          <cell r="C314" t="str">
            <v>ML</v>
          </cell>
          <cell r="D314">
            <v>1</v>
          </cell>
        </row>
        <row r="315">
          <cell r="A315">
            <v>302</v>
          </cell>
          <cell r="B315" t="str">
            <v>CABLE SILICONADO #12 200°C SF-2</v>
          </cell>
          <cell r="C315" t="str">
            <v>ML</v>
          </cell>
          <cell r="D315">
            <v>5500</v>
          </cell>
        </row>
        <row r="316">
          <cell r="A316">
            <v>303</v>
          </cell>
          <cell r="B316" t="str">
            <v>CABLE TELEFÓNICO BCH CALIBRE 0.4MM X 20 PARES</v>
          </cell>
          <cell r="C316" t="str">
            <v>ML</v>
          </cell>
          <cell r="D316">
            <v>1</v>
          </cell>
        </row>
        <row r="317">
          <cell r="A317">
            <v>304</v>
          </cell>
          <cell r="B317" t="str">
            <v>CABLE TELEFONICO DROP</v>
          </cell>
          <cell r="C317" t="str">
            <v>ML</v>
          </cell>
          <cell r="D317">
            <v>500</v>
          </cell>
        </row>
        <row r="318">
          <cell r="A318">
            <v>305</v>
          </cell>
          <cell r="B318" t="str">
            <v>CABLE TELEFONICO PARA INTERPERIE 10 PARES</v>
          </cell>
          <cell r="C318" t="str">
            <v>ML</v>
          </cell>
          <cell r="D318">
            <v>4000</v>
          </cell>
        </row>
        <row r="319">
          <cell r="A319">
            <v>306</v>
          </cell>
          <cell r="B319" t="str">
            <v>CABLE TELEFONICO EXTERIOR 30 PARES, NÚCLEO RELLENO, BARRERA CONTRA HUMEDAD BCH</v>
          </cell>
          <cell r="C319" t="str">
            <v>ML</v>
          </cell>
          <cell r="D319">
            <v>15795</v>
          </cell>
        </row>
        <row r="320">
          <cell r="A320">
            <v>307</v>
          </cell>
          <cell r="B320" t="str">
            <v>CABLE TELEFONICO EXTERIOR 50 PARES, NÚCLEO RELLENO, BARRERA CONTRA HUMEDAD BCH</v>
          </cell>
          <cell r="C320" t="str">
            <v>ML</v>
          </cell>
          <cell r="D320">
            <v>20391</v>
          </cell>
        </row>
        <row r="321">
          <cell r="A321">
            <v>308</v>
          </cell>
          <cell r="B321" t="str">
            <v>CABLE TELEFONICO INTERIOR 10P</v>
          </cell>
          <cell r="C321" t="str">
            <v>ML</v>
          </cell>
          <cell r="D321">
            <v>2023</v>
          </cell>
        </row>
        <row r="322">
          <cell r="A322">
            <v>309</v>
          </cell>
          <cell r="B322" t="str">
            <v>CABLE TELEFONICO INTERIOR 20P</v>
          </cell>
          <cell r="C322" t="str">
            <v>ML</v>
          </cell>
          <cell r="D322">
            <v>3633</v>
          </cell>
        </row>
        <row r="323">
          <cell r="A323">
            <v>310</v>
          </cell>
          <cell r="B323" t="str">
            <v>CABLE TELEFÓNICO INTERIOR 2P</v>
          </cell>
          <cell r="C323" t="str">
            <v>ML</v>
          </cell>
          <cell r="D323">
            <v>567</v>
          </cell>
        </row>
        <row r="324">
          <cell r="A324">
            <v>311</v>
          </cell>
          <cell r="B324" t="str">
            <v>CABLE TELEFONICO INTERIOR 6 PARES</v>
          </cell>
          <cell r="C324" t="str">
            <v>ML</v>
          </cell>
          <cell r="D324">
            <v>1120</v>
          </cell>
        </row>
        <row r="325">
          <cell r="A325">
            <v>312</v>
          </cell>
          <cell r="B325" t="str">
            <v>CABLE TRENZADO THHN 3X12 AWG</v>
          </cell>
          <cell r="C325" t="str">
            <v>ML</v>
          </cell>
          <cell r="D325">
            <v>3480</v>
          </cell>
        </row>
        <row r="326">
          <cell r="A326">
            <v>313</v>
          </cell>
          <cell r="B326" t="str">
            <v>CABLE UTP 4 PARES CAT 6</v>
          </cell>
          <cell r="C326" t="str">
            <v>ML</v>
          </cell>
          <cell r="D326">
            <v>900</v>
          </cell>
        </row>
        <row r="327">
          <cell r="A327">
            <v>314</v>
          </cell>
          <cell r="B327" t="str">
            <v>CABLE UTP CAT 5E</v>
          </cell>
          <cell r="C327" t="str">
            <v>ML</v>
          </cell>
          <cell r="D327">
            <v>1064</v>
          </cell>
        </row>
        <row r="328">
          <cell r="A328">
            <v>315</v>
          </cell>
          <cell r="B328" t="str">
            <v>CABLE UTP CAT 6A DE 4 PARES.</v>
          </cell>
          <cell r="C328" t="str">
            <v>ML</v>
          </cell>
          <cell r="D328">
            <v>893</v>
          </cell>
        </row>
        <row r="329">
          <cell r="A329">
            <v>316</v>
          </cell>
          <cell r="B329" t="str">
            <v>CABLE UTP CAT. 6</v>
          </cell>
          <cell r="C329" t="str">
            <v>ML</v>
          </cell>
          <cell r="D329">
            <v>1400</v>
          </cell>
        </row>
        <row r="330">
          <cell r="A330">
            <v>317</v>
          </cell>
          <cell r="B330" t="str">
            <v xml:space="preserve">CABLE UTP CAT. 6 </v>
          </cell>
          <cell r="C330" t="str">
            <v>ML</v>
          </cell>
          <cell r="D330">
            <v>1</v>
          </cell>
        </row>
        <row r="331">
          <cell r="A331">
            <v>318</v>
          </cell>
          <cell r="B331" t="str">
            <v>CABLE VEHICULO CU THHN #12</v>
          </cell>
          <cell r="C331" t="str">
            <v>ML</v>
          </cell>
          <cell r="D331">
            <v>1991</v>
          </cell>
        </row>
        <row r="332">
          <cell r="A332">
            <v>319</v>
          </cell>
          <cell r="B332" t="str">
            <v>CABLE XLPE 2 - 15KV 100% MONOPOLAR HI</v>
          </cell>
          <cell r="C332" t="str">
            <v>ML</v>
          </cell>
          <cell r="D332">
            <v>23084</v>
          </cell>
        </row>
        <row r="333">
          <cell r="A333">
            <v>320</v>
          </cell>
          <cell r="B333" t="str">
            <v>CABLE XLPE NO. 2 CU 15KV</v>
          </cell>
          <cell r="C333" t="str">
            <v>ML</v>
          </cell>
          <cell r="D333">
            <v>22212</v>
          </cell>
        </row>
        <row r="334">
          <cell r="A334">
            <v>321</v>
          </cell>
          <cell r="B334" t="str">
            <v>CABLE XLPE NO. 2/0. 15 KV</v>
          </cell>
          <cell r="C334" t="str">
            <v>ML</v>
          </cell>
          <cell r="D334">
            <v>34800</v>
          </cell>
        </row>
        <row r="335">
          <cell r="A335">
            <v>322</v>
          </cell>
          <cell r="B335" t="str">
            <v xml:space="preserve">CAJA 2400 CUADRADA GALV CAL-20 4" X 4" RETIE </v>
          </cell>
          <cell r="C335" t="str">
            <v>UN</v>
          </cell>
          <cell r="D335">
            <v>1892</v>
          </cell>
        </row>
        <row r="336">
          <cell r="A336">
            <v>323</v>
          </cell>
          <cell r="B336" t="str">
            <v>CAJA 4X4 HONDA GALAVANIZADA</v>
          </cell>
          <cell r="C336" t="str">
            <v>UN</v>
          </cell>
          <cell r="D336">
            <v>1740</v>
          </cell>
        </row>
        <row r="337">
          <cell r="A337">
            <v>324</v>
          </cell>
          <cell r="B337" t="str">
            <v xml:space="preserve">CAJA 5800 RECTANGULAR GALV CAL-20 2" X 4" RETIE </v>
          </cell>
          <cell r="C337" t="str">
            <v>UN</v>
          </cell>
          <cell r="D337">
            <v>1508</v>
          </cell>
        </row>
        <row r="338">
          <cell r="A338">
            <v>325</v>
          </cell>
          <cell r="B338" t="str">
            <v>CAJA CON ESPACIO PARA 3 CIRCUITOS</v>
          </cell>
          <cell r="C338" t="str">
            <v>UN</v>
          </cell>
          <cell r="D338">
            <v>25984</v>
          </cell>
        </row>
        <row r="339">
          <cell r="A339">
            <v>326</v>
          </cell>
          <cell r="B339" t="str">
            <v>CAJA CONCRETO PREFABRICADA 60X60CM</v>
          </cell>
          <cell r="C339" t="str">
            <v>UN</v>
          </cell>
          <cell r="D339">
            <v>52000</v>
          </cell>
        </row>
        <row r="340">
          <cell r="A340">
            <v>327</v>
          </cell>
          <cell r="B340" t="str">
            <v>CAJA CORTACIRCUITOS 15 KV 100 A</v>
          </cell>
          <cell r="C340" t="str">
            <v>UN</v>
          </cell>
          <cell r="D340">
            <v>106720</v>
          </cell>
        </row>
        <row r="341">
          <cell r="A341">
            <v>328</v>
          </cell>
          <cell r="B341" t="str">
            <v>CAJA CORTACIRCUITOS 15KV 100A CON CAMARA APAGACHISPA</v>
          </cell>
          <cell r="C341" t="str">
            <v>UN</v>
          </cell>
          <cell r="D341">
            <v>380000</v>
          </cell>
        </row>
        <row r="342">
          <cell r="A342">
            <v>329</v>
          </cell>
          <cell r="B342" t="str">
            <v>CAJA CUADRADA 10X10X10</v>
          </cell>
          <cell r="C342" t="str">
            <v>UN</v>
          </cell>
          <cell r="D342">
            <v>1554</v>
          </cell>
        </row>
        <row r="343">
          <cell r="A343">
            <v>330</v>
          </cell>
          <cell r="B343" t="str">
            <v>CAJA CUADRADA GALVANIZADA</v>
          </cell>
          <cell r="C343" t="str">
            <v>UN</v>
          </cell>
          <cell r="D343">
            <v>3494</v>
          </cell>
        </row>
        <row r="344">
          <cell r="A344">
            <v>331</v>
          </cell>
          <cell r="B344" t="str">
            <v>CAJA CUADRADA HONDA PVC</v>
          </cell>
          <cell r="C344" t="str">
            <v>UN</v>
          </cell>
          <cell r="D344">
            <v>1900</v>
          </cell>
        </row>
        <row r="345">
          <cell r="A345">
            <v>332</v>
          </cell>
          <cell r="B345" t="str">
            <v>CAJA CUADRADA PVC</v>
          </cell>
          <cell r="C345" t="str">
            <v>UN</v>
          </cell>
          <cell r="D345">
            <v>507</v>
          </cell>
        </row>
        <row r="346">
          <cell r="A346">
            <v>333</v>
          </cell>
          <cell r="B346" t="str">
            <v>CAJA DE 20X20X15</v>
          </cell>
          <cell r="C346" t="str">
            <v>UN</v>
          </cell>
          <cell r="D346">
            <v>41157</v>
          </cell>
        </row>
        <row r="347">
          <cell r="A347">
            <v>334</v>
          </cell>
          <cell r="B347" t="str">
            <v>CAJA DE 50 X 50 PARA INTERRUPTOR</v>
          </cell>
          <cell r="C347" t="str">
            <v>UN</v>
          </cell>
          <cell r="D347">
            <v>170000</v>
          </cell>
        </row>
        <row r="348">
          <cell r="A348">
            <v>335</v>
          </cell>
          <cell r="B348" t="str">
            <v>CAJA DE MANIOBRA 3 VIAS. 2 SECCIONADORES 200A</v>
          </cell>
          <cell r="C348" t="str">
            <v>UN</v>
          </cell>
          <cell r="D348">
            <v>1</v>
          </cell>
        </row>
        <row r="349">
          <cell r="A349">
            <v>336</v>
          </cell>
          <cell r="B349" t="str">
            <v>CAJA DE MANIOBRA 3 VIAS. 2 SECCIONADORES 600A</v>
          </cell>
          <cell r="C349" t="str">
            <v>UN</v>
          </cell>
          <cell r="D349">
            <v>1</v>
          </cell>
        </row>
        <row r="350">
          <cell r="A350">
            <v>337</v>
          </cell>
          <cell r="B350" t="str">
            <v>CAJA DE PASO 20X20X10 CM</v>
          </cell>
          <cell r="C350" t="str">
            <v>UN</v>
          </cell>
          <cell r="D350">
            <v>1</v>
          </cell>
        </row>
        <row r="351">
          <cell r="A351">
            <v>338</v>
          </cell>
          <cell r="B351" t="str">
            <v>CAJA DE PASO DE 20X25X10 CMS</v>
          </cell>
          <cell r="C351" t="str">
            <v>UN</v>
          </cell>
          <cell r="D351">
            <v>22000</v>
          </cell>
        </row>
        <row r="352">
          <cell r="A352">
            <v>339</v>
          </cell>
          <cell r="B352" t="str">
            <v>CAJA DE PASO DE 30*20*15 CMS</v>
          </cell>
          <cell r="C352" t="str">
            <v>UN</v>
          </cell>
          <cell r="D352">
            <v>69600</v>
          </cell>
        </row>
        <row r="353">
          <cell r="A353">
            <v>340</v>
          </cell>
          <cell r="B353" t="str">
            <v>CAJA DERIVACIÓN O LONCHERA</v>
          </cell>
          <cell r="C353" t="str">
            <v>UN</v>
          </cell>
          <cell r="D353">
            <v>186250</v>
          </cell>
        </row>
        <row r="354">
          <cell r="A354">
            <v>341</v>
          </cell>
          <cell r="B354" t="str">
            <v>CAJA GALVANIZADA REF. 2400</v>
          </cell>
          <cell r="C354" t="str">
            <v>UN</v>
          </cell>
          <cell r="D354">
            <v>1392</v>
          </cell>
        </row>
        <row r="355">
          <cell r="A355">
            <v>342</v>
          </cell>
          <cell r="B355" t="str">
            <v>CAJA GALVANIZADA REF. 5800</v>
          </cell>
          <cell r="C355" t="str">
            <v>UN</v>
          </cell>
          <cell r="D355">
            <v>1740</v>
          </cell>
        </row>
        <row r="356">
          <cell r="A356">
            <v>343</v>
          </cell>
          <cell r="B356" t="str">
            <v>CAJA INSPECCIÓN PREFABRICADA 40X40</v>
          </cell>
          <cell r="C356" t="str">
            <v>UN</v>
          </cell>
          <cell r="D356">
            <v>28500</v>
          </cell>
        </row>
        <row r="357">
          <cell r="A357">
            <v>344</v>
          </cell>
          <cell r="B357" t="str">
            <v>CAJA METÁLICA 15X15X10</v>
          </cell>
          <cell r="C357" t="str">
            <v>UN</v>
          </cell>
          <cell r="D357">
            <v>27014</v>
          </cell>
        </row>
        <row r="358">
          <cell r="A358">
            <v>345</v>
          </cell>
          <cell r="B358" t="str">
            <v>CAJA METÁLICA 40X40X15CM</v>
          </cell>
          <cell r="C358" t="str">
            <v>UN</v>
          </cell>
          <cell r="D358">
            <v>180000</v>
          </cell>
        </row>
        <row r="359">
          <cell r="A359">
            <v>346</v>
          </cell>
          <cell r="B359" t="str">
            <v>CAJA METALICA DE 15X15 PARA EL MONTAJE DE INTERRUPRTOR MONOFÁSICO ATORNILLABLE</v>
          </cell>
          <cell r="C359" t="str">
            <v>UN</v>
          </cell>
          <cell r="D359">
            <v>29200</v>
          </cell>
        </row>
        <row r="360">
          <cell r="A360">
            <v>347</v>
          </cell>
          <cell r="B360" t="str">
            <v>CAJA METÁLICA DE 30X30X12CM. CON PUERTA Y CERRADURA.</v>
          </cell>
          <cell r="C360" t="str">
            <v>UN</v>
          </cell>
          <cell r="D360">
            <v>70080</v>
          </cell>
        </row>
        <row r="361">
          <cell r="A361">
            <v>348</v>
          </cell>
          <cell r="B361" t="str">
            <v>CAJA METÁLICA DE 50X50X30CM. CON PUERTA Y CERRADURA.</v>
          </cell>
          <cell r="C361" t="str">
            <v>UN</v>
          </cell>
          <cell r="D361">
            <v>98600</v>
          </cell>
        </row>
        <row r="362">
          <cell r="A362">
            <v>349</v>
          </cell>
          <cell r="B362" t="str">
            <v>CAJA METÁLICA TIPO INTEMPERIE 30X30X15 CMS</v>
          </cell>
          <cell r="C362" t="str">
            <v>UN</v>
          </cell>
          <cell r="D362">
            <v>90000</v>
          </cell>
        </row>
        <row r="363">
          <cell r="A363">
            <v>350</v>
          </cell>
          <cell r="B363" t="str">
            <v>CAJA MOLDEADA PARA INTERRUPTORES INDUSTRIALES DPX-125</v>
          </cell>
          <cell r="C363" t="str">
            <v>UN</v>
          </cell>
          <cell r="D363">
            <v>78044</v>
          </cell>
        </row>
        <row r="364">
          <cell r="A364">
            <v>351</v>
          </cell>
          <cell r="B364" t="str">
            <v xml:space="preserve">CAJA OCTAGONAL GALV CAL-20 RETIE </v>
          </cell>
          <cell r="C364" t="str">
            <v>UN</v>
          </cell>
          <cell r="D364">
            <v>1456</v>
          </cell>
        </row>
        <row r="365">
          <cell r="A365">
            <v>352</v>
          </cell>
          <cell r="B365" t="str">
            <v>CAJA OCTOGONAL PVC</v>
          </cell>
          <cell r="C365" t="str">
            <v>UN</v>
          </cell>
          <cell r="D365">
            <v>1311</v>
          </cell>
        </row>
        <row r="366">
          <cell r="A366">
            <v>353</v>
          </cell>
          <cell r="B366" t="str">
            <v>CAJA PARA MEDIDOR TRIFASICO 15 (100A)</v>
          </cell>
          <cell r="C366" t="str">
            <v>UN</v>
          </cell>
          <cell r="D366">
            <v>98660</v>
          </cell>
        </row>
        <row r="367">
          <cell r="A367">
            <v>354</v>
          </cell>
          <cell r="B367" t="str">
            <v>CAJA PASO 10 X 10 X 5</v>
          </cell>
          <cell r="C367" t="str">
            <v>UN</v>
          </cell>
          <cell r="D367">
            <v>988</v>
          </cell>
        </row>
        <row r="368">
          <cell r="A368">
            <v>355</v>
          </cell>
          <cell r="B368" t="str">
            <v xml:space="preserve">CAJA PASO 15 X 15 X 10  </v>
          </cell>
          <cell r="C368" t="str">
            <v>UN</v>
          </cell>
          <cell r="D368">
            <v>25167</v>
          </cell>
        </row>
        <row r="369">
          <cell r="A369">
            <v>356</v>
          </cell>
          <cell r="B369" t="str">
            <v xml:space="preserve">CAJA PASO 20 X 20 X 10  </v>
          </cell>
          <cell r="C369" t="str">
            <v>UN</v>
          </cell>
          <cell r="D369">
            <v>34512</v>
          </cell>
        </row>
        <row r="370">
          <cell r="A370">
            <v>357</v>
          </cell>
          <cell r="B370" t="str">
            <v xml:space="preserve">CAJA PASO 20 X 20 X 20  </v>
          </cell>
          <cell r="C370" t="str">
            <v>UN</v>
          </cell>
          <cell r="D370">
            <v>55480</v>
          </cell>
        </row>
        <row r="371">
          <cell r="A371">
            <v>358</v>
          </cell>
          <cell r="B371" t="str">
            <v xml:space="preserve">CAJA PASO 20 X 25 X 10 </v>
          </cell>
          <cell r="C371" t="str">
            <v>UN</v>
          </cell>
          <cell r="D371">
            <v>30434</v>
          </cell>
        </row>
        <row r="372">
          <cell r="A372">
            <v>359</v>
          </cell>
          <cell r="B372" t="str">
            <v xml:space="preserve">CAJA PASO 40 X 40 X 20  </v>
          </cell>
          <cell r="C372" t="str">
            <v>UN</v>
          </cell>
          <cell r="D372">
            <v>69634</v>
          </cell>
        </row>
        <row r="373">
          <cell r="A373">
            <v>360</v>
          </cell>
          <cell r="B373" t="str">
            <v xml:space="preserve">CAJA PASO 50 X 50 X 20  </v>
          </cell>
          <cell r="C373" t="str">
            <v>UN</v>
          </cell>
          <cell r="D373">
            <v>121881</v>
          </cell>
        </row>
        <row r="374">
          <cell r="A374">
            <v>361</v>
          </cell>
          <cell r="B374" t="str">
            <v xml:space="preserve">CAJA PASO 60 X 60 X 25  </v>
          </cell>
          <cell r="C374" t="str">
            <v>UN</v>
          </cell>
          <cell r="D374">
            <v>175200</v>
          </cell>
        </row>
        <row r="375">
          <cell r="A375">
            <v>362</v>
          </cell>
          <cell r="B375" t="str">
            <v>CAJA PASO 60 X 60 X 25  TIPO INTEMPERIE</v>
          </cell>
          <cell r="C375" t="str">
            <v>UN</v>
          </cell>
          <cell r="D375">
            <v>995000</v>
          </cell>
        </row>
        <row r="376">
          <cell r="A376">
            <v>363</v>
          </cell>
          <cell r="B376" t="str">
            <v xml:space="preserve">CAJA PASO 80 X 80 X 25  </v>
          </cell>
          <cell r="C376" t="str">
            <v>UN</v>
          </cell>
          <cell r="D376">
            <v>166000</v>
          </cell>
        </row>
        <row r="377">
          <cell r="A377">
            <v>364</v>
          </cell>
          <cell r="B377" t="str">
            <v>CAJA PLASTICA DEXON</v>
          </cell>
          <cell r="C377" t="str">
            <v>UN</v>
          </cell>
          <cell r="D377">
            <v>4000</v>
          </cell>
        </row>
        <row r="378">
          <cell r="A378">
            <v>365</v>
          </cell>
          <cell r="B378" t="str">
            <v>CAJA RECTANGULAR GALVANIZADA</v>
          </cell>
          <cell r="C378" t="str">
            <v>UN</v>
          </cell>
          <cell r="D378">
            <v>2500</v>
          </cell>
        </row>
        <row r="379">
          <cell r="A379">
            <v>366</v>
          </cell>
          <cell r="B379" t="str">
            <v>CAJA RECTANGULAR PVC</v>
          </cell>
          <cell r="C379" t="str">
            <v>UN</v>
          </cell>
          <cell r="D379">
            <v>891</v>
          </cell>
        </row>
        <row r="380">
          <cell r="A380">
            <v>367</v>
          </cell>
          <cell r="B380" t="str">
            <v>CAJA TIPO INTEMPERIE PARA MEDIDOR ELECTRONICO</v>
          </cell>
          <cell r="C380" t="str">
            <v>UN</v>
          </cell>
          <cell r="D380">
            <v>550000</v>
          </cell>
        </row>
        <row r="381">
          <cell r="A381">
            <v>368</v>
          </cell>
          <cell r="B381" t="str">
            <v>CAJA VEHICULAR</v>
          </cell>
          <cell r="C381" t="str">
            <v>UN</v>
          </cell>
          <cell r="D381">
            <v>1900000</v>
          </cell>
        </row>
        <row r="382">
          <cell r="A382">
            <v>369</v>
          </cell>
          <cell r="B382" t="str">
            <v>CAJAS METALICAS</v>
          </cell>
          <cell r="C382" t="str">
            <v>UN</v>
          </cell>
          <cell r="D382">
            <v>0</v>
          </cell>
        </row>
        <row r="383">
          <cell r="A383">
            <v>370</v>
          </cell>
          <cell r="B383" t="str">
            <v>CAMARA DE VIDEO FIJA</v>
          </cell>
          <cell r="C383" t="str">
            <v>UN</v>
          </cell>
          <cell r="D383">
            <v>280000</v>
          </cell>
        </row>
        <row r="384">
          <cell r="A384">
            <v>371</v>
          </cell>
          <cell r="B384" t="str">
            <v xml:space="preserve">CAMARA FIJA INTERNA + DOMO  </v>
          </cell>
          <cell r="C384" t="str">
            <v>UN</v>
          </cell>
          <cell r="D384">
            <v>1267500</v>
          </cell>
        </row>
        <row r="385">
          <cell r="A385">
            <v>372</v>
          </cell>
          <cell r="B385" t="str">
            <v xml:space="preserve">CAMARA MOVIL EXTERIOR+ ZOOM </v>
          </cell>
          <cell r="C385" t="str">
            <v>UN</v>
          </cell>
          <cell r="D385">
            <v>6045000</v>
          </cell>
        </row>
        <row r="386">
          <cell r="A386">
            <v>373</v>
          </cell>
          <cell r="B386" t="str">
            <v xml:space="preserve">CAMARA MOVIL INTERIOR+ ZOOM </v>
          </cell>
          <cell r="C386" t="str">
            <v>UN</v>
          </cell>
          <cell r="D386">
            <v>4680000</v>
          </cell>
        </row>
        <row r="387">
          <cell r="A387">
            <v>374</v>
          </cell>
          <cell r="B387" t="str">
            <v>CAMARA MOVIL TERMICA</v>
          </cell>
          <cell r="C387" t="str">
            <v>UN</v>
          </cell>
          <cell r="D387">
            <v>10530000</v>
          </cell>
        </row>
        <row r="388">
          <cell r="A388">
            <v>375</v>
          </cell>
          <cell r="B388" t="str">
            <v>CANALETA CR METALICA 10*5 CM</v>
          </cell>
          <cell r="C388" t="str">
            <v>ML</v>
          </cell>
          <cell r="D388">
            <v>8700</v>
          </cell>
        </row>
        <row r="389">
          <cell r="A389">
            <v>376</v>
          </cell>
          <cell r="B389" t="str">
            <v>CANALETA DE 12 * 4 CM</v>
          </cell>
          <cell r="C389" t="str">
            <v>UN</v>
          </cell>
          <cell r="D389">
            <v>1</v>
          </cell>
        </row>
        <row r="390">
          <cell r="A390">
            <v>377</v>
          </cell>
          <cell r="B390" t="str">
            <v>CANALETA DEXON 10 X 4</v>
          </cell>
          <cell r="C390" t="str">
            <v>ML</v>
          </cell>
          <cell r="D390">
            <v>9625</v>
          </cell>
        </row>
        <row r="391">
          <cell r="A391">
            <v>378</v>
          </cell>
          <cell r="B391" t="str">
            <v>CANALETA METALICA 12X5CM CON DIVISION</v>
          </cell>
          <cell r="C391" t="str">
            <v>ML</v>
          </cell>
          <cell r="D391">
            <v>17000</v>
          </cell>
        </row>
        <row r="392">
          <cell r="A392">
            <v>379</v>
          </cell>
          <cell r="B392" t="str">
            <v>CANALETA METALICA 6X5CM SIN DIVISION</v>
          </cell>
          <cell r="C392" t="str">
            <v>ML</v>
          </cell>
          <cell r="D392">
            <v>12000</v>
          </cell>
        </row>
        <row r="393">
          <cell r="A393">
            <v>380</v>
          </cell>
          <cell r="B393" t="str">
            <v>CANALETA PLÁSTICA DEXON 32X12</v>
          </cell>
          <cell r="C393" t="str">
            <v>ML</v>
          </cell>
          <cell r="D393">
            <v>5000</v>
          </cell>
        </row>
        <row r="394">
          <cell r="A394">
            <v>381</v>
          </cell>
          <cell r="B394" t="str">
            <v>CANALETA PLÁSTICA DEXON 40X25</v>
          </cell>
          <cell r="C394" t="str">
            <v>ML</v>
          </cell>
          <cell r="D394">
            <v>10000</v>
          </cell>
        </row>
        <row r="395">
          <cell r="A395">
            <v>382</v>
          </cell>
          <cell r="B395" t="str">
            <v>CANALETA RANURADA 2X2CM DEXON</v>
          </cell>
          <cell r="C395" t="str">
            <v>ML</v>
          </cell>
          <cell r="D395">
            <v>10455</v>
          </cell>
        </row>
        <row r="396">
          <cell r="A396">
            <v>383</v>
          </cell>
          <cell r="B396" t="str">
            <v>CANALETA RANURADA 8X8CM</v>
          </cell>
          <cell r="C396" t="str">
            <v>ML</v>
          </cell>
          <cell r="D396">
            <v>36398</v>
          </cell>
        </row>
        <row r="397">
          <cell r="A397">
            <v>384</v>
          </cell>
          <cell r="B397" t="str">
            <v>CANALIZACIÓN 2Ø4" CONDUIT-PVC (PAVCO).  INCLUYE EXCAVACIÓN Y RELLENO.</v>
          </cell>
          <cell r="C397" t="str">
            <v>UN</v>
          </cell>
          <cell r="D397">
            <v>232000</v>
          </cell>
        </row>
        <row r="398">
          <cell r="A398">
            <v>385</v>
          </cell>
          <cell r="B398" t="str">
            <v>CANALIZACION Y POSTERIAS</v>
          </cell>
          <cell r="C398" t="str">
            <v>UN</v>
          </cell>
          <cell r="D398">
            <v>0</v>
          </cell>
        </row>
        <row r="399">
          <cell r="A399">
            <v>386</v>
          </cell>
          <cell r="B399" t="str">
            <v>CANASTILLA EN CONCRETO PARA BASE DE POSTE METALICO</v>
          </cell>
          <cell r="C399" t="str">
            <v>UN</v>
          </cell>
          <cell r="D399">
            <v>122200</v>
          </cell>
        </row>
        <row r="400">
          <cell r="A400">
            <v>387</v>
          </cell>
          <cell r="B400" t="str">
            <v>CAPACETE DE 1"</v>
          </cell>
          <cell r="C400" t="str">
            <v>UN</v>
          </cell>
          <cell r="D400">
            <v>3480</v>
          </cell>
        </row>
        <row r="401">
          <cell r="A401">
            <v>388</v>
          </cell>
          <cell r="B401" t="str">
            <v>CAPACETE DE 3"</v>
          </cell>
          <cell r="C401" t="str">
            <v>UN</v>
          </cell>
          <cell r="D401">
            <v>33483</v>
          </cell>
        </row>
        <row r="402">
          <cell r="A402">
            <v>389</v>
          </cell>
          <cell r="B402" t="str">
            <v>CAPACETE DE 4"</v>
          </cell>
          <cell r="C402" t="str">
            <v>UN</v>
          </cell>
          <cell r="D402">
            <v>45000</v>
          </cell>
        </row>
        <row r="403">
          <cell r="A403">
            <v>390</v>
          </cell>
          <cell r="B403" t="str">
            <v>CAPACETE GALVANIZADO 2"</v>
          </cell>
          <cell r="C403" t="str">
            <v>UN</v>
          </cell>
          <cell r="D403">
            <v>35000</v>
          </cell>
        </row>
        <row r="404">
          <cell r="A404">
            <v>391</v>
          </cell>
          <cell r="B404" t="str">
            <v>CARGADOR DE BATERIAS 12V 5A</v>
          </cell>
          <cell r="C404" t="str">
            <v>UN</v>
          </cell>
          <cell r="D404">
            <v>500000</v>
          </cell>
        </row>
        <row r="405">
          <cell r="A405">
            <v>392</v>
          </cell>
          <cell r="B405" t="str">
            <v xml:space="preserve">CAUCHO DOBLAR 1" </v>
          </cell>
          <cell r="C405" t="str">
            <v>UN</v>
          </cell>
          <cell r="D405">
            <v>24944</v>
          </cell>
        </row>
        <row r="406">
          <cell r="A406">
            <v>393</v>
          </cell>
          <cell r="B406" t="str">
            <v xml:space="preserve">CAUCHO DOBLAR 1/2" </v>
          </cell>
          <cell r="C406" t="str">
            <v>UN</v>
          </cell>
          <cell r="D406">
            <v>9456</v>
          </cell>
        </row>
        <row r="407">
          <cell r="A407">
            <v>394</v>
          </cell>
          <cell r="B407" t="str">
            <v xml:space="preserve">CAUCHO DOBLAR 3/4" </v>
          </cell>
          <cell r="C407" t="str">
            <v>UN</v>
          </cell>
          <cell r="D407">
            <v>15450</v>
          </cell>
        </row>
        <row r="408">
          <cell r="A408">
            <v>395</v>
          </cell>
          <cell r="B408" t="str">
            <v>CELDA DE MEDIDA EN MT 13,2KV</v>
          </cell>
          <cell r="C408" t="str">
            <v>UN</v>
          </cell>
          <cell r="D408">
            <v>0</v>
          </cell>
        </row>
        <row r="409">
          <cell r="A409">
            <v>396</v>
          </cell>
          <cell r="B409" t="str">
            <v>CELDA EN LAMINA CR 16. MEDIDAS: 2,0*1,9*1,5M TIPO INTERIOR PARA TRANSFORMADOR 400KVA TIPO SECO</v>
          </cell>
          <cell r="C409" t="str">
            <v>UN</v>
          </cell>
          <cell r="D409">
            <v>2837500</v>
          </cell>
        </row>
        <row r="410">
          <cell r="A410">
            <v>397</v>
          </cell>
          <cell r="B410" t="str">
            <v>CELDA ENTRADA -SALIDA</v>
          </cell>
          <cell r="C410" t="str">
            <v>UN</v>
          </cell>
          <cell r="D410">
            <v>0</v>
          </cell>
        </row>
        <row r="411">
          <cell r="A411">
            <v>398</v>
          </cell>
          <cell r="B411" t="str">
            <v>CELDA SECCIONADOR DE PROTECCION 13,2KV</v>
          </cell>
          <cell r="C411" t="str">
            <v>UN</v>
          </cell>
          <cell r="D411">
            <v>0</v>
          </cell>
        </row>
        <row r="412">
          <cell r="A412">
            <v>399</v>
          </cell>
          <cell r="B412" t="str">
            <v xml:space="preserve">CELDA TRANSFORMADOR TIPOSECO 400KVA    </v>
          </cell>
          <cell r="C412" t="str">
            <v>UN</v>
          </cell>
          <cell r="D412">
            <v>0</v>
          </cell>
        </row>
        <row r="413">
          <cell r="A413">
            <v>400</v>
          </cell>
          <cell r="B413" t="str">
            <v>CEMENTO CONDUCTIVO</v>
          </cell>
          <cell r="C413" t="str">
            <v>KG</v>
          </cell>
          <cell r="D413">
            <v>3135</v>
          </cell>
        </row>
        <row r="414">
          <cell r="A414">
            <v>401</v>
          </cell>
          <cell r="B414" t="str">
            <v>CEMENTO GRIS</v>
          </cell>
          <cell r="C414" t="str">
            <v>bulto</v>
          </cell>
          <cell r="D414">
            <v>25000</v>
          </cell>
        </row>
        <row r="415">
          <cell r="A415">
            <v>402</v>
          </cell>
          <cell r="B415" t="str">
            <v>CEMENTO POR BULTOS.</v>
          </cell>
          <cell r="C415" t="str">
            <v>UN</v>
          </cell>
          <cell r="D415">
            <v>30000</v>
          </cell>
        </row>
        <row r="416">
          <cell r="A416">
            <v>403</v>
          </cell>
          <cell r="B416" t="str">
            <v>CERTIFICACION DE LA RED</v>
          </cell>
          <cell r="C416" t="str">
            <v>UN</v>
          </cell>
          <cell r="D416">
            <v>15660</v>
          </cell>
        </row>
        <row r="417">
          <cell r="A417">
            <v>404</v>
          </cell>
          <cell r="B417" t="str">
            <v>CERTIFICACIÓN DE PUNTO CAT. 6 A 200MHZ</v>
          </cell>
          <cell r="C417" t="str">
            <v>UN</v>
          </cell>
          <cell r="D417">
            <v>4000</v>
          </cell>
        </row>
        <row r="418">
          <cell r="A418">
            <v>405</v>
          </cell>
          <cell r="B418" t="str">
            <v>CERTIFICACION FIBRA ÓPTICA</v>
          </cell>
          <cell r="C418" t="str">
            <v>UN</v>
          </cell>
          <cell r="D418">
            <v>39440</v>
          </cell>
        </row>
        <row r="419">
          <cell r="A419">
            <v>406</v>
          </cell>
          <cell r="B419" t="str">
            <v>CERTIFICACION RETIE</v>
          </cell>
          <cell r="C419" t="str">
            <v>UN</v>
          </cell>
          <cell r="D419">
            <v>6500000</v>
          </cell>
        </row>
        <row r="420">
          <cell r="A420">
            <v>407</v>
          </cell>
          <cell r="B420" t="str">
            <v>CERTIFICACIÓN RETIE</v>
          </cell>
          <cell r="C420" t="str">
            <v>Gb</v>
          </cell>
          <cell r="D420">
            <v>6500000</v>
          </cell>
        </row>
        <row r="421">
          <cell r="A421">
            <v>408</v>
          </cell>
          <cell r="B421" t="str">
            <v>CHAZO DE ANCLAJE 1/4"</v>
          </cell>
          <cell r="C421" t="str">
            <v>UN</v>
          </cell>
          <cell r="D421">
            <v>820</v>
          </cell>
        </row>
        <row r="422">
          <cell r="A422">
            <v>409</v>
          </cell>
          <cell r="B422" t="str">
            <v>CHAZO DE EXPANSIÓN 1/4" TIPO HEMBRA</v>
          </cell>
          <cell r="C422" t="str">
            <v>UN</v>
          </cell>
          <cell r="D422">
            <v>1500</v>
          </cell>
        </row>
        <row r="423">
          <cell r="A423">
            <v>410</v>
          </cell>
          <cell r="B423" t="str">
            <v>CHAZO DE EXPANSIÓN 3/8" TIPO HEMBRA</v>
          </cell>
          <cell r="C423" t="str">
            <v>UN</v>
          </cell>
          <cell r="D423">
            <v>3000</v>
          </cell>
        </row>
        <row r="424">
          <cell r="A424">
            <v>411</v>
          </cell>
          <cell r="B424" t="str">
            <v>CHAZO DE EXPANSIÓN 5/8" TIPO HEMBRA</v>
          </cell>
          <cell r="C424" t="str">
            <v>UN</v>
          </cell>
          <cell r="D424">
            <v>4000</v>
          </cell>
        </row>
        <row r="425">
          <cell r="A425">
            <v>412</v>
          </cell>
          <cell r="B425" t="str">
            <v>CHAZO PLÁSTICO 1/4" CON TORNILLO</v>
          </cell>
          <cell r="C425" t="str">
            <v>UN</v>
          </cell>
          <cell r="D425">
            <v>200</v>
          </cell>
        </row>
        <row r="426">
          <cell r="A426">
            <v>413</v>
          </cell>
          <cell r="B426" t="str">
            <v>CINTA 3M NO.23</v>
          </cell>
          <cell r="C426" t="str">
            <v>UN</v>
          </cell>
          <cell r="D426">
            <v>33000</v>
          </cell>
        </row>
        <row r="427">
          <cell r="A427">
            <v>414</v>
          </cell>
          <cell r="B427" t="str">
            <v>CINTA 3M NO.33</v>
          </cell>
          <cell r="C427" t="str">
            <v>UN</v>
          </cell>
          <cell r="D427">
            <v>10000</v>
          </cell>
        </row>
        <row r="428">
          <cell r="A428">
            <v>415</v>
          </cell>
          <cell r="B428" t="str">
            <v xml:space="preserve">CINTA AISLANTE ELECTRICA 19 MM X 20 YDS NEGRA  REAL LIGHTING </v>
          </cell>
          <cell r="C428" t="str">
            <v>UN</v>
          </cell>
          <cell r="D428">
            <v>2400</v>
          </cell>
        </row>
        <row r="429">
          <cell r="A429">
            <v>416</v>
          </cell>
          <cell r="B429" t="str">
            <v>CINTA AUTOFUNDENTE</v>
          </cell>
          <cell r="C429" t="str">
            <v>UN</v>
          </cell>
          <cell r="D429">
            <v>22040</v>
          </cell>
        </row>
        <row r="430">
          <cell r="A430">
            <v>417</v>
          </cell>
          <cell r="B430" t="str">
            <v>CINTA BAND IT 5/8"</v>
          </cell>
          <cell r="C430" t="str">
            <v>ML</v>
          </cell>
          <cell r="D430">
            <v>2313</v>
          </cell>
        </row>
        <row r="431">
          <cell r="A431">
            <v>418</v>
          </cell>
          <cell r="B431" t="str">
            <v>CINTA BANDIT DE 3/4"</v>
          </cell>
          <cell r="C431" t="str">
            <v>ML</v>
          </cell>
          <cell r="D431">
            <v>2881</v>
          </cell>
        </row>
        <row r="432">
          <cell r="A432">
            <v>419</v>
          </cell>
          <cell r="B432" t="str">
            <v>CINTA DE MARCACIÓN PLASTICA</v>
          </cell>
          <cell r="C432" t="str">
            <v>ML</v>
          </cell>
          <cell r="D432">
            <v>32980</v>
          </cell>
        </row>
        <row r="433">
          <cell r="A433">
            <v>420</v>
          </cell>
          <cell r="B433" t="str">
            <v>CINTA DE SEGURIDAD NORMA CODENSA CS-273.</v>
          </cell>
          <cell r="C433" t="str">
            <v>UN</v>
          </cell>
          <cell r="D433">
            <v>763</v>
          </cell>
        </row>
        <row r="434">
          <cell r="A434">
            <v>421</v>
          </cell>
          <cell r="B434" t="str">
            <v>CINTA DE SEÑALIZACION RED ELECTRICA</v>
          </cell>
          <cell r="C434" t="str">
            <v>ML</v>
          </cell>
          <cell r="D434">
            <v>133</v>
          </cell>
        </row>
        <row r="435">
          <cell r="A435">
            <v>422</v>
          </cell>
          <cell r="B435" t="str">
            <v>CIRCUITO CERRADO DE TELEVISION</v>
          </cell>
          <cell r="D435">
            <v>0</v>
          </cell>
        </row>
        <row r="436">
          <cell r="A436">
            <v>423</v>
          </cell>
          <cell r="B436" t="str">
            <v>CITOFONO FERMAX REF. 2451</v>
          </cell>
          <cell r="C436" t="str">
            <v>UN</v>
          </cell>
          <cell r="D436">
            <v>40000</v>
          </cell>
        </row>
        <row r="437">
          <cell r="A437">
            <v>424</v>
          </cell>
          <cell r="B437" t="str">
            <v>CLAVIJA AEREA 3 POLOS INCLUIDA LINEA A TIERRA</v>
          </cell>
          <cell r="C437" t="str">
            <v>UN</v>
          </cell>
          <cell r="D437">
            <v>2774</v>
          </cell>
        </row>
        <row r="438">
          <cell r="A438">
            <v>425</v>
          </cell>
          <cell r="B438" t="str">
            <v xml:space="preserve">CLAVIJA BIFASICA PATA TRABADA 20A 250V </v>
          </cell>
          <cell r="C438" t="str">
            <v>UN</v>
          </cell>
          <cell r="D438">
            <v>2320</v>
          </cell>
        </row>
        <row r="439">
          <cell r="A439">
            <v>426</v>
          </cell>
          <cell r="B439" t="str">
            <v xml:space="preserve">CLAVIJA CAUCHO TRIFASICA 50A 250V </v>
          </cell>
          <cell r="C439" t="str">
            <v>UN</v>
          </cell>
          <cell r="D439">
            <v>8004</v>
          </cell>
        </row>
        <row r="440">
          <cell r="A440">
            <v>427</v>
          </cell>
          <cell r="B440" t="str">
            <v xml:space="preserve">CLAVIJA CAUCHO TRIFILAR 20A 250V </v>
          </cell>
          <cell r="C440" t="str">
            <v>UN</v>
          </cell>
          <cell r="D440">
            <v>2784</v>
          </cell>
        </row>
        <row r="441">
          <cell r="A441">
            <v>428</v>
          </cell>
          <cell r="B441" t="str">
            <v>CLAVIJA POLO A TIERRA CODELCA 15A</v>
          </cell>
          <cell r="C441" t="str">
            <v>UN</v>
          </cell>
          <cell r="D441">
            <v>2308</v>
          </cell>
        </row>
        <row r="442">
          <cell r="A442">
            <v>429</v>
          </cell>
          <cell r="B442" t="str">
            <v>CLAVIJA POLO A TIERRA CODELCA 30A</v>
          </cell>
          <cell r="C442" t="str">
            <v>UN</v>
          </cell>
          <cell r="D442">
            <v>0</v>
          </cell>
        </row>
        <row r="443">
          <cell r="A443">
            <v>430</v>
          </cell>
          <cell r="B443" t="str">
            <v>CLAVIJA VCP 3P+T 125A 220V</v>
          </cell>
          <cell r="C443" t="str">
            <v>UN</v>
          </cell>
          <cell r="D443">
            <v>400000</v>
          </cell>
        </row>
        <row r="444">
          <cell r="A444">
            <v>431</v>
          </cell>
          <cell r="B444" t="str">
            <v>CODIFICADOR IP/TV</v>
          </cell>
          <cell r="C444" t="str">
            <v>UN</v>
          </cell>
          <cell r="D444">
            <v>741000</v>
          </cell>
        </row>
        <row r="445">
          <cell r="A445">
            <v>432</v>
          </cell>
          <cell r="B445" t="str">
            <v>CODO A 45º PARA BANDEJA PORTACABLE TIPO ESCALERA DE 20X8. INCLUYE UNIONES, Y ELEMENTOS DE FIJACIÓN.</v>
          </cell>
          <cell r="C445" t="str">
            <v>UN</v>
          </cell>
          <cell r="D445">
            <v>20800</v>
          </cell>
        </row>
        <row r="446">
          <cell r="A446">
            <v>433</v>
          </cell>
          <cell r="B446" t="str">
            <v>CODO A 90º PARA BANDEJA PORTACABLE TIPO ESCALERA DE 30X8. INCLUYE UNIONES, Y ELEMENTOS DE FIJACIÓN.</v>
          </cell>
          <cell r="C446" t="str">
            <v>UN</v>
          </cell>
          <cell r="D446">
            <v>42000</v>
          </cell>
        </row>
        <row r="447">
          <cell r="A447">
            <v>434</v>
          </cell>
          <cell r="B447" t="str">
            <v>CODO BAJANTE A 90º PARA BANDEJA PORTACABLE TIPO ESCALERA DE 20X8. INCLUYE UNIONES, Y ELEMENTOS DE FIJACIÓN.</v>
          </cell>
          <cell r="C447" t="str">
            <v>UN</v>
          </cell>
          <cell r="D447">
            <v>36240</v>
          </cell>
        </row>
        <row r="448">
          <cell r="A448">
            <v>435</v>
          </cell>
          <cell r="B448" t="str">
            <v>CODO GALVANIZADO DE 2"</v>
          </cell>
          <cell r="C448" t="str">
            <v>UN</v>
          </cell>
          <cell r="D448">
            <v>95000</v>
          </cell>
        </row>
        <row r="449">
          <cell r="A449">
            <v>436</v>
          </cell>
          <cell r="B449" t="str">
            <v>CODO GALVANIZADO DE 3"</v>
          </cell>
          <cell r="C449" t="str">
            <v>UN</v>
          </cell>
          <cell r="D449">
            <v>125000</v>
          </cell>
        </row>
        <row r="450">
          <cell r="A450">
            <v>437</v>
          </cell>
          <cell r="B450" t="str">
            <v>CODO GALVANIZADO DE 4"</v>
          </cell>
          <cell r="C450" t="str">
            <v>UN</v>
          </cell>
          <cell r="D450">
            <v>1</v>
          </cell>
        </row>
        <row r="451">
          <cell r="A451">
            <v>438</v>
          </cell>
          <cell r="B451" t="str">
            <v>CODO PREMOLDEADO 15 KV 2/0. 200 A</v>
          </cell>
          <cell r="C451" t="str">
            <v>UN</v>
          </cell>
          <cell r="D451">
            <v>220000</v>
          </cell>
        </row>
        <row r="452">
          <cell r="A452">
            <v>439</v>
          </cell>
          <cell r="B452" t="str">
            <v>COLGADO MFMA-MM4 BLACK, MOUNTING BRACKET PARA MM-4XP EL BRACKET "U " MUB-MM4XP ES IDEAL PARA UNA AMPLIA VARIEDAD DE APLICACIONES DE MONTAJE, POR EJEMPLO, EN EL PROSCENIO, TECHO O PARED O CUALQUIER OTRA SUPERFICIE PLANA. EL BRACKET "U" ES MUY VERSÁTIL Y SE ACOPLA A LAS NECESIDADES MAS COMUNES DE MONTAJE DEL MM-4XP. HARDWARE INCLUIDO.</v>
          </cell>
          <cell r="C452" t="str">
            <v>UN</v>
          </cell>
          <cell r="D452">
            <v>180000</v>
          </cell>
        </row>
        <row r="453">
          <cell r="A453">
            <v>440</v>
          </cell>
          <cell r="B453" t="str">
            <v>COLGADO MUB-UPM MOUNTING BRACKET FOR UPM-1/2P. EL BRACKET "U " MUB-UPM ES IDEAL PARA UNA AMPLIA VARIEDAD DE APLICACIONES DE MONTAJE, POR EJEMPLO, EN EL PROSCENIO, TECHO O PARED O CUALQUIER OTRA SUPERFICIE PLANA. EL BRACKET "U" ES MUY VERSÁTIL Y SE ACOPLA A LAS NECESIDADES MAS COMUNES DE MONTAJE DEL UPM-1P O EL UPM-2P. HARDWARE INCLUIDO.</v>
          </cell>
          <cell r="C453" t="str">
            <v>UN</v>
          </cell>
          <cell r="D453">
            <v>180000</v>
          </cell>
        </row>
        <row r="454">
          <cell r="A454">
            <v>441</v>
          </cell>
          <cell r="B454" t="str">
            <v>COLLARIN 1S 7"-8"</v>
          </cell>
          <cell r="C454" t="str">
            <v>UN</v>
          </cell>
          <cell r="D454">
            <v>19140</v>
          </cell>
        </row>
        <row r="455">
          <cell r="A455">
            <v>442</v>
          </cell>
          <cell r="B455" t="str">
            <v>COLLARIN 2S 10-11</v>
          </cell>
          <cell r="C455" t="str">
            <v>UN</v>
          </cell>
          <cell r="D455">
            <v>18967</v>
          </cell>
        </row>
        <row r="456">
          <cell r="A456">
            <v>443</v>
          </cell>
          <cell r="B456" t="str">
            <v>COLLARIN 2S 11-12</v>
          </cell>
          <cell r="C456" t="str">
            <v>UN</v>
          </cell>
          <cell r="D456">
            <v>18967</v>
          </cell>
        </row>
        <row r="457">
          <cell r="A457">
            <v>444</v>
          </cell>
          <cell r="B457" t="str">
            <v>COLLARIN 2S 5-6</v>
          </cell>
          <cell r="C457" t="str">
            <v>UN</v>
          </cell>
          <cell r="D457">
            <v>11600</v>
          </cell>
        </row>
        <row r="458">
          <cell r="A458">
            <v>445</v>
          </cell>
          <cell r="B458" t="str">
            <v>COLLARIN 2S 6-7</v>
          </cell>
          <cell r="C458" t="str">
            <v>UN</v>
          </cell>
          <cell r="D458">
            <v>17400</v>
          </cell>
        </row>
        <row r="459">
          <cell r="A459">
            <v>446</v>
          </cell>
          <cell r="B459" t="str">
            <v>COLLARIN 2S 7-8</v>
          </cell>
          <cell r="C459" t="str">
            <v>UN</v>
          </cell>
          <cell r="D459">
            <v>17400</v>
          </cell>
        </row>
        <row r="460">
          <cell r="A460">
            <v>447</v>
          </cell>
          <cell r="B460" t="str">
            <v>COLLARIN 2S 9-10</v>
          </cell>
          <cell r="C460" t="str">
            <v>UN</v>
          </cell>
          <cell r="D460">
            <v>17685</v>
          </cell>
        </row>
        <row r="461">
          <cell r="A461">
            <v>448</v>
          </cell>
          <cell r="B461" t="str">
            <v>COLUMNA ACTIVA</v>
          </cell>
          <cell r="C461" t="str">
            <v>UN</v>
          </cell>
          <cell r="D461">
            <v>13650000</v>
          </cell>
        </row>
        <row r="462">
          <cell r="A462">
            <v>449</v>
          </cell>
          <cell r="B462" t="str">
            <v>COMPRESOR NEUMÁTICO</v>
          </cell>
          <cell r="C462" t="str">
            <v>DIA</v>
          </cell>
          <cell r="D462">
            <v>139200</v>
          </cell>
        </row>
        <row r="463">
          <cell r="A463">
            <v>450</v>
          </cell>
          <cell r="B463" t="str">
            <v>COMPUTADOR CONTROL ACCESOS</v>
          </cell>
          <cell r="C463" t="str">
            <v>UN</v>
          </cell>
          <cell r="D463">
            <v>4680000</v>
          </cell>
        </row>
        <row r="464">
          <cell r="A464">
            <v>451</v>
          </cell>
          <cell r="B464" t="str">
            <v>COMPUTADOR DE ESCRITORIO</v>
          </cell>
          <cell r="C464" t="str">
            <v>UN</v>
          </cell>
          <cell r="D464">
            <v>2500000</v>
          </cell>
        </row>
        <row r="465">
          <cell r="A465">
            <v>452</v>
          </cell>
          <cell r="B465" t="str">
            <v>CONCRETO 2500 3/4"</v>
          </cell>
          <cell r="C465" t="str">
            <v>M3</v>
          </cell>
          <cell r="D465">
            <v>338720</v>
          </cell>
        </row>
        <row r="466">
          <cell r="A466">
            <v>453</v>
          </cell>
          <cell r="B466" t="str">
            <v>CONDULINEA C 1 1/4"</v>
          </cell>
          <cell r="C466" t="str">
            <v>UN</v>
          </cell>
          <cell r="D466">
            <v>12400</v>
          </cell>
        </row>
        <row r="467">
          <cell r="A467">
            <v>454</v>
          </cell>
          <cell r="B467" t="str">
            <v>CONDULINEA C 1"</v>
          </cell>
          <cell r="C467" t="str">
            <v>UN</v>
          </cell>
          <cell r="D467">
            <v>6500</v>
          </cell>
        </row>
        <row r="468">
          <cell r="A468">
            <v>455</v>
          </cell>
          <cell r="B468" t="str">
            <v>CONDULINEA C 3/4"</v>
          </cell>
          <cell r="C468" t="str">
            <v>UN</v>
          </cell>
          <cell r="D468">
            <v>5000</v>
          </cell>
        </row>
        <row r="469">
          <cell r="A469">
            <v>456</v>
          </cell>
          <cell r="B469" t="str">
            <v>CONDULINEA L 1"</v>
          </cell>
          <cell r="C469" t="str">
            <v>UN</v>
          </cell>
          <cell r="D469">
            <v>8000</v>
          </cell>
        </row>
        <row r="470">
          <cell r="A470">
            <v>457</v>
          </cell>
          <cell r="B470" t="str">
            <v>CONDULINEA L 1/2"</v>
          </cell>
          <cell r="C470" t="str">
            <v>UN</v>
          </cell>
          <cell r="D470">
            <v>4200</v>
          </cell>
        </row>
        <row r="471">
          <cell r="A471">
            <v>458</v>
          </cell>
          <cell r="B471" t="str">
            <v>CONDULINEA L 3/4"</v>
          </cell>
          <cell r="C471" t="str">
            <v>UN</v>
          </cell>
          <cell r="D471">
            <v>5000</v>
          </cell>
        </row>
        <row r="472">
          <cell r="A472">
            <v>459</v>
          </cell>
          <cell r="B472" t="str">
            <v>CONDULINEA LB 1 1/4"</v>
          </cell>
          <cell r="C472" t="str">
            <v>UN</v>
          </cell>
          <cell r="D472">
            <v>14320</v>
          </cell>
        </row>
        <row r="473">
          <cell r="A473">
            <v>460</v>
          </cell>
          <cell r="B473" t="str">
            <v>CONDULINEA LB 1"</v>
          </cell>
          <cell r="C473" t="str">
            <v>UN</v>
          </cell>
          <cell r="D473">
            <v>16500</v>
          </cell>
        </row>
        <row r="474">
          <cell r="A474">
            <v>461</v>
          </cell>
          <cell r="B474" t="str">
            <v>CONDULINEA LB 3/4"</v>
          </cell>
          <cell r="C474" t="str">
            <v>UN</v>
          </cell>
          <cell r="D474">
            <v>5000</v>
          </cell>
        </row>
        <row r="475">
          <cell r="A475">
            <v>462</v>
          </cell>
          <cell r="B475" t="str">
            <v>CONDULINEA LL 1 1/4"</v>
          </cell>
          <cell r="C475" t="str">
            <v>UN</v>
          </cell>
          <cell r="D475">
            <v>14350</v>
          </cell>
        </row>
        <row r="476">
          <cell r="A476">
            <v>463</v>
          </cell>
          <cell r="B476" t="str">
            <v>CONDULINEA LL 1"</v>
          </cell>
          <cell r="C476" t="str">
            <v>UN</v>
          </cell>
          <cell r="D476">
            <v>6500</v>
          </cell>
        </row>
        <row r="477">
          <cell r="A477">
            <v>464</v>
          </cell>
          <cell r="B477" t="str">
            <v>CONDULINEA LL 3/4"</v>
          </cell>
          <cell r="C477" t="str">
            <v>UN</v>
          </cell>
          <cell r="D477">
            <v>3800</v>
          </cell>
        </row>
        <row r="478">
          <cell r="A478">
            <v>465</v>
          </cell>
          <cell r="B478" t="str">
            <v>CONDULINEA T 1 1/4"</v>
          </cell>
          <cell r="C478" t="str">
            <v>UN</v>
          </cell>
          <cell r="D478">
            <v>9500</v>
          </cell>
        </row>
        <row r="479">
          <cell r="A479">
            <v>466</v>
          </cell>
          <cell r="B479" t="str">
            <v>CONDULINEA T 1"</v>
          </cell>
          <cell r="C479" t="str">
            <v>UN</v>
          </cell>
          <cell r="D479">
            <v>12000</v>
          </cell>
        </row>
        <row r="480">
          <cell r="A480">
            <v>467</v>
          </cell>
          <cell r="B480" t="str">
            <v>CONDULINEA T 3/4"</v>
          </cell>
          <cell r="C480" t="str">
            <v>UN</v>
          </cell>
          <cell r="D480">
            <v>4700</v>
          </cell>
        </row>
        <row r="481">
          <cell r="A481">
            <v>468</v>
          </cell>
          <cell r="B481" t="str">
            <v>CONECTOR AL-AL 2/0 -4/0</v>
          </cell>
          <cell r="C481" t="str">
            <v>UN</v>
          </cell>
          <cell r="D481">
            <v>4469</v>
          </cell>
        </row>
        <row r="482">
          <cell r="A482">
            <v>469</v>
          </cell>
          <cell r="B482" t="str">
            <v>CONECTOR BIMETALICO AL-CU 1/0</v>
          </cell>
          <cell r="C482" t="str">
            <v>UN</v>
          </cell>
          <cell r="D482">
            <v>7221</v>
          </cell>
        </row>
        <row r="483">
          <cell r="A483">
            <v>470</v>
          </cell>
          <cell r="B483" t="str">
            <v>CONECTOR BIMETALICO AL-CU 2/0</v>
          </cell>
          <cell r="C483" t="str">
            <v>UN</v>
          </cell>
          <cell r="D483">
            <v>11600</v>
          </cell>
        </row>
        <row r="484">
          <cell r="A484">
            <v>471</v>
          </cell>
          <cell r="B484" t="str">
            <v>CONECTOR BIMETALICO DE PRESIÓN AP</v>
          </cell>
          <cell r="C484" t="str">
            <v>UN</v>
          </cell>
          <cell r="D484">
            <v>4060</v>
          </cell>
        </row>
        <row r="485">
          <cell r="A485">
            <v>472</v>
          </cell>
          <cell r="B485" t="str">
            <v>CONECTOR COOPERWELD</v>
          </cell>
          <cell r="C485" t="str">
            <v>UN</v>
          </cell>
          <cell r="D485">
            <v>4000</v>
          </cell>
        </row>
        <row r="486">
          <cell r="A486">
            <v>473</v>
          </cell>
          <cell r="B486" t="str">
            <v>CONECTOR DE COMPRESIÓN TIPO PALA</v>
          </cell>
          <cell r="C486" t="str">
            <v>UN</v>
          </cell>
          <cell r="D486">
            <v>0</v>
          </cell>
        </row>
        <row r="487">
          <cell r="A487">
            <v>474</v>
          </cell>
          <cell r="B487" t="str">
            <v>CONECTOR DE PRESIÓN AL-AL CALIBRE 1/0</v>
          </cell>
          <cell r="C487" t="str">
            <v>UN</v>
          </cell>
          <cell r="D487">
            <v>6377</v>
          </cell>
        </row>
        <row r="488">
          <cell r="A488">
            <v>475</v>
          </cell>
          <cell r="B488" t="str">
            <v>CONECTOR DE PRESION TRANSVERSAL</v>
          </cell>
          <cell r="C488" t="str">
            <v>UN</v>
          </cell>
          <cell r="D488">
            <v>17400</v>
          </cell>
        </row>
        <row r="489">
          <cell r="A489">
            <v>476</v>
          </cell>
          <cell r="B489" t="str">
            <v>CONECTOR DE RESORTE 3M</v>
          </cell>
          <cell r="C489" t="str">
            <v>UN</v>
          </cell>
          <cell r="D489">
            <v>738</v>
          </cell>
        </row>
        <row r="490">
          <cell r="A490">
            <v>477</v>
          </cell>
          <cell r="B490" t="str">
            <v>CONECTOR EXPLOSION</v>
          </cell>
          <cell r="C490" t="str">
            <v>UN</v>
          </cell>
          <cell r="D490">
            <v>9375</v>
          </cell>
        </row>
        <row r="491">
          <cell r="A491">
            <v>478</v>
          </cell>
          <cell r="B491" t="str">
            <v>CONECTOR F.O. LC MM</v>
          </cell>
          <cell r="C491" t="str">
            <v>UN</v>
          </cell>
          <cell r="D491">
            <v>35000</v>
          </cell>
        </row>
        <row r="492">
          <cell r="A492">
            <v>479</v>
          </cell>
          <cell r="B492" t="str">
            <v>CONECTOR KILLER #4</v>
          </cell>
          <cell r="C492" t="str">
            <v>UN</v>
          </cell>
          <cell r="D492">
            <v>10440</v>
          </cell>
        </row>
        <row r="493">
          <cell r="A493">
            <v>480</v>
          </cell>
          <cell r="B493" t="str">
            <v>CONECTOR PARA VARILLA DE PUESTA A TIERRA 5/8"</v>
          </cell>
          <cell r="C493" t="str">
            <v>UN</v>
          </cell>
          <cell r="D493">
            <v>12000</v>
          </cell>
        </row>
        <row r="494">
          <cell r="A494">
            <v>481</v>
          </cell>
          <cell r="B494" t="str">
            <v>CONECTOR TIPO CUÑA #2</v>
          </cell>
          <cell r="C494" t="str">
            <v>UN</v>
          </cell>
          <cell r="D494">
            <v>4500</v>
          </cell>
        </row>
        <row r="495">
          <cell r="A495">
            <v>482</v>
          </cell>
          <cell r="B495" t="str">
            <v>CONECTORES DE RESORTE CABLES NO.18-8 MARCA 3M</v>
          </cell>
          <cell r="C495" t="str">
            <v>UN</v>
          </cell>
          <cell r="D495">
            <v>481</v>
          </cell>
        </row>
        <row r="496">
          <cell r="A496">
            <v>483</v>
          </cell>
          <cell r="B496" t="str">
            <v>CONECTORES DE RESORTE CABLES NO.22-12 MARCA 3M</v>
          </cell>
          <cell r="C496" t="str">
            <v>UN</v>
          </cell>
          <cell r="D496">
            <v>310</v>
          </cell>
        </row>
        <row r="497">
          <cell r="A497">
            <v>484</v>
          </cell>
          <cell r="B497" t="str">
            <v>CONECTORES FIBRA OPTICA LC</v>
          </cell>
          <cell r="C497" t="str">
            <v>UN</v>
          </cell>
          <cell r="D497">
            <v>78000</v>
          </cell>
        </row>
        <row r="498">
          <cell r="A498">
            <v>485</v>
          </cell>
          <cell r="B498" t="str">
            <v>CONEXIÓN PARA ACERO ESTRUCTURAL DE TORRE TIPO OBO 205/BM10</v>
          </cell>
          <cell r="C498" t="str">
            <v>UN</v>
          </cell>
          <cell r="D498">
            <v>190000</v>
          </cell>
        </row>
        <row r="499">
          <cell r="A499">
            <v>486</v>
          </cell>
          <cell r="B499" t="str">
            <v>CONMUTADOR INTERCOMUNICACION INTERFO BTICINO TERRANEO REF 336240</v>
          </cell>
          <cell r="C499" t="str">
            <v>UN</v>
          </cell>
          <cell r="D499">
            <v>113700</v>
          </cell>
        </row>
        <row r="500">
          <cell r="A500">
            <v>487</v>
          </cell>
          <cell r="B500" t="str">
            <v>CONO BAJO; SPOT LIGHT INTENSIDAD BAJA</v>
          </cell>
          <cell r="C500" t="str">
            <v>UN</v>
          </cell>
          <cell r="D500">
            <v>1324000</v>
          </cell>
        </row>
        <row r="501">
          <cell r="A501">
            <v>488</v>
          </cell>
          <cell r="B501" t="str">
            <v>CONO DE SEÑALIZACIÓN VIAL</v>
          </cell>
          <cell r="C501" t="str">
            <v>UN</v>
          </cell>
          <cell r="D501">
            <v>50000</v>
          </cell>
        </row>
        <row r="502">
          <cell r="A502">
            <v>489</v>
          </cell>
          <cell r="B502" t="str">
            <v>CONO LIGTH PREMIUM LED DIRECTIONAL 8 POT LIGHT 86 WATT LED</v>
          </cell>
          <cell r="C502" t="str">
            <v>UN</v>
          </cell>
          <cell r="D502">
            <v>1355000</v>
          </cell>
        </row>
        <row r="503">
          <cell r="A503">
            <v>490</v>
          </cell>
          <cell r="B503" t="str">
            <v>CONSOLA FERMAX CITYMAX REF. 2536</v>
          </cell>
          <cell r="C503" t="str">
            <v>UN</v>
          </cell>
          <cell r="D503">
            <v>1000000</v>
          </cell>
        </row>
        <row r="504">
          <cell r="A504">
            <v>491</v>
          </cell>
          <cell r="B504" t="str">
            <v>CONSTRUCCIÓN DE CÁRCAMOS EN CUARTO SUBESTACIÓN, PAÑETADOS Y AFINADOS SEGÚN PROYECTO APROBADO POR CODENSA.</v>
          </cell>
          <cell r="C504" t="str">
            <v>UN</v>
          </cell>
          <cell r="D504">
            <v>438000</v>
          </cell>
        </row>
        <row r="505">
          <cell r="A505">
            <v>492</v>
          </cell>
          <cell r="B505" t="str">
            <v>CONTADOR AUXILIAR LC1D09</v>
          </cell>
          <cell r="C505" t="str">
            <v>UN</v>
          </cell>
          <cell r="D505">
            <v>1190000</v>
          </cell>
        </row>
        <row r="506">
          <cell r="A506">
            <v>493</v>
          </cell>
          <cell r="B506" t="str">
            <v>CONTADOR ELECTRICO TRIFASICO 20 A 80 AMP</v>
          </cell>
          <cell r="C506" t="str">
            <v>UN</v>
          </cell>
          <cell r="D506">
            <v>400000</v>
          </cell>
        </row>
        <row r="507">
          <cell r="A507">
            <v>494</v>
          </cell>
          <cell r="B507" t="str">
            <v>CONTADOR LC1D25 40A AC1</v>
          </cell>
          <cell r="C507" t="str">
            <v>UN</v>
          </cell>
          <cell r="D507">
            <v>166800</v>
          </cell>
        </row>
        <row r="508">
          <cell r="A508">
            <v>495</v>
          </cell>
          <cell r="B508" t="str">
            <v>CONTADOR TRIFÁSICO 25A</v>
          </cell>
          <cell r="C508" t="str">
            <v>UN</v>
          </cell>
          <cell r="D508">
            <v>250000</v>
          </cell>
        </row>
        <row r="509">
          <cell r="A509">
            <v>496</v>
          </cell>
          <cell r="B509" t="str">
            <v>CONTADOR TRIFÁSICO NA AC1 20A</v>
          </cell>
          <cell r="C509" t="str">
            <v>UN</v>
          </cell>
          <cell r="D509">
            <v>150000</v>
          </cell>
        </row>
        <row r="510">
          <cell r="A510">
            <v>497</v>
          </cell>
          <cell r="B510" t="str">
            <v>CONTRAPESO DE CONDUCTOR DESNUDO 2/0 AWG</v>
          </cell>
          <cell r="C510" t="str">
            <v>UN</v>
          </cell>
          <cell r="D510">
            <v>33600</v>
          </cell>
        </row>
        <row r="511">
          <cell r="A511">
            <v>498</v>
          </cell>
          <cell r="B511" t="str">
            <v>CONTROLADOR LECTORAS X8</v>
          </cell>
          <cell r="C511" t="str">
            <v>UN</v>
          </cell>
          <cell r="D511">
            <v>5850000</v>
          </cell>
        </row>
        <row r="512">
          <cell r="A512">
            <v>499</v>
          </cell>
          <cell r="B512" t="str">
            <v>CORAZA 1/2" CON REVESTIMIENTO EN PVC</v>
          </cell>
          <cell r="C512" t="str">
            <v>UN</v>
          </cell>
          <cell r="D512">
            <v>6525</v>
          </cell>
        </row>
        <row r="513">
          <cell r="A513">
            <v>500</v>
          </cell>
          <cell r="B513" t="str">
            <v>CORAZA METÁLICA 1"</v>
          </cell>
          <cell r="C513" t="str">
            <v>ML</v>
          </cell>
          <cell r="D513">
            <v>3480</v>
          </cell>
        </row>
        <row r="514">
          <cell r="A514">
            <v>501</v>
          </cell>
          <cell r="B514" t="str">
            <v>CORAZA METÁLICA 3/4"</v>
          </cell>
          <cell r="C514" t="str">
            <v>ML</v>
          </cell>
          <cell r="D514">
            <v>3480</v>
          </cell>
        </row>
        <row r="515">
          <cell r="A515">
            <v>502</v>
          </cell>
          <cell r="B515" t="str">
            <v xml:space="preserve">CORDÓN DE PARCHEO F.O LC/LC </v>
          </cell>
          <cell r="C515" t="str">
            <v>UN</v>
          </cell>
          <cell r="D515">
            <v>178640</v>
          </cell>
        </row>
        <row r="516">
          <cell r="A516">
            <v>503</v>
          </cell>
          <cell r="B516" t="str">
            <v>CORREA AMARRE PLASTICA 20 CMS</v>
          </cell>
          <cell r="C516" t="str">
            <v>UN</v>
          </cell>
          <cell r="D516">
            <v>35</v>
          </cell>
        </row>
        <row r="517">
          <cell r="A517">
            <v>504</v>
          </cell>
          <cell r="B517" t="str">
            <v>CPY SERIES CANOPY CANOPY AND SOFFIT LIGHTING
FLUJO LUMINOSO: 8.000 LM,  TC: 4000K. POTENCIA:82 W
VIDA ÚTIL: 100.000 HORAS. GARANTÍA 10 AÑOS</v>
          </cell>
          <cell r="C517" t="str">
            <v>UN</v>
          </cell>
          <cell r="D517">
            <v>893200</v>
          </cell>
        </row>
        <row r="518">
          <cell r="A518">
            <v>505</v>
          </cell>
          <cell r="B518" t="str">
            <v>CREE AR SERIES ARCHITECTURAL LED TROFFERS
FLUJO LUMINOSO: 4.000 LM,  TC: 4000K. POTENCIA:40 W
VIDA ÚTIL: 75.000 HORAS. GARANTÍA 10 AÑOS</v>
          </cell>
          <cell r="C518" t="str">
            <v>UN</v>
          </cell>
          <cell r="D518">
            <v>545200</v>
          </cell>
        </row>
        <row r="519">
          <cell r="A519">
            <v>506</v>
          </cell>
          <cell r="B519" t="str">
            <v>CREE CR14  - LED LINEAR LUMINAIRE
FLUJO LUMINOSO: 3.959 LM,  CRI &gt;90. POTENCIA:42.2W
VIDA ÚTIL: 50.000 HORAS. GARANTÍA 10 AÑOS</v>
          </cell>
          <cell r="C519" t="str">
            <v>UN</v>
          </cell>
          <cell r="D519">
            <v>580000</v>
          </cell>
        </row>
        <row r="520">
          <cell r="A520">
            <v>507</v>
          </cell>
          <cell r="B520" t="str">
            <v>CREE CR22 - 2'X2' ARCHITECTURAL LED TROFFER
FLUJO LUMINOSO: 2.063 LM,  TC: 3500K. POTENCIA:22.1 W
VIDA ÚTIL: 50.000 HORAS. GARANTÍA 10 AÑOS</v>
          </cell>
          <cell r="C520" t="str">
            <v>UN</v>
          </cell>
          <cell r="D520">
            <v>464000</v>
          </cell>
        </row>
        <row r="521">
          <cell r="A521">
            <v>508</v>
          </cell>
          <cell r="B521" t="str">
            <v>CREE CR22 - 2'X2' ARCHITECTURAL LED TROFFER
FLUJO LUMINOSO: 3.200 LM,  TC: 3500K. POTENCIA:35 W
VIDA ÚTIL: 50.000 HORAS. GARANTÍA 10 AÑOS</v>
          </cell>
          <cell r="C521" t="str">
            <v>UN</v>
          </cell>
          <cell r="D521">
            <v>580000</v>
          </cell>
        </row>
        <row r="522">
          <cell r="A522">
            <v>509</v>
          </cell>
          <cell r="B522" t="str">
            <v>CREE CR4 – 4” FOUR-INCH LED DOWNLIGHT
FLUJO LUMINOSO: 591 LM,  CRI &gt;90. POTENCIA:8.5 W
VIDA ÚTIL: 50.000 HORAS. GARANTÍA 10 AÑOS</v>
          </cell>
          <cell r="C522" t="str">
            <v>UN</v>
          </cell>
          <cell r="D522">
            <v>116000</v>
          </cell>
        </row>
        <row r="523">
          <cell r="A523">
            <v>510</v>
          </cell>
          <cell r="B523" t="str">
            <v>CREE CS14 – 4” LED LINEAR LUMINAIRE 
FLUJO LUMINOSO: 1.000 LM,  CRI &gt;90. POTENCIA:11.4 W
VIDA ÚTIL: 50.000 HORAS. GARANTÍA 10 AÑOS</v>
          </cell>
          <cell r="C523" t="str">
            <v>UN</v>
          </cell>
          <cell r="D523">
            <v>754000</v>
          </cell>
        </row>
        <row r="524">
          <cell r="A524">
            <v>511</v>
          </cell>
          <cell r="B524" t="str">
            <v>CREE EDGE™ HIGH OUTPUT AREA 120 LED 700MA
FLUJO LUMINOSO: 21.093 LM CON TC: 5700K
POTENCIA:271W, VIDA ÚTIL: 124.000 HORAS
VOLTAJE ENTRADA:  120–277V, GARANTÍA 10 AÑOS</v>
          </cell>
          <cell r="C524" t="str">
            <v>UN</v>
          </cell>
          <cell r="D524">
            <v>2436000</v>
          </cell>
        </row>
        <row r="525">
          <cell r="A525">
            <v>512</v>
          </cell>
          <cell r="B525" t="str">
            <v>CREE EDGE™ PARKING STRUCTURE 100 LED 525MA
FLUJO LUMINOSO: 15,752 LM,  TC: 3500K. POTENCIA:168 W
VIDA ÚTIL: 100.000 HORAS. GARANTÍA 10 AÑOS</v>
          </cell>
          <cell r="C525" t="str">
            <v>UN</v>
          </cell>
          <cell r="D525">
            <v>2088000</v>
          </cell>
        </row>
        <row r="526">
          <cell r="A526">
            <v>513</v>
          </cell>
          <cell r="B526" t="str">
            <v>CREE LR24 - 2’X2’ ARCHITECTURAL LED TROFFER
FLUJO LUMINOSO: 3.800 LM,  TC: 3500K. POTENCIA:52 W
VIDA ÚTIL: 50.000 HORAS. GARANTÍA 10 AÑOS</v>
          </cell>
          <cell r="C526" t="str">
            <v>UN</v>
          </cell>
          <cell r="D526">
            <v>928000</v>
          </cell>
        </row>
        <row r="527">
          <cell r="A527">
            <v>514</v>
          </cell>
          <cell r="B527" t="str">
            <v>CROSCONECTOR RD 8-10 X RD 16MM</v>
          </cell>
          <cell r="C527" t="str">
            <v>UN</v>
          </cell>
          <cell r="D527">
            <v>34800</v>
          </cell>
        </row>
        <row r="528">
          <cell r="A528">
            <v>515</v>
          </cell>
          <cell r="B528" t="str">
            <v>CRUCETA DE 2 MTS X 3"</v>
          </cell>
          <cell r="C528" t="str">
            <v>UN</v>
          </cell>
          <cell r="D528">
            <v>84042</v>
          </cell>
        </row>
        <row r="529">
          <cell r="A529">
            <v>516</v>
          </cell>
          <cell r="B529" t="str">
            <v xml:space="preserve">CRUCETA DE PROTECCION 3"X1/4" </v>
          </cell>
          <cell r="C529" t="str">
            <v>UN</v>
          </cell>
          <cell r="D529">
            <v>113390</v>
          </cell>
        </row>
        <row r="530">
          <cell r="A530">
            <v>517</v>
          </cell>
          <cell r="B530" t="str">
            <v>CRUCETA METALICA 1 1/2"X1 1/2"X2M</v>
          </cell>
          <cell r="C530" t="str">
            <v>UN</v>
          </cell>
          <cell r="D530">
            <v>84042</v>
          </cell>
        </row>
        <row r="531">
          <cell r="A531">
            <v>518</v>
          </cell>
          <cell r="B531" t="str">
            <v>CRUCETA METALICA 3"X1/4"X2M</v>
          </cell>
          <cell r="C531" t="str">
            <v>UN</v>
          </cell>
          <cell r="D531">
            <v>100340</v>
          </cell>
        </row>
        <row r="532">
          <cell r="A532">
            <v>519</v>
          </cell>
          <cell r="B532" t="str">
            <v xml:space="preserve">CURVA CONDUIT EMT 1 1/2" </v>
          </cell>
          <cell r="C532" t="str">
            <v>UN</v>
          </cell>
          <cell r="D532">
            <v>10401</v>
          </cell>
        </row>
        <row r="533">
          <cell r="A533">
            <v>520</v>
          </cell>
          <cell r="B533" t="str">
            <v xml:space="preserve">CURVA CONDUIT EMT 1 1/4" </v>
          </cell>
          <cell r="C533" t="str">
            <v>UN</v>
          </cell>
          <cell r="D533">
            <v>7933</v>
          </cell>
        </row>
        <row r="534">
          <cell r="A534">
            <v>521</v>
          </cell>
          <cell r="B534" t="str">
            <v xml:space="preserve">CURVA CONDUIT EMT 2" </v>
          </cell>
          <cell r="C534" t="str">
            <v>UN</v>
          </cell>
          <cell r="D534">
            <v>20980</v>
          </cell>
        </row>
        <row r="535">
          <cell r="A535">
            <v>522</v>
          </cell>
          <cell r="B535" t="str">
            <v xml:space="preserve">CURVA CONDUIT EMT 3" </v>
          </cell>
          <cell r="C535" t="str">
            <v>UN</v>
          </cell>
          <cell r="D535">
            <v>29812</v>
          </cell>
        </row>
        <row r="536">
          <cell r="A536">
            <v>523</v>
          </cell>
          <cell r="B536" t="str">
            <v xml:space="preserve">CURVA CONDUIT EMT 4" </v>
          </cell>
          <cell r="C536" t="str">
            <v>UN</v>
          </cell>
          <cell r="D536">
            <v>34800</v>
          </cell>
        </row>
        <row r="537">
          <cell r="A537">
            <v>524</v>
          </cell>
          <cell r="B537" t="str">
            <v xml:space="preserve">CURVA CONDUIT GALVANIZADA IMC 1 1/2" </v>
          </cell>
          <cell r="C537" t="str">
            <v>UN</v>
          </cell>
          <cell r="D537">
            <v>18971</v>
          </cell>
        </row>
        <row r="538">
          <cell r="A538">
            <v>525</v>
          </cell>
          <cell r="B538" t="str">
            <v xml:space="preserve">CURVA CONDUIT GALVANIZADA IMC 1 1/4" </v>
          </cell>
          <cell r="C538" t="str">
            <v>UN</v>
          </cell>
          <cell r="D538">
            <v>15177</v>
          </cell>
        </row>
        <row r="539">
          <cell r="A539">
            <v>526</v>
          </cell>
          <cell r="B539" t="str">
            <v xml:space="preserve">CURVA CONDUIT GALVANIZADA IMC 1" </v>
          </cell>
          <cell r="C539" t="str">
            <v>UN</v>
          </cell>
          <cell r="D539">
            <v>8978</v>
          </cell>
        </row>
        <row r="540">
          <cell r="A540">
            <v>527</v>
          </cell>
          <cell r="B540" t="str">
            <v xml:space="preserve">CURVA CONDUIT GALVANIZADA IMC 1/2" UND </v>
          </cell>
          <cell r="C540" t="str">
            <v>UN</v>
          </cell>
          <cell r="D540">
            <v>4766</v>
          </cell>
        </row>
        <row r="541">
          <cell r="A541">
            <v>528</v>
          </cell>
          <cell r="B541" t="str">
            <v xml:space="preserve">CURVA CONDUIT GALVANIZADA IMC 2" </v>
          </cell>
          <cell r="C541" t="str">
            <v>UN</v>
          </cell>
          <cell r="D541">
            <v>36860</v>
          </cell>
        </row>
        <row r="542">
          <cell r="A542">
            <v>529</v>
          </cell>
          <cell r="B542" t="str">
            <v xml:space="preserve">CURVA CONDUIT GALVANIZADA IMC 3" </v>
          </cell>
          <cell r="C542" t="str">
            <v>UN</v>
          </cell>
          <cell r="D542">
            <v>109128</v>
          </cell>
        </row>
        <row r="543">
          <cell r="A543">
            <v>530</v>
          </cell>
          <cell r="B543" t="str">
            <v xml:space="preserve">CURVA CONDUIT GALVANIZADA IMC 3/4" UND </v>
          </cell>
          <cell r="C543" t="str">
            <v>UN</v>
          </cell>
          <cell r="D543">
            <v>6689</v>
          </cell>
        </row>
        <row r="544">
          <cell r="A544">
            <v>531</v>
          </cell>
          <cell r="B544" t="str">
            <v>CURVA CONDUIT GALVANIZADA IMC 4"</v>
          </cell>
          <cell r="C544" t="str">
            <v>UN</v>
          </cell>
          <cell r="D544">
            <v>265678</v>
          </cell>
        </row>
        <row r="545">
          <cell r="A545">
            <v>532</v>
          </cell>
          <cell r="B545" t="str">
            <v xml:space="preserve">CURVA CONDUIT PVC 1 1/2" </v>
          </cell>
          <cell r="C545" t="str">
            <v>UN</v>
          </cell>
          <cell r="D545">
            <v>2118</v>
          </cell>
        </row>
        <row r="546">
          <cell r="A546">
            <v>533</v>
          </cell>
          <cell r="B546" t="str">
            <v xml:space="preserve">CURVA CONDUIT PVC 1 1/4" </v>
          </cell>
          <cell r="C546" t="str">
            <v>UN</v>
          </cell>
          <cell r="D546">
            <v>1464</v>
          </cell>
        </row>
        <row r="547">
          <cell r="A547">
            <v>534</v>
          </cell>
          <cell r="B547" t="str">
            <v xml:space="preserve">CURVA CONDUIT PVC 1" </v>
          </cell>
          <cell r="C547" t="str">
            <v>UN</v>
          </cell>
          <cell r="D547">
            <v>831</v>
          </cell>
        </row>
        <row r="548">
          <cell r="A548">
            <v>535</v>
          </cell>
          <cell r="B548" t="str">
            <v xml:space="preserve">CURVA CONDUIT PVC 1/2" </v>
          </cell>
          <cell r="C548" t="str">
            <v>UN</v>
          </cell>
          <cell r="D548">
            <v>600</v>
          </cell>
        </row>
        <row r="549">
          <cell r="A549">
            <v>536</v>
          </cell>
          <cell r="B549" t="str">
            <v xml:space="preserve">CURVA CONDUIT PVC 2" </v>
          </cell>
          <cell r="C549" t="str">
            <v>UN</v>
          </cell>
          <cell r="D549">
            <v>8530</v>
          </cell>
        </row>
        <row r="550">
          <cell r="A550">
            <v>537</v>
          </cell>
          <cell r="B550" t="str">
            <v xml:space="preserve">CURVA CONDUIT PVC 3" </v>
          </cell>
          <cell r="C550" t="str">
            <v>UN</v>
          </cell>
          <cell r="D550">
            <v>15500</v>
          </cell>
        </row>
        <row r="551">
          <cell r="A551">
            <v>538</v>
          </cell>
          <cell r="B551" t="str">
            <v xml:space="preserve">CURVA CONDUIT PVC 3/4" </v>
          </cell>
          <cell r="C551" t="str">
            <v>UN</v>
          </cell>
          <cell r="D551">
            <v>960</v>
          </cell>
        </row>
        <row r="552">
          <cell r="A552">
            <v>539</v>
          </cell>
          <cell r="B552" t="str">
            <v xml:space="preserve">CURVA CONDUIT PVC 4" </v>
          </cell>
          <cell r="C552" t="str">
            <v>UN</v>
          </cell>
          <cell r="D552">
            <v>27500</v>
          </cell>
        </row>
        <row r="553">
          <cell r="A553">
            <v>540</v>
          </cell>
          <cell r="B553" t="str">
            <v>CURVA EMT 1"</v>
          </cell>
          <cell r="C553" t="str">
            <v>UN</v>
          </cell>
          <cell r="D553">
            <v>3526</v>
          </cell>
        </row>
        <row r="554">
          <cell r="A554">
            <v>541</v>
          </cell>
          <cell r="B554" t="str">
            <v>CURVA EMT 1 1/4"</v>
          </cell>
          <cell r="C554" t="str">
            <v>UN</v>
          </cell>
          <cell r="D554">
            <v>7235</v>
          </cell>
        </row>
        <row r="555">
          <cell r="A555">
            <v>542</v>
          </cell>
          <cell r="B555" t="str">
            <v xml:space="preserve">CURVA EMT 1/2 </v>
          </cell>
          <cell r="C555" t="str">
            <v>UN</v>
          </cell>
          <cell r="D555">
            <v>1343</v>
          </cell>
        </row>
        <row r="556">
          <cell r="A556">
            <v>543</v>
          </cell>
          <cell r="B556" t="str">
            <v xml:space="preserve">CURVA EMT 3/4" </v>
          </cell>
          <cell r="C556" t="str">
            <v>UN</v>
          </cell>
          <cell r="D556">
            <v>2028</v>
          </cell>
        </row>
        <row r="557">
          <cell r="A557">
            <v>544</v>
          </cell>
          <cell r="B557" t="str">
            <v>CURVA PVC DE 1 1/2”</v>
          </cell>
          <cell r="C557" t="str">
            <v>UN</v>
          </cell>
          <cell r="D557">
            <v>2204</v>
          </cell>
        </row>
        <row r="558">
          <cell r="A558">
            <v>545</v>
          </cell>
          <cell r="B558" t="str">
            <v>CURVA PVC DE 1 1/4”</v>
          </cell>
          <cell r="C558" t="str">
            <v>UN</v>
          </cell>
          <cell r="D558">
            <v>1340</v>
          </cell>
        </row>
        <row r="559">
          <cell r="A559">
            <v>546</v>
          </cell>
          <cell r="B559" t="str">
            <v>CURVA PVC DE 1/2”</v>
          </cell>
          <cell r="C559" t="str">
            <v>UN</v>
          </cell>
          <cell r="D559">
            <v>300</v>
          </cell>
        </row>
        <row r="560">
          <cell r="A560">
            <v>547</v>
          </cell>
          <cell r="B560" t="str">
            <v>CURVA PVC DE 1”</v>
          </cell>
          <cell r="C560" t="str">
            <v>UN</v>
          </cell>
          <cell r="D560">
            <v>800</v>
          </cell>
        </row>
        <row r="561">
          <cell r="A561">
            <v>548</v>
          </cell>
          <cell r="B561" t="str">
            <v>CURVA PVC DE 2”</v>
          </cell>
          <cell r="C561" t="str">
            <v>UN</v>
          </cell>
          <cell r="D561">
            <v>3200</v>
          </cell>
        </row>
        <row r="562">
          <cell r="A562">
            <v>549</v>
          </cell>
          <cell r="B562" t="str">
            <v>CURVA PVC DE 3/4”</v>
          </cell>
          <cell r="C562" t="str">
            <v>UN</v>
          </cell>
          <cell r="D562">
            <v>430</v>
          </cell>
        </row>
        <row r="563">
          <cell r="A563">
            <v>550</v>
          </cell>
          <cell r="B563" t="str">
            <v>CURVA PVC DE 3”</v>
          </cell>
          <cell r="C563" t="str">
            <v>UN</v>
          </cell>
          <cell r="D563">
            <v>17773</v>
          </cell>
        </row>
        <row r="564">
          <cell r="A564">
            <v>551</v>
          </cell>
          <cell r="B564" t="str">
            <v>CURVA PVC DE 4”</v>
          </cell>
          <cell r="C564" t="str">
            <v>UN</v>
          </cell>
          <cell r="D564">
            <v>29000</v>
          </cell>
        </row>
        <row r="565">
          <cell r="A565">
            <v>552</v>
          </cell>
          <cell r="B565" t="str">
            <v>DAMPER VENTILACIÓN 60X60CM</v>
          </cell>
          <cell r="C565" t="str">
            <v>UN</v>
          </cell>
          <cell r="D565">
            <v>500000</v>
          </cell>
        </row>
        <row r="566">
          <cell r="A566">
            <v>553</v>
          </cell>
          <cell r="B566" t="str">
            <v>DERIVADORES CUADRADOS DE BRONCE CROMO, POSICIÓN FIJA.</v>
          </cell>
          <cell r="C566" t="str">
            <v>UN</v>
          </cell>
          <cell r="D566">
            <v>65480</v>
          </cell>
        </row>
        <row r="567">
          <cell r="A567">
            <v>554</v>
          </cell>
          <cell r="B567" t="str">
            <v>DETECTOR APERTURA</v>
          </cell>
          <cell r="C567" t="str">
            <v>UN</v>
          </cell>
          <cell r="D567">
            <v>136500</v>
          </cell>
        </row>
        <row r="568">
          <cell r="A568">
            <v>555</v>
          </cell>
          <cell r="B568" t="str">
            <v>DETECTOR BEAM BOSH D296 OPERA SOBRE DISTANCIAS ENTRE 9 M Y 107 M, SEIS NIVELES PARA LE SELECCIÓN DE SENSIBILIDAD</v>
          </cell>
          <cell r="C568" t="str">
            <v>UN</v>
          </cell>
          <cell r="D568">
            <v>719900</v>
          </cell>
        </row>
        <row r="569">
          <cell r="A569">
            <v>556</v>
          </cell>
          <cell r="B569" t="str">
            <v>DETECTOR DE GAS</v>
          </cell>
          <cell r="C569" t="str">
            <v>UN</v>
          </cell>
          <cell r="D569">
            <v>585000</v>
          </cell>
        </row>
        <row r="570">
          <cell r="A570">
            <v>557</v>
          </cell>
          <cell r="B570" t="str">
            <v>DETECTOR OPTICO</v>
          </cell>
          <cell r="C570" t="str">
            <v>UN</v>
          </cell>
          <cell r="D570">
            <v>156000</v>
          </cell>
        </row>
        <row r="571">
          <cell r="A571">
            <v>558</v>
          </cell>
          <cell r="B571" t="str">
            <v>DETECTOR TERMICO</v>
          </cell>
          <cell r="C571" t="str">
            <v>UN</v>
          </cell>
          <cell r="D571">
            <v>195000</v>
          </cell>
        </row>
        <row r="572">
          <cell r="A572">
            <v>559</v>
          </cell>
          <cell r="B572" t="str">
            <v>DIAGONAL 1 1/2"X3/16X1.14M</v>
          </cell>
          <cell r="C572" t="str">
            <v>UN</v>
          </cell>
          <cell r="D572">
            <v>21064</v>
          </cell>
        </row>
        <row r="573">
          <cell r="A573">
            <v>560</v>
          </cell>
          <cell r="B573" t="str">
            <v>DIAGONAL EN ANGULO 68CM</v>
          </cell>
          <cell r="C573" t="str">
            <v>UN</v>
          </cell>
          <cell r="D573">
            <v>35000</v>
          </cell>
        </row>
        <row r="574">
          <cell r="A574">
            <v>561</v>
          </cell>
          <cell r="B574" t="str">
            <v>DIAGONAL EN PLATINA 0.68 M</v>
          </cell>
          <cell r="C574" t="str">
            <v>UN</v>
          </cell>
          <cell r="D574">
            <v>7337</v>
          </cell>
        </row>
        <row r="575">
          <cell r="A575">
            <v>562</v>
          </cell>
          <cell r="B575" t="str">
            <v>DISCO DE CORTE CONCRETO 12"</v>
          </cell>
          <cell r="C575" t="str">
            <v>UN</v>
          </cell>
          <cell r="D575">
            <v>104400</v>
          </cell>
        </row>
        <row r="576">
          <cell r="A576">
            <v>563</v>
          </cell>
          <cell r="B576" t="str">
            <v>DISCO DE CORTE PULIDORA 7"</v>
          </cell>
          <cell r="C576" t="str">
            <v>UN</v>
          </cell>
          <cell r="D576">
            <v>34800</v>
          </cell>
        </row>
        <row r="577">
          <cell r="A577">
            <v>564</v>
          </cell>
          <cell r="B577" t="str">
            <v>DISEÑO Y TRAMITES ANTE CENS</v>
          </cell>
          <cell r="C577" t="str">
            <v>UN</v>
          </cell>
          <cell r="D577">
            <v>6500000</v>
          </cell>
        </row>
        <row r="578">
          <cell r="A578">
            <v>565</v>
          </cell>
          <cell r="B578" t="str">
            <v>DIVISOR ACTIVO DE 8 SALIDAS</v>
          </cell>
          <cell r="C578" t="str">
            <v>UN</v>
          </cell>
          <cell r="D578">
            <v>87750</v>
          </cell>
        </row>
        <row r="579">
          <cell r="A579">
            <v>566</v>
          </cell>
          <cell r="B579" t="str">
            <v>DPS CLASE B 220/127V 100KA</v>
          </cell>
          <cell r="C579" t="str">
            <v>UN</v>
          </cell>
          <cell r="D579">
            <v>7152576</v>
          </cell>
        </row>
        <row r="580">
          <cell r="A580">
            <v>567</v>
          </cell>
          <cell r="B580" t="str">
            <v>DPS CLASE I, INCLUYE DPS PARA FASES, DPS PARA NEUTRO, BARRAJES PARA FASES NEUTRO Y TIERRA Y TABLERO PARA ACOMETIDA</v>
          </cell>
          <cell r="C580" t="str">
            <v>UN</v>
          </cell>
          <cell r="D580">
            <v>1200000</v>
          </cell>
        </row>
        <row r="581">
          <cell r="A581">
            <v>568</v>
          </cell>
          <cell r="B581" t="str">
            <v>DPS CLASE I+II V25-B+C/3+NPE150 200KA OBO BETTERMAN</v>
          </cell>
          <cell r="C581" t="str">
            <v>UN</v>
          </cell>
          <cell r="D581">
            <v>6800000</v>
          </cell>
        </row>
        <row r="582">
          <cell r="A582">
            <v>569</v>
          </cell>
          <cell r="B582" t="str">
            <v>DPS CLASE II, INCLUYE DPS PARA FASES, DPS PARA NEUTRO, BARRAJES PARA FASES NEUTRO Y TIERRA Y TABLERO PARA ACOMETIDA</v>
          </cell>
          <cell r="C582" t="str">
            <v>UN</v>
          </cell>
          <cell r="D582">
            <v>1200000</v>
          </cell>
        </row>
        <row r="583">
          <cell r="A583">
            <v>570</v>
          </cell>
          <cell r="B583" t="str">
            <v>DPS CLASE III, INCLUYE DPS PARA FASES, DPS PARA NEUTRO, BARRAJES PARA FASES NEUTRO Y TIERRA Y TABLERO PARA ACOMETIDA</v>
          </cell>
          <cell r="C583" t="str">
            <v>UN</v>
          </cell>
          <cell r="D583">
            <v>1200000</v>
          </cell>
        </row>
        <row r="584">
          <cell r="A584">
            <v>571</v>
          </cell>
          <cell r="B584" t="str">
            <v>DPS CLASE IV, INCLUYE DPS PARA FASES, DPS PARA NEUTRO, BARRAJES PARA FASES NEUTRO Y TIERRA Y TABLERO PARA ACOMETIDA</v>
          </cell>
          <cell r="C584" t="str">
            <v>UN</v>
          </cell>
          <cell r="D584">
            <v>1200000</v>
          </cell>
        </row>
        <row r="585">
          <cell r="A585">
            <v>572</v>
          </cell>
          <cell r="B585" t="str">
            <v>DPS LEVITON REF. 51120-3 3F+N+T</v>
          </cell>
          <cell r="C585" t="str">
            <v>UN</v>
          </cell>
          <cell r="D585">
            <v>850000</v>
          </cell>
        </row>
        <row r="586">
          <cell r="A586">
            <v>573</v>
          </cell>
          <cell r="B586" t="str">
            <v>DPS TRIPOLAR 30 KA. 440 V.</v>
          </cell>
          <cell r="C586" t="str">
            <v>UN</v>
          </cell>
          <cell r="D586">
            <v>260000</v>
          </cell>
        </row>
        <row r="587">
          <cell r="A587">
            <v>574</v>
          </cell>
          <cell r="B587" t="str">
            <v xml:space="preserve">DUCTO CONDUIT PVC EB 2" </v>
          </cell>
          <cell r="C587" t="str">
            <v>ML</v>
          </cell>
          <cell r="D587">
            <v>4340</v>
          </cell>
        </row>
        <row r="588">
          <cell r="A588">
            <v>575</v>
          </cell>
          <cell r="B588" t="str">
            <v xml:space="preserve">DUCTO CONDUIT PVC EB 3" </v>
          </cell>
          <cell r="C588" t="str">
            <v>ML</v>
          </cell>
          <cell r="D588">
            <v>6878</v>
          </cell>
        </row>
        <row r="589">
          <cell r="A589">
            <v>576</v>
          </cell>
          <cell r="B589" t="str">
            <v xml:space="preserve">DUCTO CORRUGADO PVC TDP 4" </v>
          </cell>
          <cell r="C589" t="str">
            <v>ML</v>
          </cell>
          <cell r="D589">
            <v>9268</v>
          </cell>
        </row>
        <row r="590">
          <cell r="A590">
            <v>577</v>
          </cell>
          <cell r="B590" t="str">
            <v xml:space="preserve">DUCTO CORRUGADO PVC TDP 6" </v>
          </cell>
          <cell r="C590" t="str">
            <v>ML</v>
          </cell>
          <cell r="D590">
            <v>23823</v>
          </cell>
        </row>
        <row r="591">
          <cell r="A591">
            <v>578</v>
          </cell>
          <cell r="B591" t="str">
            <v>DUCTO DE DESFOGUE</v>
          </cell>
          <cell r="C591" t="str">
            <v>UN</v>
          </cell>
          <cell r="D591">
            <v>1800000</v>
          </cell>
        </row>
        <row r="592">
          <cell r="A592">
            <v>579</v>
          </cell>
          <cell r="B592" t="str">
            <v>DUCTO EMT 1 1/2"</v>
          </cell>
          <cell r="C592" t="str">
            <v>ML</v>
          </cell>
          <cell r="D592">
            <v>13000</v>
          </cell>
        </row>
        <row r="593">
          <cell r="A593">
            <v>580</v>
          </cell>
          <cell r="B593" t="str">
            <v>DUCTO EMT 1 1/4"</v>
          </cell>
          <cell r="C593" t="str">
            <v>ML</v>
          </cell>
          <cell r="D593">
            <v>11203</v>
          </cell>
        </row>
        <row r="594">
          <cell r="A594">
            <v>581</v>
          </cell>
          <cell r="B594" t="str">
            <v>DUCTO EMT 1"</v>
          </cell>
          <cell r="C594" t="str">
            <v>ML</v>
          </cell>
          <cell r="D594">
            <v>4950</v>
          </cell>
        </row>
        <row r="595">
          <cell r="A595">
            <v>582</v>
          </cell>
          <cell r="B595" t="str">
            <v>DUCTO EMT 1/2"</v>
          </cell>
          <cell r="C595" t="str">
            <v>ML</v>
          </cell>
          <cell r="D595">
            <v>5000</v>
          </cell>
        </row>
        <row r="596">
          <cell r="A596">
            <v>583</v>
          </cell>
          <cell r="B596" t="str">
            <v>DUCTO EMT 2"</v>
          </cell>
          <cell r="C596" t="str">
            <v>ML</v>
          </cell>
          <cell r="D596">
            <v>15000</v>
          </cell>
        </row>
        <row r="597">
          <cell r="A597">
            <v>584</v>
          </cell>
          <cell r="B597" t="str">
            <v>DUCTO EMT 3/4"</v>
          </cell>
          <cell r="C597" t="str">
            <v>ML</v>
          </cell>
          <cell r="D597">
            <v>3500</v>
          </cell>
        </row>
        <row r="598">
          <cell r="A598">
            <v>585</v>
          </cell>
          <cell r="B598" t="str">
            <v>ELEMENTOS DE FIJACION</v>
          </cell>
          <cell r="C598" t="str">
            <v>UN</v>
          </cell>
          <cell r="D598">
            <v>1823</v>
          </cell>
        </row>
        <row r="599">
          <cell r="A599">
            <v>586</v>
          </cell>
          <cell r="B599" t="str">
            <v>ELEMENTOS DE FIJACION-ABRAZADERA Y CHAZO</v>
          </cell>
          <cell r="C599" t="str">
            <v>UN</v>
          </cell>
          <cell r="D599">
            <v>700</v>
          </cell>
        </row>
        <row r="600">
          <cell r="A600">
            <v>587</v>
          </cell>
          <cell r="B600" t="str">
            <v>EMPALME CONTRACTIL FRIO 5KV QSIII 3M</v>
          </cell>
          <cell r="C600" t="str">
            <v>UN</v>
          </cell>
          <cell r="D600">
            <v>340000</v>
          </cell>
        </row>
        <row r="601">
          <cell r="A601">
            <v>588</v>
          </cell>
          <cell r="B601" t="str">
            <v>EMPALME PREMOLDEADO 91B-1 3M. ( JUEGO DE 1X2 UN )</v>
          </cell>
          <cell r="C601" t="str">
            <v>UN</v>
          </cell>
          <cell r="D601">
            <v>129215</v>
          </cell>
        </row>
        <row r="602">
          <cell r="A602">
            <v>589</v>
          </cell>
          <cell r="B602" t="str">
            <v>EMPALME PREMOLDEADO 91B-1 3M. ( JUEGO DE 1X4 UN )</v>
          </cell>
          <cell r="C602" t="str">
            <v>UN</v>
          </cell>
          <cell r="D602">
            <v>205000</v>
          </cell>
        </row>
        <row r="603">
          <cell r="A603">
            <v>590</v>
          </cell>
          <cell r="B603" t="str">
            <v>EMPALME PREMOLDEADO REF. 91B</v>
          </cell>
          <cell r="C603" t="str">
            <v>UN</v>
          </cell>
          <cell r="D603">
            <v>232000</v>
          </cell>
        </row>
        <row r="604">
          <cell r="A604">
            <v>591</v>
          </cell>
          <cell r="B604" t="str">
            <v xml:space="preserve">EMT125IP UNION EMT 1 1/4" </v>
          </cell>
          <cell r="C604" t="str">
            <v>UN</v>
          </cell>
          <cell r="D604">
            <v>2503</v>
          </cell>
        </row>
        <row r="605">
          <cell r="A605">
            <v>592</v>
          </cell>
          <cell r="B605" t="str">
            <v>ENCLAVAMIENTO MECÁNICO</v>
          </cell>
          <cell r="C605" t="str">
            <v>UN</v>
          </cell>
          <cell r="D605">
            <v>66000</v>
          </cell>
        </row>
        <row r="606">
          <cell r="A606">
            <v>593</v>
          </cell>
          <cell r="B606" t="str">
            <v>EQUIPO CORTADORA DE PAVIMENTO</v>
          </cell>
          <cell r="C606" t="str">
            <v>DIA</v>
          </cell>
          <cell r="D606">
            <v>104400</v>
          </cell>
        </row>
        <row r="607">
          <cell r="A607">
            <v>594</v>
          </cell>
          <cell r="B607" t="str">
            <v>EQUIPO DE COMPACTACIÓN</v>
          </cell>
          <cell r="C607" t="str">
            <v>DIA</v>
          </cell>
          <cell r="D607">
            <v>81200</v>
          </cell>
        </row>
        <row r="608">
          <cell r="A608">
            <v>595</v>
          </cell>
          <cell r="B608" t="str">
            <v>EQUIPO  DE  MEDIDA  EN  BAJA  TENSIÓN  NORMA EBSA, CON MEDIDOR ELECTRÓNICO ACTIVA- REACTIVA,  BORNERA,  BANDEJA, TRANSFORMADORES DE CORRIENTE  Y TOTALIZADOR</v>
          </cell>
          <cell r="C608" t="str">
            <v>UN</v>
          </cell>
          <cell r="D608">
            <v>5836400</v>
          </cell>
        </row>
        <row r="609">
          <cell r="A609">
            <v>596</v>
          </cell>
          <cell r="B609" t="str">
            <v>EQUIPO PLANTA ELECTRICA DE EMERGENCIA DE 250 KVA, MOTOR DIESEL DE 4 TIEMPOS, 1800 RPM,  1800 RPM, 220V/127 V. RE-CONECTABLE, 60 HZ TABLERO DE CONTROL ANÁLOGO CON AUTOSTART .  PROTECCIONES POR ALTA TEMPERATURA DEL AGUA, BAJA PRESIÓN DEL ACEITE, SOBRE VELOCIDAD Y SOBRE ARRANQUE. BOTÓN DE PARADA DE EMERGENCIA, TANQUE DE COMBUSTIBLE DIARIO PARA 10 HORAS DE OPERACIÓN 100% A PLENA CARGA ,  SILENCIADOR Y FLEXIBLE DE ESCAPE, BATERÍA Y CABLES DE BATERÍA, BREAKER AUTOMÁTICO PARA PROTECCIÓN DEL GENERADOR SEGÚN MODELO DEL GRUPO. CON CABINA DE INSONORIZACIÓN</v>
          </cell>
          <cell r="C609" t="str">
            <v>UN</v>
          </cell>
          <cell r="D609">
            <v>85540961</v>
          </cell>
        </row>
        <row r="610">
          <cell r="A610">
            <v>597</v>
          </cell>
          <cell r="B610" t="str">
            <v>ESPARRAGO 5/8 X 14"</v>
          </cell>
          <cell r="C610" t="str">
            <v>UN</v>
          </cell>
          <cell r="D610">
            <v>5767</v>
          </cell>
        </row>
        <row r="611">
          <cell r="A611">
            <v>598</v>
          </cell>
          <cell r="B611" t="str">
            <v>ESPARRAGO 5/8" X 12"</v>
          </cell>
          <cell r="C611" t="str">
            <v>UN</v>
          </cell>
          <cell r="D611">
            <v>5265</v>
          </cell>
        </row>
        <row r="612">
          <cell r="A612">
            <v>599</v>
          </cell>
          <cell r="B612" t="str">
            <v>ESSENTIA™ 6" LED ROUND INTERIOR LUMINAIRE 28 LED
FLUJO LUMINOSO: 2.561 LM. POTENCIA:52 W
VIDA ÚTIL: 100.000 HORAS. GARANTÍA 10 AÑOS</v>
          </cell>
          <cell r="C612" t="str">
            <v>UN</v>
          </cell>
          <cell r="D612">
            <v>1044000</v>
          </cell>
        </row>
        <row r="613">
          <cell r="A613">
            <v>600</v>
          </cell>
          <cell r="B613" t="str">
            <v>ESTACION DE MICROFONO VOCAL SM58</v>
          </cell>
          <cell r="C613" t="str">
            <v>UN</v>
          </cell>
          <cell r="D613">
            <v>351000</v>
          </cell>
        </row>
        <row r="614">
          <cell r="A614">
            <v>601</v>
          </cell>
          <cell r="B614" t="str">
            <v>ESTACION METEOROLOGICA EMAS</v>
          </cell>
          <cell r="C614" t="str">
            <v>gb</v>
          </cell>
          <cell r="D614">
            <v>302000000</v>
          </cell>
        </row>
        <row r="615">
          <cell r="A615">
            <v>602</v>
          </cell>
          <cell r="B615" t="str">
            <v>ESTACION VISUALIZACION</v>
          </cell>
          <cell r="C615" t="str">
            <v>UN</v>
          </cell>
          <cell r="D615">
            <v>6630000</v>
          </cell>
        </row>
        <row r="616">
          <cell r="A616">
            <v>603</v>
          </cell>
          <cell r="B616" t="str">
            <v>ESTACIONES MANUALES</v>
          </cell>
          <cell r="C616" t="str">
            <v>UN</v>
          </cell>
          <cell r="D616">
            <v>195000</v>
          </cell>
        </row>
        <row r="617">
          <cell r="A617">
            <v>604</v>
          </cell>
          <cell r="B617" t="str">
            <v>ESTRUCTURA   DE   ARRANQUE   DE   ACUERDO   A NORMAS EBSA</v>
          </cell>
          <cell r="C617" t="str">
            <v>UN</v>
          </cell>
          <cell r="D617">
            <v>1747000</v>
          </cell>
        </row>
        <row r="618">
          <cell r="A618">
            <v>605</v>
          </cell>
          <cell r="B618" t="str">
            <v>ESTRUCTURA   SOPORTE PARA DERIVACION DE ACOMETIDA EN POSTE EXISTENTE DE 12 METROS NORMA CODENSA LA205, INCLUYE CRUCETA METALICA GALVANIZADA, AISLADOR DE PIN ANSI 55-5 DIAGONAL METALICA EN ANGULO TIPO 3, TORNILLOS GALVANIZADOS, ESPARRAGO Y PORTA AISLADOR.</v>
          </cell>
          <cell r="C618" t="str">
            <v>UN</v>
          </cell>
          <cell r="D618">
            <v>1752000</v>
          </cell>
        </row>
        <row r="619">
          <cell r="A619">
            <v>606</v>
          </cell>
          <cell r="B619" t="str">
            <v>ESTRUCTURA CON BRAZO METÁLICO 1Ø1"X1M Y BASE.</v>
          </cell>
          <cell r="C619" t="str">
            <v>UN</v>
          </cell>
          <cell r="D619">
            <v>29200</v>
          </cell>
        </row>
        <row r="620">
          <cell r="A620">
            <v>607</v>
          </cell>
          <cell r="B620" t="str">
            <v>ESTRUCTURA EN ACERO PARA MONTAJE SUSPENDIDO DE LUMINARIA</v>
          </cell>
          <cell r="C620" t="str">
            <v>UN</v>
          </cell>
          <cell r="D620">
            <v>90000</v>
          </cell>
        </row>
        <row r="621">
          <cell r="A621">
            <v>608</v>
          </cell>
          <cell r="B621" t="str">
            <v>EXCAVACIÓN CONGLOMERADO</v>
          </cell>
          <cell r="C621" t="str">
            <v>m3</v>
          </cell>
          <cell r="D621">
            <v>29000</v>
          </cell>
        </row>
        <row r="622">
          <cell r="A622">
            <v>609</v>
          </cell>
          <cell r="B622" t="str">
            <v>EXCAVACIÓN TIERRA</v>
          </cell>
          <cell r="C622" t="str">
            <v>m3</v>
          </cell>
          <cell r="D622">
            <v>22040</v>
          </cell>
        </row>
        <row r="623">
          <cell r="A623">
            <v>610</v>
          </cell>
          <cell r="B623" t="str">
            <v xml:space="preserve">EXL-950 ILTEC LUMINARIA EMERGENCIA 120/277V DOS FOCOS BIDIRECCIONALES 
</v>
          </cell>
          <cell r="C623" t="str">
            <v>UN</v>
          </cell>
          <cell r="D623">
            <v>172346</v>
          </cell>
        </row>
        <row r="624">
          <cell r="A624">
            <v>611</v>
          </cell>
          <cell r="B624" t="str">
            <v>FABIGEL-BULTO</v>
          </cell>
          <cell r="C624" t="str">
            <v>UN</v>
          </cell>
          <cell r="D624">
            <v>162500</v>
          </cell>
        </row>
        <row r="625">
          <cell r="A625">
            <v>612</v>
          </cell>
          <cell r="B625" t="str">
            <v>FACE PLATE DOBLE</v>
          </cell>
          <cell r="C625" t="str">
            <v>UN</v>
          </cell>
          <cell r="D625">
            <v>5250</v>
          </cell>
        </row>
        <row r="626">
          <cell r="A626">
            <v>613</v>
          </cell>
          <cell r="B626" t="str">
            <v>FARO IDENTIFICACION AEROPUERTO 400W 220V</v>
          </cell>
          <cell r="C626" t="str">
            <v>UN</v>
          </cell>
          <cell r="D626">
            <v>40000000</v>
          </cell>
        </row>
        <row r="627">
          <cell r="A627">
            <v>614</v>
          </cell>
          <cell r="B627" t="str">
            <v>FIBRA OPTICA 6 HILOS MULTIMODO</v>
          </cell>
          <cell r="C627" t="str">
            <v>ML</v>
          </cell>
          <cell r="D627">
            <v>53000</v>
          </cell>
        </row>
        <row r="628">
          <cell r="A628">
            <v>615</v>
          </cell>
          <cell r="B628" t="str">
            <v>FIBRA OPTICA X 6 HILOS INT.</v>
          </cell>
          <cell r="C628" t="str">
            <v>ML</v>
          </cell>
          <cell r="D628">
            <v>48750</v>
          </cell>
        </row>
        <row r="629">
          <cell r="A629">
            <v>616</v>
          </cell>
          <cell r="B629" t="str">
            <v>FILTRO PERKINS REF. 22654403 ACEITE</v>
          </cell>
          <cell r="C629" t="str">
            <v>UN</v>
          </cell>
          <cell r="D629">
            <v>50000</v>
          </cell>
        </row>
        <row r="630">
          <cell r="A630">
            <v>617</v>
          </cell>
          <cell r="B630" t="str">
            <v>FILTRO PERKINS REF. 26560143 ACPM</v>
          </cell>
          <cell r="C630" t="str">
            <v>UN</v>
          </cell>
          <cell r="D630">
            <v>50000</v>
          </cell>
        </row>
        <row r="631">
          <cell r="A631">
            <v>618</v>
          </cell>
          <cell r="B631" t="str">
            <v>FILTRO PERKINS REF. 26560145 ACPM</v>
          </cell>
          <cell r="C631" t="str">
            <v>UN</v>
          </cell>
          <cell r="D631">
            <v>50000</v>
          </cell>
        </row>
        <row r="632">
          <cell r="A632">
            <v>619</v>
          </cell>
          <cell r="B632" t="str">
            <v>FIRE BARRIER 3M</v>
          </cell>
          <cell r="C632" t="str">
            <v>UN</v>
          </cell>
          <cell r="D632">
            <v>120000</v>
          </cell>
        </row>
        <row r="633">
          <cell r="A633">
            <v>620</v>
          </cell>
          <cell r="B633" t="str">
            <v>FLUORESCENTE 1X1X54W</v>
          </cell>
          <cell r="C633" t="str">
            <v>UN</v>
          </cell>
          <cell r="D633">
            <v>129920</v>
          </cell>
        </row>
        <row r="634">
          <cell r="A634">
            <v>621</v>
          </cell>
          <cell r="B634" t="str">
            <v>FLUORESCENTE 2X54W</v>
          </cell>
          <cell r="C634" t="str">
            <v>UN</v>
          </cell>
          <cell r="D634">
            <v>110200</v>
          </cell>
        </row>
        <row r="635">
          <cell r="A635">
            <v>622</v>
          </cell>
          <cell r="B635" t="str">
            <v>FOTOCELDA 1000 W</v>
          </cell>
          <cell r="C635" t="str">
            <v>UN</v>
          </cell>
          <cell r="D635">
            <v>13500</v>
          </cell>
        </row>
        <row r="636">
          <cell r="A636">
            <v>623</v>
          </cell>
          <cell r="B636" t="str">
            <v xml:space="preserve">FOTOCONTROL LRL65223-LF PARA ALUMBRADO. </v>
          </cell>
          <cell r="C636" t="str">
            <v>UN</v>
          </cell>
          <cell r="D636">
            <v>14620</v>
          </cell>
        </row>
        <row r="637">
          <cell r="A637">
            <v>624</v>
          </cell>
          <cell r="B637" t="str">
            <v>FUENTE DE ALIMENTACION 18V FERMAX REF. 4830</v>
          </cell>
          <cell r="C637" t="str">
            <v>UN</v>
          </cell>
          <cell r="D637">
            <v>230000</v>
          </cell>
        </row>
        <row r="638">
          <cell r="A638">
            <v>625</v>
          </cell>
          <cell r="B638" t="str">
            <v>FUENTE DE ALIMENTACIÓN PARA SISTEMA DE AUDIO ANALÓGICO TERRANEO BTICINO REF 336001</v>
          </cell>
          <cell r="C638" t="str">
            <v>UN</v>
          </cell>
          <cell r="D638">
            <v>83500</v>
          </cell>
        </row>
        <row r="639">
          <cell r="A639">
            <v>626</v>
          </cell>
          <cell r="B639" t="str">
            <v>FUENTES DE ALIMENTCIÓN Y CONTROL MPS-488-HP RMS POWER SUPPLY, 110 VOLTS, 60 HERTZ, UL FUENTE DE PODER CON 8 SALIDAS DE 48 VDC DOTADA DE 8 CONECTORES SINGLE 5-PIN PHOENIX (3-PIN AUDIO, 2-PIN POWER) EN LOS QUE PROVEE SEÑAL DE AUDIO PARA ENVIAR ESTA CON CORRIENTE DIRECTA EN EL MISMO CABLE DE 4 HILOS CON TIERRA (BELDEN #1502R)</v>
          </cell>
          <cell r="C639" t="str">
            <v>UN</v>
          </cell>
          <cell r="D639">
            <v>4460000</v>
          </cell>
        </row>
        <row r="640">
          <cell r="A640">
            <v>627</v>
          </cell>
          <cell r="B640" t="str">
            <v>FUNDA TERMOENCOGIBLE PARA CABLE 10-12</v>
          </cell>
          <cell r="C640" t="str">
            <v>UN</v>
          </cell>
          <cell r="D640">
            <v>9000</v>
          </cell>
        </row>
        <row r="641">
          <cell r="A641">
            <v>628</v>
          </cell>
          <cell r="B641" t="str">
            <v>FUSIBLE DE VIDRIO 5A 220V</v>
          </cell>
          <cell r="C641" t="str">
            <v>UN</v>
          </cell>
          <cell r="D641">
            <v>2000</v>
          </cell>
        </row>
        <row r="642">
          <cell r="A642">
            <v>629</v>
          </cell>
          <cell r="B642" t="str">
            <v>FUSIBLE MT TIPO H 20A</v>
          </cell>
          <cell r="C642" t="str">
            <v>UN</v>
          </cell>
          <cell r="D642">
            <v>7540</v>
          </cell>
        </row>
        <row r="643">
          <cell r="A643">
            <v>630</v>
          </cell>
          <cell r="B643" t="str">
            <v>FUSIBLE PARA INTERRUPTOR MULTITOMA DE 6 SALIDAS</v>
          </cell>
          <cell r="C643" t="str">
            <v>UN</v>
          </cell>
          <cell r="D643">
            <v>1</v>
          </cell>
        </row>
        <row r="644">
          <cell r="A644">
            <v>631</v>
          </cell>
          <cell r="B644" t="str">
            <v>FUSIBLE TIPO H DE 30A</v>
          </cell>
          <cell r="C644" t="str">
            <v>UN</v>
          </cell>
          <cell r="D644">
            <v>7000</v>
          </cell>
        </row>
        <row r="645">
          <cell r="A645">
            <v>632</v>
          </cell>
          <cell r="B645" t="str">
            <v>FUSIBLES TIPO HH 31,5A 24 KV</v>
          </cell>
          <cell r="C645" t="str">
            <v>UN</v>
          </cell>
          <cell r="D645">
            <v>181500</v>
          </cell>
        </row>
        <row r="646">
          <cell r="A646">
            <v>633</v>
          </cell>
          <cell r="B646" t="str">
            <v>GABINETE 3 FT</v>
          </cell>
          <cell r="C646" t="str">
            <v>UN</v>
          </cell>
          <cell r="D646">
            <v>1033500</v>
          </cell>
        </row>
        <row r="647">
          <cell r="A647">
            <v>634</v>
          </cell>
          <cell r="B647" t="str">
            <v>GABINETE 7 FT</v>
          </cell>
          <cell r="C647" t="str">
            <v>UN</v>
          </cell>
          <cell r="D647">
            <v>2145000</v>
          </cell>
        </row>
        <row r="648">
          <cell r="A648">
            <v>635</v>
          </cell>
          <cell r="B648" t="str">
            <v xml:space="preserve">GABINETE COMUNICACIONES </v>
          </cell>
          <cell r="C648" t="str">
            <v>UN</v>
          </cell>
          <cell r="D648">
            <v>1426800</v>
          </cell>
        </row>
        <row r="649">
          <cell r="A649">
            <v>636</v>
          </cell>
          <cell r="B649" t="str">
            <v>GABINETE DE BAJA TENSION</v>
          </cell>
          <cell r="C649" t="str">
            <v>UN</v>
          </cell>
          <cell r="D649">
            <v>3944000</v>
          </cell>
        </row>
        <row r="650">
          <cell r="A650">
            <v>637</v>
          </cell>
          <cell r="B650" t="str">
            <v>GABINETE EN ACERO LAMINADO CON PUERTA DIM
(60X60X15) PARA BREAKERS</v>
          </cell>
          <cell r="C650" t="str">
            <v>UN</v>
          </cell>
          <cell r="D650">
            <v>0</v>
          </cell>
        </row>
        <row r="651">
          <cell r="A651">
            <v>638</v>
          </cell>
          <cell r="B651" t="str">
            <v xml:space="preserve">GABINETE EN LÁMINA CR 16. MED. 2.0*1.1*1.2M TIPO INTERIOR. </v>
          </cell>
          <cell r="C651" t="str">
            <v>UN</v>
          </cell>
          <cell r="D651">
            <v>2729375</v>
          </cell>
        </row>
        <row r="652">
          <cell r="A652">
            <v>639</v>
          </cell>
          <cell r="B652" t="str">
            <v>GABINETE EN LÁMINA CR 16. MEDIDAS 2.0*1.1*1.2 M</v>
          </cell>
          <cell r="C652" t="str">
            <v>UN</v>
          </cell>
          <cell r="D652">
            <v>3721875</v>
          </cell>
        </row>
        <row r="653">
          <cell r="A653">
            <v>640</v>
          </cell>
          <cell r="B653" t="str">
            <v xml:space="preserve">GABINETE EN LÁMINA CR 16.MEDIDAS 2.0*1.1*1.2 M INTERIOR </v>
          </cell>
          <cell r="C653" t="str">
            <v>UN</v>
          </cell>
          <cell r="D653">
            <v>2481250</v>
          </cell>
        </row>
        <row r="654">
          <cell r="A654">
            <v>641</v>
          </cell>
          <cell r="B654" t="str">
            <v>GABINETE EN LÁMINA CR16. MEDIDAS 0,6*0,6*0,4M TIPO INTERIOR.</v>
          </cell>
          <cell r="C654" t="str">
            <v>UN</v>
          </cell>
          <cell r="D654">
            <v>231250</v>
          </cell>
        </row>
        <row r="655">
          <cell r="A655">
            <v>642</v>
          </cell>
          <cell r="B655" t="str">
            <v>GABINETE EN LÁMINA CR16. MEDIDAS 0,9*0,8*0,3 M TIPO INTERIOR. FRENTE MUERTO</v>
          </cell>
          <cell r="C655" t="str">
            <v>UN</v>
          </cell>
          <cell r="D655">
            <v>400000</v>
          </cell>
        </row>
        <row r="656">
          <cell r="A656">
            <v>643</v>
          </cell>
          <cell r="B656" t="str">
            <v>GABINETE EN LÁMINA CR16. MEDIDAS 1,2*0,8*0,3 M TIPO INTERIOR. FRENTE MUERTO</v>
          </cell>
          <cell r="C656" t="str">
            <v>UN</v>
          </cell>
          <cell r="D656">
            <v>400000</v>
          </cell>
        </row>
        <row r="657">
          <cell r="A657">
            <v>644</v>
          </cell>
          <cell r="B657" t="str">
            <v>GABINETE EN LÁMINA CR16. MEDIDAS 2,0*0,8*0,4 M TIPO INTERIOR. FRENTE MUERTO</v>
          </cell>
          <cell r="C657" t="str">
            <v>UN</v>
          </cell>
          <cell r="D657">
            <v>1971230</v>
          </cell>
        </row>
        <row r="658">
          <cell r="A658">
            <v>645</v>
          </cell>
          <cell r="B658" t="str">
            <v>GABINETE EN LÁMINA CR16. MEDIDAS 2,0*1,0*0,5 M TIPO INTERIOR. FRENTE MUERTO</v>
          </cell>
          <cell r="C658" t="str">
            <v>UN</v>
          </cell>
          <cell r="D658">
            <v>2514960</v>
          </cell>
        </row>
        <row r="659">
          <cell r="A659">
            <v>646</v>
          </cell>
          <cell r="B659" t="str">
            <v>GABINETE EN LÁMINA CR16. MEDIDAS 2,0*1,0*0,5M TIPO INTERIOR. FRENTE MUERTO</v>
          </cell>
          <cell r="C659" t="str">
            <v>UN</v>
          </cell>
          <cell r="D659">
            <v>6287400</v>
          </cell>
        </row>
        <row r="660">
          <cell r="A660">
            <v>647</v>
          </cell>
          <cell r="B660" t="str">
            <v>GABINETE EN LÁMINA CR16. MEDIDAS 60X80X40CM.</v>
          </cell>
          <cell r="C660" t="str">
            <v>UN</v>
          </cell>
          <cell r="D660">
            <v>375000</v>
          </cell>
        </row>
        <row r="661">
          <cell r="A661">
            <v>648</v>
          </cell>
          <cell r="B661" t="str">
            <v>GABINETE GT 2183 MARCA QUEST</v>
          </cell>
          <cell r="C661" t="str">
            <v>UN</v>
          </cell>
          <cell r="D661">
            <v>333500</v>
          </cell>
        </row>
        <row r="662">
          <cell r="A662">
            <v>649</v>
          </cell>
          <cell r="B662" t="str">
            <v>GABINETE METALICO 1.5X0.5X0.4 MTS</v>
          </cell>
          <cell r="C662" t="str">
            <v>UN</v>
          </cell>
          <cell r="D662">
            <v>1</v>
          </cell>
        </row>
        <row r="663">
          <cell r="A663">
            <v>650</v>
          </cell>
          <cell r="B663" t="str">
            <v>GABINETE METALICO 40X30X15CM CHAPA</v>
          </cell>
          <cell r="C663" t="str">
            <v>UN</v>
          </cell>
          <cell r="D663">
            <v>125000</v>
          </cell>
        </row>
        <row r="664">
          <cell r="A664">
            <v>651</v>
          </cell>
          <cell r="B664" t="str">
            <v>GABINETE METALICO 60X40X25</v>
          </cell>
          <cell r="C664" t="str">
            <v>UN</v>
          </cell>
          <cell r="D664">
            <v>380000</v>
          </cell>
        </row>
        <row r="665">
          <cell r="A665">
            <v>652</v>
          </cell>
          <cell r="B665" t="str">
            <v>GABINETE METÁLICO DE 0.9X0.6X0.2 MTS</v>
          </cell>
          <cell r="C665" t="str">
            <v>UN</v>
          </cell>
          <cell r="D665">
            <v>320000</v>
          </cell>
        </row>
        <row r="666">
          <cell r="A666">
            <v>653</v>
          </cell>
          <cell r="B666" t="str">
            <v>GABINETE METÁLICO DE 1,6X0,8X0,4M</v>
          </cell>
          <cell r="C666" t="str">
            <v>UN</v>
          </cell>
          <cell r="D666">
            <v>1500000</v>
          </cell>
        </row>
        <row r="667">
          <cell r="A667">
            <v>654</v>
          </cell>
          <cell r="B667" t="str">
            <v>GABINETE METÁLICO DE 1.2X0.6X0.3 MTS</v>
          </cell>
          <cell r="C667" t="str">
            <v>UN</v>
          </cell>
          <cell r="D667">
            <v>1200000</v>
          </cell>
        </row>
        <row r="668">
          <cell r="A668">
            <v>655</v>
          </cell>
          <cell r="B668" t="str">
            <v>GABINETE METÁLICO DE 1.2X1X0.3 MTS</v>
          </cell>
          <cell r="C668" t="str">
            <v>UN</v>
          </cell>
          <cell r="D668">
            <v>1</v>
          </cell>
        </row>
        <row r="669">
          <cell r="A669">
            <v>656</v>
          </cell>
          <cell r="B669" t="str">
            <v>GABINETE METÁLICO DE 2X1X0.4 MTS</v>
          </cell>
          <cell r="C669" t="str">
            <v>UN</v>
          </cell>
          <cell r="D669">
            <v>1</v>
          </cell>
        </row>
        <row r="670">
          <cell r="A670">
            <v>657</v>
          </cell>
          <cell r="B670" t="str">
            <v>GABINETE METÁLICO DE 60X40X20 CMS</v>
          </cell>
          <cell r="C670" t="str">
            <v>UN</v>
          </cell>
          <cell r="D670">
            <v>239821</v>
          </cell>
        </row>
        <row r="671">
          <cell r="A671">
            <v>658</v>
          </cell>
          <cell r="B671" t="str">
            <v>GABINETE METÁLICO DE 60X75X15 CMS</v>
          </cell>
          <cell r="C671" t="str">
            <v>UN</v>
          </cell>
          <cell r="D671">
            <v>1</v>
          </cell>
        </row>
        <row r="672">
          <cell r="A672">
            <v>659</v>
          </cell>
          <cell r="B672" t="str">
            <v>GABINETE PARA 5 MEDIDORES MONOFASICOS</v>
          </cell>
          <cell r="C672" t="str">
            <v>UN</v>
          </cell>
          <cell r="D672">
            <v>2100000</v>
          </cell>
        </row>
        <row r="673">
          <cell r="A673">
            <v>660</v>
          </cell>
          <cell r="B673" t="str">
            <v>GANCHO DE SUSPENSIÓN</v>
          </cell>
          <cell r="C673" t="str">
            <v>UN</v>
          </cell>
          <cell r="D673">
            <v>11600</v>
          </cell>
        </row>
        <row r="674">
          <cell r="A674">
            <v>661</v>
          </cell>
          <cell r="B674" t="str">
            <v>GRAPA DE UÑA 1 1/2"</v>
          </cell>
          <cell r="C674" t="str">
            <v>UN</v>
          </cell>
          <cell r="D674">
            <v>0</v>
          </cell>
        </row>
        <row r="675">
          <cell r="A675">
            <v>662</v>
          </cell>
          <cell r="B675" t="str">
            <v>GRAPA DE UÑA 1 1/4"</v>
          </cell>
          <cell r="C675" t="str">
            <v>UN</v>
          </cell>
          <cell r="D675">
            <v>0</v>
          </cell>
        </row>
        <row r="676">
          <cell r="A676">
            <v>663</v>
          </cell>
          <cell r="B676" t="str">
            <v>GRAPA DE UÑA 1"</v>
          </cell>
          <cell r="C676" t="str">
            <v>UN</v>
          </cell>
          <cell r="D676">
            <v>1730</v>
          </cell>
        </row>
        <row r="677">
          <cell r="A677">
            <v>664</v>
          </cell>
          <cell r="B677" t="str">
            <v>GRAPA DE UÑA 2"</v>
          </cell>
          <cell r="C677" t="str">
            <v>UN</v>
          </cell>
          <cell r="D677">
            <v>0</v>
          </cell>
        </row>
        <row r="678">
          <cell r="A678">
            <v>665</v>
          </cell>
          <cell r="B678" t="str">
            <v>GRAPA DE UÑA 3"</v>
          </cell>
          <cell r="C678" t="str">
            <v>UN</v>
          </cell>
          <cell r="D678">
            <v>0</v>
          </cell>
        </row>
        <row r="679">
          <cell r="A679">
            <v>666</v>
          </cell>
          <cell r="B679" t="str">
            <v>GRAPA DE UÑA 3/4"</v>
          </cell>
          <cell r="C679" t="str">
            <v>UN</v>
          </cell>
          <cell r="D679">
            <v>1627</v>
          </cell>
        </row>
        <row r="680">
          <cell r="A680">
            <v>667</v>
          </cell>
          <cell r="B680" t="str">
            <v>GRAPA METALICA 1 1/2" OJO SENCILLO</v>
          </cell>
          <cell r="C680" t="str">
            <v>UN</v>
          </cell>
          <cell r="D680">
            <v>750</v>
          </cell>
        </row>
        <row r="681">
          <cell r="A681">
            <v>668</v>
          </cell>
          <cell r="B681" t="str">
            <v>GRAPA METÁLICA 1 1/4"</v>
          </cell>
          <cell r="C681" t="str">
            <v>UN</v>
          </cell>
          <cell r="D681">
            <v>800</v>
          </cell>
        </row>
        <row r="682">
          <cell r="A682">
            <v>669</v>
          </cell>
          <cell r="B682" t="str">
            <v>GRAPA METÁLICA 1"</v>
          </cell>
          <cell r="C682" t="str">
            <v>UN</v>
          </cell>
          <cell r="D682">
            <v>200</v>
          </cell>
        </row>
        <row r="683">
          <cell r="A683">
            <v>670</v>
          </cell>
          <cell r="B683" t="str">
            <v>GRAPA METÁLICA 1/2"</v>
          </cell>
          <cell r="C683" t="str">
            <v>UN</v>
          </cell>
          <cell r="D683">
            <v>116</v>
          </cell>
        </row>
        <row r="684">
          <cell r="A684">
            <v>671</v>
          </cell>
          <cell r="B684" t="str">
            <v>GRAPA METALICA 2" OJO SENCILLO</v>
          </cell>
          <cell r="C684" t="str">
            <v>UN</v>
          </cell>
          <cell r="D684">
            <v>900</v>
          </cell>
        </row>
        <row r="685">
          <cell r="A685">
            <v>672</v>
          </cell>
          <cell r="B685" t="str">
            <v>GRAPA METÁLICA 3/4"</v>
          </cell>
          <cell r="C685" t="str">
            <v>UN</v>
          </cell>
          <cell r="D685">
            <v>152</v>
          </cell>
        </row>
        <row r="686">
          <cell r="A686">
            <v>673</v>
          </cell>
          <cell r="B686" t="str">
            <v>GRAPA PRENSAHILOS</v>
          </cell>
          <cell r="C686" t="str">
            <v>UN</v>
          </cell>
          <cell r="D686">
            <v>5870</v>
          </cell>
        </row>
        <row r="687">
          <cell r="A687">
            <v>674</v>
          </cell>
          <cell r="B687" t="str">
            <v>GRAPA RETENCION PISTOLA 15 KV</v>
          </cell>
          <cell r="C687" t="str">
            <v>UN</v>
          </cell>
          <cell r="D687">
            <v>21077</v>
          </cell>
        </row>
        <row r="688">
          <cell r="A688">
            <v>675</v>
          </cell>
          <cell r="B688" t="str">
            <v>GRAVILLA FINA 500G</v>
          </cell>
          <cell r="C688" t="str">
            <v>M3</v>
          </cell>
          <cell r="D688">
            <v>10000</v>
          </cell>
        </row>
        <row r="689">
          <cell r="A689">
            <v>676</v>
          </cell>
          <cell r="B689" t="str">
            <v>GRUPO CONDENSADOR 20KVAR/220V</v>
          </cell>
          <cell r="C689" t="str">
            <v>UN</v>
          </cell>
          <cell r="D689">
            <v>469150</v>
          </cell>
        </row>
        <row r="690">
          <cell r="A690">
            <v>677</v>
          </cell>
          <cell r="B690" t="str">
            <v>GRUPO CONDENSADOR 40KVAR/220V</v>
          </cell>
          <cell r="C690" t="str">
            <v>UN</v>
          </cell>
          <cell r="D690">
            <v>938300</v>
          </cell>
        </row>
        <row r="691">
          <cell r="A691">
            <v>678</v>
          </cell>
          <cell r="B691" t="str">
            <v xml:space="preserve">GUAYA DE 1/8" </v>
          </cell>
          <cell r="C691" t="str">
            <v>ML</v>
          </cell>
          <cell r="D691">
            <v>4380</v>
          </cell>
        </row>
        <row r="692">
          <cell r="A692">
            <v>679</v>
          </cell>
          <cell r="B692" t="str">
            <v>HEBILLA BAND IT 5/8"</v>
          </cell>
          <cell r="C692" t="str">
            <v>UN</v>
          </cell>
          <cell r="D692">
            <v>525</v>
          </cell>
        </row>
        <row r="693">
          <cell r="A693">
            <v>680</v>
          </cell>
          <cell r="B693" t="str">
            <v>HEBILLA PARA CINTA BANDIT DE 3/4"</v>
          </cell>
          <cell r="C693" t="str">
            <v>UN</v>
          </cell>
          <cell r="D693">
            <v>660</v>
          </cell>
        </row>
        <row r="694">
          <cell r="A694">
            <v>681</v>
          </cell>
          <cell r="B694" t="str">
            <v>HERRAJES Y ACCESORIOS</v>
          </cell>
          <cell r="C694" t="str">
            <v>UN</v>
          </cell>
          <cell r="D694">
            <v>350000</v>
          </cell>
        </row>
        <row r="695">
          <cell r="A695">
            <v>682</v>
          </cell>
          <cell r="B695" t="str">
            <v>HERRAMIENTAS</v>
          </cell>
          <cell r="C695" t="str">
            <v>UN</v>
          </cell>
          <cell r="D695">
            <v>0</v>
          </cell>
        </row>
        <row r="696">
          <cell r="A696">
            <v>683</v>
          </cell>
          <cell r="B696" t="str">
            <v>HERRAMIENTAS ESPECIALES</v>
          </cell>
          <cell r="C696" t="str">
            <v>UN</v>
          </cell>
          <cell r="D696">
            <v>6540</v>
          </cell>
        </row>
        <row r="697">
          <cell r="A697">
            <v>684</v>
          </cell>
          <cell r="B697" t="str">
            <v>HERRAMIENTAS TIPO</v>
          </cell>
          <cell r="C697" t="str">
            <v>UN</v>
          </cell>
          <cell r="D697">
            <v>1500</v>
          </cell>
        </row>
        <row r="698">
          <cell r="A698">
            <v>685</v>
          </cell>
          <cell r="B698" t="str">
            <v>HIDROGEL BOLSA</v>
          </cell>
          <cell r="C698" t="str">
            <v>UN</v>
          </cell>
          <cell r="D698">
            <v>57000</v>
          </cell>
        </row>
        <row r="699">
          <cell r="A699">
            <v>686</v>
          </cell>
          <cell r="B699" t="str">
            <v>HIDROSOLTA</v>
          </cell>
          <cell r="C699" t="str">
            <v>KG</v>
          </cell>
          <cell r="D699">
            <v>4469</v>
          </cell>
        </row>
        <row r="700">
          <cell r="A700">
            <v>687</v>
          </cell>
          <cell r="B700" t="str">
            <v>HIERRO PDR 1/2"</v>
          </cell>
          <cell r="C700" t="str">
            <v>KG</v>
          </cell>
          <cell r="D700">
            <v>2821</v>
          </cell>
        </row>
        <row r="701">
          <cell r="A701">
            <v>688</v>
          </cell>
          <cell r="B701" t="str">
            <v>ILTELUX H IM PC ESP 1X1/2T43241/EUNV LUMINARIA HERMÉTICA INCRUSTAR CON MARCO ACRÍLICO CRITAL, FONDO ESPECULAR, BALASTO ELECTRÓNICO 120/277V, 2 TUBOS T8 32W</v>
          </cell>
          <cell r="C701" t="str">
            <v>UN</v>
          </cell>
          <cell r="D701">
            <v>172346</v>
          </cell>
        </row>
        <row r="702">
          <cell r="A702">
            <v>689</v>
          </cell>
          <cell r="B702" t="str">
            <v xml:space="preserve">ILTELUX I P ESP 2X2/2T/4T81741/EUNV LUMINARIA INCRUSTAR ACRÍLICO PRISMÁTICO, FONDO ESPECULAR, BALASTO ELECTRÓNICO 120/277V, 4 TUBOS T8 17W </v>
          </cell>
          <cell r="C702" t="str">
            <v>UN</v>
          </cell>
          <cell r="D702">
            <v>169187</v>
          </cell>
        </row>
        <row r="703">
          <cell r="A703">
            <v>690</v>
          </cell>
          <cell r="B703" t="str">
            <v>ILUMINACIÓN</v>
          </cell>
          <cell r="C703" t="str">
            <v>UN</v>
          </cell>
          <cell r="D703">
            <v>0</v>
          </cell>
        </row>
        <row r="704">
          <cell r="A704">
            <v>691</v>
          </cell>
          <cell r="B704" t="str">
            <v>INGENIERÍA, PROGRAMACION Y PRUEBAS</v>
          </cell>
          <cell r="C704" t="str">
            <v>UN</v>
          </cell>
          <cell r="D704">
            <v>32000000</v>
          </cell>
        </row>
        <row r="705">
          <cell r="A705">
            <v>692</v>
          </cell>
          <cell r="B705" t="str">
            <v>INSONORIZACIÓN</v>
          </cell>
          <cell r="C705" t="str">
            <v>UN</v>
          </cell>
          <cell r="D705">
            <v>25000000</v>
          </cell>
        </row>
        <row r="706">
          <cell r="A706">
            <v>693</v>
          </cell>
          <cell r="B706" t="str">
            <v>INTERCONEXIONES ELÉCTRICAS Y ACCESORIOS-1</v>
          </cell>
          <cell r="C706" t="str">
            <v>UN</v>
          </cell>
          <cell r="D706">
            <v>4298963</v>
          </cell>
        </row>
        <row r="707">
          <cell r="A707">
            <v>694</v>
          </cell>
          <cell r="B707" t="str">
            <v>INTERCONEXIONES ELÉCTRICAS Y ACCESORIOS-2</v>
          </cell>
          <cell r="C707" t="str">
            <v>UN</v>
          </cell>
          <cell r="D707">
            <v>115340</v>
          </cell>
        </row>
        <row r="708">
          <cell r="A708">
            <v>695</v>
          </cell>
          <cell r="B708" t="str">
            <v>INTERCONEXIONES ELÉCTRICAS Y ACCESORIOS-3</v>
          </cell>
          <cell r="C708" t="str">
            <v>UN</v>
          </cell>
          <cell r="D708">
            <v>757565</v>
          </cell>
        </row>
        <row r="709">
          <cell r="A709">
            <v>696</v>
          </cell>
          <cell r="B709" t="str">
            <v>INTERCONEXIONES ELÉCTRICAS Y ACCESORIOS-4</v>
          </cell>
          <cell r="C709" t="str">
            <v>UN</v>
          </cell>
          <cell r="D709">
            <v>74460</v>
          </cell>
        </row>
        <row r="710">
          <cell r="A710">
            <v>697</v>
          </cell>
          <cell r="B710" t="str">
            <v>INTERCONEXIONES ELÉCTRICAS Y ACCESORIOS-5</v>
          </cell>
          <cell r="C710" t="str">
            <v>UN</v>
          </cell>
          <cell r="D710">
            <v>259807</v>
          </cell>
        </row>
        <row r="711">
          <cell r="A711">
            <v>698</v>
          </cell>
          <cell r="B711" t="str">
            <v>INTERCONEXIONES ELÉCTRICAS Y ACCESORIOS-6</v>
          </cell>
          <cell r="C711" t="str">
            <v>UN</v>
          </cell>
          <cell r="D711">
            <v>212588</v>
          </cell>
        </row>
        <row r="712">
          <cell r="A712">
            <v>699</v>
          </cell>
          <cell r="B712" t="str">
            <v>INTERCONEXIONES ELÉCTRICAS Y ACCESORIOS-7</v>
          </cell>
          <cell r="C712" t="str">
            <v>UN</v>
          </cell>
          <cell r="D712">
            <v>48355</v>
          </cell>
        </row>
        <row r="713">
          <cell r="A713">
            <v>700</v>
          </cell>
          <cell r="B713" t="str">
            <v>INTERCONEXIONES ELÉCTRICAS Y ACCESORIOS-8</v>
          </cell>
          <cell r="C713" t="str">
            <v>UN</v>
          </cell>
          <cell r="D713">
            <v>844498</v>
          </cell>
        </row>
        <row r="714">
          <cell r="A714">
            <v>701</v>
          </cell>
          <cell r="B714" t="str">
            <v>INTERRUPTOR ATORNILLABLE 2X20A, 220V, 10KA</v>
          </cell>
          <cell r="C714" t="str">
            <v>UN</v>
          </cell>
          <cell r="D714">
            <v>32656</v>
          </cell>
        </row>
        <row r="715">
          <cell r="A715">
            <v>702</v>
          </cell>
          <cell r="B715" t="str">
            <v>INTERRUPTOR ATORNILLABLE 3X40A, 220V, 10KA</v>
          </cell>
          <cell r="C715" t="str">
            <v>UN</v>
          </cell>
          <cell r="D715">
            <v>104400</v>
          </cell>
        </row>
        <row r="716">
          <cell r="A716">
            <v>703</v>
          </cell>
          <cell r="B716" t="str">
            <v>INTERRUPTOR ATORNILLABLE SAFIC DSA 1 X 20 AMP  LUMINEX-</v>
          </cell>
          <cell r="C716" t="str">
            <v>UN</v>
          </cell>
          <cell r="D716">
            <v>12985</v>
          </cell>
        </row>
        <row r="717">
          <cell r="A717">
            <v>704</v>
          </cell>
          <cell r="B717" t="str">
            <v>INTERRUPTOR ATORNILLABLE SAFIC DSA 1 X 30 AMP  LUMINEX-</v>
          </cell>
          <cell r="C717" t="str">
            <v>UN</v>
          </cell>
          <cell r="D717">
            <v>12985</v>
          </cell>
        </row>
        <row r="718">
          <cell r="A718">
            <v>705</v>
          </cell>
          <cell r="B718" t="str">
            <v>INTERRUPTOR ATORNILLABLE SAFIC DSA 1 X 40 AMP  LUMINEX-</v>
          </cell>
          <cell r="C718" t="str">
            <v>UN</v>
          </cell>
          <cell r="D718">
            <v>16955</v>
          </cell>
        </row>
        <row r="719">
          <cell r="A719">
            <v>706</v>
          </cell>
          <cell r="B719" t="str">
            <v>INTERRUPTOR ATORNILLABLE SAFIC DSA 1 X 50 AMP LUMINEX</v>
          </cell>
          <cell r="C719" t="str">
            <v>UN</v>
          </cell>
          <cell r="D719">
            <v>16955</v>
          </cell>
        </row>
        <row r="720">
          <cell r="A720">
            <v>707</v>
          </cell>
          <cell r="B720" t="str">
            <v>INTERRUPTOR ATORNILLABLE SAFIC DSA 1 X 60 AMP LUMINEX-</v>
          </cell>
          <cell r="C720" t="str">
            <v>UN</v>
          </cell>
          <cell r="D720">
            <v>18637</v>
          </cell>
        </row>
        <row r="721">
          <cell r="A721">
            <v>708</v>
          </cell>
          <cell r="B721" t="str">
            <v>INTERRUPTOR ATORNILLABLE SAFIC DSA 1 X 60 AMP UND LUMINEX-</v>
          </cell>
          <cell r="C721" t="str">
            <v>UN</v>
          </cell>
          <cell r="D721">
            <v>18637</v>
          </cell>
        </row>
        <row r="722">
          <cell r="A722">
            <v>709</v>
          </cell>
          <cell r="B722" t="str">
            <v>INTERRUPTOR ATORNILLABLE SAFIC DSA 1 X 70 AMP LUMINEX-</v>
          </cell>
          <cell r="C722" t="str">
            <v>UN</v>
          </cell>
          <cell r="D722">
            <v>25634</v>
          </cell>
        </row>
        <row r="723">
          <cell r="A723">
            <v>710</v>
          </cell>
          <cell r="B723" t="str">
            <v>INTERRUPTOR ATORNILLABLE SAFIC DSA 2 X 20 AMP LUMINEX-</v>
          </cell>
          <cell r="C723" t="str">
            <v>UN</v>
          </cell>
          <cell r="D723">
            <v>30545</v>
          </cell>
        </row>
        <row r="724">
          <cell r="A724">
            <v>711</v>
          </cell>
          <cell r="B724" t="str">
            <v>INTERRUPTOR ATORNILLABLE SAFIC DSA 2 X 30 AMP  LUMINEX-</v>
          </cell>
          <cell r="C724" t="str">
            <v>UN</v>
          </cell>
          <cell r="D724">
            <v>30545</v>
          </cell>
        </row>
        <row r="725">
          <cell r="A725">
            <v>712</v>
          </cell>
          <cell r="B725" t="str">
            <v>INTERRUPTOR ATORNILLABLE SAFIC DSA 2 X 40 AMP LUMINEX-</v>
          </cell>
          <cell r="C725" t="str">
            <v>UN</v>
          </cell>
          <cell r="D725">
            <v>38686</v>
          </cell>
        </row>
        <row r="726">
          <cell r="A726">
            <v>713</v>
          </cell>
          <cell r="B726" t="str">
            <v>INTERRUPTOR ATORNILLABLE SAFIC DSA 2 X 40 AMP UND LUMINEX-</v>
          </cell>
          <cell r="C726" t="str">
            <v>UN</v>
          </cell>
          <cell r="D726">
            <v>38686</v>
          </cell>
        </row>
        <row r="727">
          <cell r="A727">
            <v>714</v>
          </cell>
          <cell r="B727" t="str">
            <v>INTERRUPTOR ATORNILLABLE SAFIC DSA 2 X 50 AMP  LUMINEX-</v>
          </cell>
          <cell r="C727" t="str">
            <v>UN</v>
          </cell>
          <cell r="D727">
            <v>38686</v>
          </cell>
        </row>
        <row r="728">
          <cell r="A728">
            <v>715</v>
          </cell>
          <cell r="B728" t="str">
            <v>INTERRUPTOR ATORNILLABLE SAFIC DSA 2 X 60 AMP  LUMINEX-</v>
          </cell>
          <cell r="C728" t="str">
            <v>UN</v>
          </cell>
          <cell r="D728">
            <v>42319</v>
          </cell>
        </row>
        <row r="729">
          <cell r="A729">
            <v>716</v>
          </cell>
          <cell r="B729" t="str">
            <v>INTERRUPTOR ATORNILLABLE SAFIC DSA 2 X 70 AMP  LUMINEX-</v>
          </cell>
          <cell r="C729" t="str">
            <v>UN</v>
          </cell>
          <cell r="D729">
            <v>55910</v>
          </cell>
        </row>
        <row r="730">
          <cell r="A730">
            <v>717</v>
          </cell>
          <cell r="B730" t="str">
            <v>INTERRUPTOR ATORNILLABLE SAFIC DSA 3 X 70 AMP UND LUMINEX-</v>
          </cell>
          <cell r="C730" t="str">
            <v>UN</v>
          </cell>
          <cell r="D730">
            <v>90155</v>
          </cell>
        </row>
        <row r="731">
          <cell r="A731">
            <v>718</v>
          </cell>
          <cell r="B731" t="str">
            <v>INTERRUPTOR C60N 1*32A 20KA/220V MG</v>
          </cell>
          <cell r="C731" t="str">
            <v>UN</v>
          </cell>
          <cell r="D731">
            <v>10000</v>
          </cell>
        </row>
        <row r="732">
          <cell r="A732">
            <v>719</v>
          </cell>
          <cell r="B732" t="str">
            <v>INTERRUPTOR C60N 1*40A 20KA/220V MG</v>
          </cell>
          <cell r="C732" t="str">
            <v>UN</v>
          </cell>
          <cell r="D732">
            <v>16000</v>
          </cell>
        </row>
        <row r="733">
          <cell r="A733">
            <v>720</v>
          </cell>
          <cell r="B733" t="str">
            <v>INTERRUPTOR C60N 1*50A 20KA/220V MG</v>
          </cell>
          <cell r="C733" t="str">
            <v>UN</v>
          </cell>
          <cell r="D733">
            <v>16000</v>
          </cell>
        </row>
        <row r="734">
          <cell r="A734">
            <v>721</v>
          </cell>
          <cell r="B734" t="str">
            <v>INTERRUPTOR C60N 1*63A 20KA/220V MG</v>
          </cell>
          <cell r="C734" t="str">
            <v>UN</v>
          </cell>
          <cell r="D734">
            <v>19600</v>
          </cell>
        </row>
        <row r="735">
          <cell r="A735">
            <v>722</v>
          </cell>
          <cell r="B735" t="str">
            <v>INTERRUPTOR C60N 1*70A 20KA/220V MG</v>
          </cell>
          <cell r="C735" t="str">
            <v>UN</v>
          </cell>
          <cell r="D735">
            <v>0</v>
          </cell>
        </row>
        <row r="736">
          <cell r="A736">
            <v>723</v>
          </cell>
          <cell r="B736" t="str">
            <v>INTERRUPTOR C60N 2*40A 20KA/220V MG</v>
          </cell>
          <cell r="C736" t="str">
            <v>UN</v>
          </cell>
          <cell r="D736">
            <v>29200</v>
          </cell>
        </row>
        <row r="737">
          <cell r="A737">
            <v>724</v>
          </cell>
          <cell r="B737" t="str">
            <v>INTERRUPTOR C60N 2*4A 20KA/220V MG</v>
          </cell>
          <cell r="C737" t="str">
            <v>UN</v>
          </cell>
          <cell r="D737">
            <v>50800</v>
          </cell>
        </row>
        <row r="738">
          <cell r="A738">
            <v>725</v>
          </cell>
          <cell r="B738" t="str">
            <v>INTERRUPTOR CONMUTABLE SENCILLO</v>
          </cell>
          <cell r="C738" t="str">
            <v>UN</v>
          </cell>
          <cell r="D738">
            <v>6400</v>
          </cell>
        </row>
        <row r="739">
          <cell r="A739">
            <v>726</v>
          </cell>
          <cell r="B739" t="str">
            <v>INTERRUPTOR DOBLE AMBAR UND LUMINEX-GALICA</v>
          </cell>
          <cell r="C739" t="str">
            <v>UN</v>
          </cell>
          <cell r="D739">
            <v>5584</v>
          </cell>
        </row>
        <row r="740">
          <cell r="A740">
            <v>727</v>
          </cell>
          <cell r="B740" t="str">
            <v>INTERRUPTOR DOBLE CONMUTABLE AMBAR UND LUMINEX-GALICA</v>
          </cell>
          <cell r="C740" t="str">
            <v>UN</v>
          </cell>
          <cell r="D740">
            <v>7132</v>
          </cell>
        </row>
        <row r="741">
          <cell r="A741">
            <v>728</v>
          </cell>
          <cell r="B741" t="str">
            <v>INTERRUPTOR DOBLE LUMINEX</v>
          </cell>
          <cell r="C741" t="str">
            <v>UN</v>
          </cell>
          <cell r="D741">
            <v>7990</v>
          </cell>
        </row>
        <row r="742">
          <cell r="A742">
            <v>729</v>
          </cell>
          <cell r="B742" t="str">
            <v>INTERRUPTOR DOMAE 2X15A</v>
          </cell>
          <cell r="C742" t="str">
            <v>UN</v>
          </cell>
          <cell r="D742">
            <v>25000</v>
          </cell>
        </row>
        <row r="743">
          <cell r="A743">
            <v>730</v>
          </cell>
          <cell r="B743" t="str">
            <v>INTERRUPTOR DOMAE 2X25A</v>
          </cell>
          <cell r="C743" t="str">
            <v>UN</v>
          </cell>
          <cell r="D743">
            <v>58000</v>
          </cell>
        </row>
        <row r="744">
          <cell r="A744">
            <v>731</v>
          </cell>
          <cell r="B744" t="str">
            <v>INTERRUPTOR DOMAE 2X32A</v>
          </cell>
          <cell r="C744" t="str">
            <v>UN</v>
          </cell>
          <cell r="D744">
            <v>115000</v>
          </cell>
        </row>
        <row r="745">
          <cell r="A745">
            <v>732</v>
          </cell>
          <cell r="B745" t="str">
            <v>INTERRUPTOR DOMAE 3X12A</v>
          </cell>
          <cell r="C745" t="str">
            <v>UN</v>
          </cell>
          <cell r="D745">
            <v>42000</v>
          </cell>
        </row>
        <row r="746">
          <cell r="A746">
            <v>733</v>
          </cell>
          <cell r="B746" t="str">
            <v>INTERRUPTOR DOMAE 3X15A</v>
          </cell>
          <cell r="C746" t="str">
            <v>UN</v>
          </cell>
          <cell r="D746">
            <v>42000</v>
          </cell>
        </row>
        <row r="747">
          <cell r="A747">
            <v>734</v>
          </cell>
          <cell r="B747" t="str">
            <v>INTERRUPTOR ENCHUFABLE 1X15 A, 220V, 10KA</v>
          </cell>
          <cell r="C747" t="str">
            <v>UN</v>
          </cell>
          <cell r="D747">
            <v>10579</v>
          </cell>
        </row>
        <row r="748">
          <cell r="A748">
            <v>735</v>
          </cell>
          <cell r="B748" t="str">
            <v>INTERRUPTOR ENCHUFABLE 1X20 A, 220V, 10 KA</v>
          </cell>
          <cell r="C748" t="str">
            <v>UN</v>
          </cell>
          <cell r="D748">
            <v>8579</v>
          </cell>
        </row>
        <row r="749">
          <cell r="A749">
            <v>736</v>
          </cell>
          <cell r="B749" t="str">
            <v>INTERRUPTOR ENCHUFABLE 1X30 A, 220V, 10KA</v>
          </cell>
          <cell r="C749" t="str">
            <v>UN</v>
          </cell>
          <cell r="D749">
            <v>9125</v>
          </cell>
        </row>
        <row r="750">
          <cell r="A750">
            <v>737</v>
          </cell>
          <cell r="B750" t="str">
            <v>INTERRUPTOR ENCHUFABLE 2X15 A, 220V, 10KA</v>
          </cell>
          <cell r="C750" t="str">
            <v>UN</v>
          </cell>
          <cell r="D750">
            <v>27294</v>
          </cell>
        </row>
        <row r="751">
          <cell r="A751">
            <v>738</v>
          </cell>
          <cell r="B751" t="str">
            <v>INTERRUPTOR ENCHUFABLE 2X20 A, 240V, 10 KA</v>
          </cell>
          <cell r="C751" t="str">
            <v>UN</v>
          </cell>
          <cell r="D751">
            <v>30000</v>
          </cell>
        </row>
        <row r="752">
          <cell r="A752">
            <v>739</v>
          </cell>
          <cell r="B752" t="str">
            <v>INTERRUPTOR ENCHUFABLE 2X30 A, 220V, 10KA</v>
          </cell>
          <cell r="C752" t="str">
            <v>UN</v>
          </cell>
          <cell r="D752">
            <v>30000</v>
          </cell>
        </row>
        <row r="753">
          <cell r="A753">
            <v>740</v>
          </cell>
          <cell r="B753" t="str">
            <v>INTERRUPTOR ENCHUFABLE 2X40 A, 220V, 10KA</v>
          </cell>
          <cell r="C753" t="str">
            <v>UN</v>
          </cell>
          <cell r="D753">
            <v>33057</v>
          </cell>
        </row>
        <row r="754">
          <cell r="A754">
            <v>741</v>
          </cell>
          <cell r="B754" t="str">
            <v>INTERRUPTOR ENCHUFABLE 2X50 A, 220V, 10KA</v>
          </cell>
          <cell r="C754" t="str">
            <v>UN</v>
          </cell>
          <cell r="D754">
            <v>33057</v>
          </cell>
        </row>
        <row r="755">
          <cell r="A755">
            <v>742</v>
          </cell>
          <cell r="B755" t="str">
            <v>INTERRUPTOR ENCHUFABLE 3X20 A, 220V, 10 KA</v>
          </cell>
          <cell r="C755" t="str">
            <v>UN</v>
          </cell>
          <cell r="D755">
            <v>58000</v>
          </cell>
        </row>
        <row r="756">
          <cell r="A756">
            <v>743</v>
          </cell>
          <cell r="B756" t="str">
            <v>INTERRUPTOR ENCHUFABLE 3X30 A, 220V, 10 KA</v>
          </cell>
          <cell r="C756" t="str">
            <v>UN</v>
          </cell>
          <cell r="D756">
            <v>60670</v>
          </cell>
        </row>
        <row r="757">
          <cell r="A757">
            <v>744</v>
          </cell>
          <cell r="B757" t="str">
            <v>INTERRUPTOR ENCHUFABLE 3X40 A, 220V, 10 KA</v>
          </cell>
          <cell r="C757" t="str">
            <v>UN</v>
          </cell>
          <cell r="D757">
            <v>60670</v>
          </cell>
        </row>
        <row r="758">
          <cell r="A758">
            <v>745</v>
          </cell>
          <cell r="B758" t="str">
            <v>INTERRUPTOR ENCHUFABLE 3X50 A, 220V, 10 KA</v>
          </cell>
          <cell r="C758" t="str">
            <v>UN</v>
          </cell>
          <cell r="D758">
            <v>60670</v>
          </cell>
        </row>
        <row r="759">
          <cell r="A759">
            <v>746</v>
          </cell>
          <cell r="B759" t="str">
            <v>INTERRUPTOR ENCHUFABLE 3X80 A, 220V, 10 KA</v>
          </cell>
          <cell r="C759" t="str">
            <v>UN</v>
          </cell>
          <cell r="D759">
            <v>82361</v>
          </cell>
        </row>
        <row r="760">
          <cell r="A760">
            <v>747</v>
          </cell>
          <cell r="B760" t="str">
            <v>INTERRUPTOR ENCHUFABLE SAFIC DSE 1 X 15 AMP LUMINEX-</v>
          </cell>
          <cell r="C760" t="str">
            <v>UN</v>
          </cell>
          <cell r="D760">
            <v>10550</v>
          </cell>
        </row>
        <row r="761">
          <cell r="A761">
            <v>748</v>
          </cell>
          <cell r="B761" t="str">
            <v>INTERRUPTOR ENCHUFABLE SAFIC DSE 1 X 20 AMP LUMINEX-</v>
          </cell>
          <cell r="C761" t="str">
            <v>UN</v>
          </cell>
          <cell r="D761">
            <v>12000</v>
          </cell>
        </row>
        <row r="762">
          <cell r="A762">
            <v>749</v>
          </cell>
          <cell r="B762" t="str">
            <v>INTERRUPTOR ENCHUFABLE SAFIC DSE 1 X 20 AMP UND LUMINEX-</v>
          </cell>
          <cell r="C762" t="str">
            <v>UN</v>
          </cell>
          <cell r="D762">
            <v>8208</v>
          </cell>
        </row>
        <row r="763">
          <cell r="A763">
            <v>750</v>
          </cell>
          <cell r="B763" t="str">
            <v>INTERRUPTOR ENCHUFABLE SAFIC DSE 1 X 30 AMP UND LUMINEX-</v>
          </cell>
          <cell r="C763" t="str">
            <v>UN</v>
          </cell>
          <cell r="D763">
            <v>13400</v>
          </cell>
        </row>
        <row r="764">
          <cell r="A764">
            <v>751</v>
          </cell>
          <cell r="B764" t="str">
            <v>INTERRUPTOR ENCHUFABLE SAFIC DSE 1 X 40 AMP UND LUMINEX-</v>
          </cell>
          <cell r="C764" t="str">
            <v>UN</v>
          </cell>
          <cell r="D764">
            <v>8679</v>
          </cell>
        </row>
        <row r="765">
          <cell r="A765">
            <v>752</v>
          </cell>
          <cell r="B765" t="str">
            <v>INTERRUPTOR ENCHUFABLE SAFIC DSE 1 X 50 AMP UND LUMINEX-</v>
          </cell>
          <cell r="C765" t="str">
            <v>UN</v>
          </cell>
          <cell r="D765">
            <v>8679</v>
          </cell>
        </row>
        <row r="766">
          <cell r="A766">
            <v>753</v>
          </cell>
          <cell r="B766" t="str">
            <v>INTERRUPTOR ENCHUFABLE SAFIC DSE 1 X 60 AMP LUMINEX-</v>
          </cell>
          <cell r="C766" t="str">
            <v>UN</v>
          </cell>
          <cell r="D766">
            <v>8679</v>
          </cell>
        </row>
        <row r="767">
          <cell r="A767">
            <v>754</v>
          </cell>
          <cell r="B767" t="str">
            <v>INTERRUPTOR ENCHUFABLE SAFIC DSE 2 X 100 AMP LUMINEX-</v>
          </cell>
          <cell r="C767" t="str">
            <v>UN</v>
          </cell>
          <cell r="D767">
            <v>46760</v>
          </cell>
        </row>
        <row r="768">
          <cell r="A768">
            <v>755</v>
          </cell>
          <cell r="B768" t="str">
            <v>INTERRUPTOR ENCHUFABLE SAFIC DSE 2 X 20 AMP LUMINEX-</v>
          </cell>
          <cell r="C768" t="str">
            <v>UN</v>
          </cell>
          <cell r="D768">
            <v>24624</v>
          </cell>
        </row>
        <row r="769">
          <cell r="A769">
            <v>756</v>
          </cell>
          <cell r="B769" t="str">
            <v>INTERRUPTOR ENCHUFABLE SAFIC DSE 2 X 30 AMP LUMINEX-</v>
          </cell>
          <cell r="C769" t="str">
            <v>UN</v>
          </cell>
          <cell r="D769">
            <v>24624</v>
          </cell>
        </row>
        <row r="770">
          <cell r="A770">
            <v>757</v>
          </cell>
          <cell r="B770" t="str">
            <v>INTERRUPTOR ENCHUFABLE SAFIC DSE 2 X 30 AMP UND LUMINEX-</v>
          </cell>
          <cell r="C770" t="str">
            <v>UN</v>
          </cell>
          <cell r="D770">
            <v>24624</v>
          </cell>
        </row>
        <row r="771">
          <cell r="A771">
            <v>758</v>
          </cell>
          <cell r="B771" t="str">
            <v>INTERRUPTOR ENCHUFABLE SAFIC DSE 2 X 40 AMP LUMINEX-</v>
          </cell>
          <cell r="C771" t="str">
            <v>UN</v>
          </cell>
          <cell r="D771">
            <v>29738</v>
          </cell>
        </row>
        <row r="772">
          <cell r="A772">
            <v>759</v>
          </cell>
          <cell r="B772" t="str">
            <v>INTERRUPTOR ENCHUFABLE SAFIC DSE 2 X 50 AMP LUMINEX-</v>
          </cell>
          <cell r="C772" t="str">
            <v>UN</v>
          </cell>
          <cell r="D772">
            <v>29738</v>
          </cell>
        </row>
        <row r="773">
          <cell r="A773">
            <v>760</v>
          </cell>
          <cell r="B773" t="str">
            <v>INTERRUPTOR ENCHUFABLE SAFIC DSE 2 X 60 AMP  LUMINEX-</v>
          </cell>
          <cell r="C773" t="str">
            <v>UN</v>
          </cell>
          <cell r="D773">
            <v>29738</v>
          </cell>
        </row>
        <row r="774">
          <cell r="A774">
            <v>761</v>
          </cell>
          <cell r="B774" t="str">
            <v>INTERRUPTOR ENCHUFABLE SAFIC DSE 3 X 100 AMP  LUMINEX-</v>
          </cell>
          <cell r="C774" t="str">
            <v>UN</v>
          </cell>
          <cell r="D774">
            <v>74210</v>
          </cell>
        </row>
        <row r="775">
          <cell r="A775">
            <v>762</v>
          </cell>
          <cell r="B775" t="str">
            <v>INTERRUPTOR ENCHUFABLE SAFIC DSE 3 X 100 AMP UND LUMINEX-</v>
          </cell>
          <cell r="C775" t="str">
            <v>UN</v>
          </cell>
          <cell r="D775">
            <v>75450</v>
          </cell>
        </row>
        <row r="776">
          <cell r="A776">
            <v>763</v>
          </cell>
          <cell r="B776" t="str">
            <v>INTERRUPTOR ENCHUFABLE SAFIC DSE 3 X 125 AMP  LUMINEX-</v>
          </cell>
          <cell r="C776" t="str">
            <v>UN</v>
          </cell>
          <cell r="D776">
            <v>0</v>
          </cell>
        </row>
        <row r="777">
          <cell r="A777">
            <v>764</v>
          </cell>
          <cell r="B777" t="str">
            <v>INTERRUPTOR ENCHUFABLE SAFIC DSE 3 X 15 AMP LUMINEX-</v>
          </cell>
          <cell r="C777" t="str">
            <v>UN</v>
          </cell>
          <cell r="D777">
            <v>34900</v>
          </cell>
        </row>
        <row r="778">
          <cell r="A778">
            <v>765</v>
          </cell>
          <cell r="B778" t="str">
            <v>INTERRUPTOR ENCHUFABLE SAFIC DSE 3 X 150 AMP  LUMINEX-</v>
          </cell>
          <cell r="C778" t="str">
            <v>UN</v>
          </cell>
          <cell r="D778">
            <v>0</v>
          </cell>
        </row>
        <row r="779">
          <cell r="A779">
            <v>766</v>
          </cell>
          <cell r="B779" t="str">
            <v>INTERRUPTOR ENCHUFABLE SAFIC DSE 3 X 175 AMP  LUMINEX-</v>
          </cell>
          <cell r="C779" t="str">
            <v>UN</v>
          </cell>
          <cell r="D779">
            <v>0</v>
          </cell>
        </row>
        <row r="780">
          <cell r="A780">
            <v>767</v>
          </cell>
          <cell r="B780" t="str">
            <v>INTERRUPTOR ENCHUFABLE SAFIC DSE 3 X 20 AMP LUMINEX-</v>
          </cell>
          <cell r="C780" t="str">
            <v>UN</v>
          </cell>
          <cell r="D780">
            <v>54699</v>
          </cell>
        </row>
        <row r="781">
          <cell r="A781">
            <v>768</v>
          </cell>
          <cell r="B781" t="str">
            <v>INTERRUPTOR ENCHUFABLE SAFIC DSE 3 X 250 AMP  LUMINEX-</v>
          </cell>
          <cell r="C781" t="str">
            <v>UN</v>
          </cell>
          <cell r="D781">
            <v>0</v>
          </cell>
        </row>
        <row r="782">
          <cell r="A782">
            <v>769</v>
          </cell>
          <cell r="B782" t="str">
            <v>INTERRUPTOR ENCHUFABLE SAFIC DSE 3 X 30 AMP LUMINEX-</v>
          </cell>
          <cell r="C782" t="str">
            <v>UN</v>
          </cell>
          <cell r="D782">
            <v>54699</v>
          </cell>
        </row>
        <row r="783">
          <cell r="A783">
            <v>770</v>
          </cell>
          <cell r="B783" t="str">
            <v>INTERRUPTOR ENCHUFABLE SAFIC DSE 3 X 300 AMP  LUMINEX-</v>
          </cell>
          <cell r="C783" t="str">
            <v>UN</v>
          </cell>
          <cell r="D783">
            <v>0</v>
          </cell>
        </row>
        <row r="784">
          <cell r="A784">
            <v>771</v>
          </cell>
          <cell r="B784" t="str">
            <v>INTERRUPTOR ENCHUFABLE SAFIC DSE 3 X 40 AMP LUMINEX-</v>
          </cell>
          <cell r="C784" t="str">
            <v>UN</v>
          </cell>
          <cell r="D784">
            <v>56780</v>
          </cell>
        </row>
        <row r="785">
          <cell r="A785">
            <v>772</v>
          </cell>
          <cell r="B785" t="str">
            <v>INTERRUPTOR ENCHUFABLE SAFIC DSE 3 X 400 AMP  LUMINEX-</v>
          </cell>
          <cell r="C785" t="str">
            <v>UN</v>
          </cell>
          <cell r="D785">
            <v>0</v>
          </cell>
        </row>
        <row r="786">
          <cell r="A786">
            <v>773</v>
          </cell>
          <cell r="B786" t="str">
            <v>INTERRUPTOR ENCHUFABLE SAFIC DSE 3 X 50 AMP LUMINEX-</v>
          </cell>
          <cell r="C786" t="str">
            <v>UN</v>
          </cell>
          <cell r="D786">
            <v>57390</v>
          </cell>
        </row>
        <row r="787">
          <cell r="A787">
            <v>774</v>
          </cell>
          <cell r="B787" t="str">
            <v>INTERRUPTOR ENCHUFABLE SAFIC DSE 3 X 50 AMP UND LUMINEX</v>
          </cell>
          <cell r="C787" t="str">
            <v>UN</v>
          </cell>
          <cell r="D787">
            <v>58340</v>
          </cell>
        </row>
        <row r="788">
          <cell r="A788">
            <v>775</v>
          </cell>
          <cell r="B788" t="str">
            <v>INTERRUPTOR ENCHUFABLE SAFIC DSE 3 X 500 AMP  LUMINEX-</v>
          </cell>
          <cell r="C788" t="str">
            <v>UN</v>
          </cell>
          <cell r="D788">
            <v>0</v>
          </cell>
        </row>
        <row r="789">
          <cell r="A789">
            <v>776</v>
          </cell>
          <cell r="B789" t="str">
            <v>INTERRUPTOR ENCHUFABLE SAFIC DSE 3 X 60 AMP UND LUMINEX-</v>
          </cell>
          <cell r="C789" t="str">
            <v>UN</v>
          </cell>
          <cell r="D789">
            <v>58340</v>
          </cell>
        </row>
        <row r="790">
          <cell r="A790">
            <v>777</v>
          </cell>
          <cell r="B790" t="str">
            <v>INTERRUPTOR ENCHUFABLE SAFIC DSE 3 X 70 AMP LUMINEX</v>
          </cell>
          <cell r="C790" t="str">
            <v>UN</v>
          </cell>
          <cell r="D790">
            <v>74210</v>
          </cell>
        </row>
        <row r="791">
          <cell r="A791">
            <v>778</v>
          </cell>
          <cell r="B791" t="str">
            <v>INTERRUPTOR EZC100N 100A 25KA/220V MG</v>
          </cell>
          <cell r="C791" t="str">
            <v>UN</v>
          </cell>
          <cell r="D791">
            <v>95200</v>
          </cell>
        </row>
        <row r="792">
          <cell r="A792">
            <v>779</v>
          </cell>
          <cell r="B792" t="str">
            <v>INTERRUPTOR EZC100N 125A 25KA/220V MG</v>
          </cell>
          <cell r="C792" t="str">
            <v>UN</v>
          </cell>
          <cell r="D792">
            <v>195600</v>
          </cell>
        </row>
        <row r="793">
          <cell r="A793">
            <v>780</v>
          </cell>
          <cell r="B793" t="str">
            <v>INTERRUPTOR EZC100N 30A 25KA/220V MG</v>
          </cell>
          <cell r="C793" t="str">
            <v>UN</v>
          </cell>
          <cell r="D793">
            <v>80400</v>
          </cell>
        </row>
        <row r="794">
          <cell r="A794">
            <v>781</v>
          </cell>
          <cell r="B794" t="str">
            <v>INTERRUPTOR EZC100N 40A 25KA/220V MG</v>
          </cell>
          <cell r="C794" t="str">
            <v>UN</v>
          </cell>
          <cell r="D794">
            <v>80400</v>
          </cell>
        </row>
        <row r="795">
          <cell r="A795">
            <v>782</v>
          </cell>
          <cell r="B795" t="str">
            <v>INTERRUPTOR EZC100N 50A 25KA/220V MG</v>
          </cell>
          <cell r="C795" t="str">
            <v>UN</v>
          </cell>
          <cell r="D795">
            <v>80400</v>
          </cell>
        </row>
        <row r="796">
          <cell r="A796">
            <v>783</v>
          </cell>
          <cell r="B796" t="str">
            <v>INTERRUPTOR EZC100N 60A 25KA/220V MG</v>
          </cell>
          <cell r="C796" t="str">
            <v>UN</v>
          </cell>
          <cell r="D796">
            <v>80400</v>
          </cell>
        </row>
        <row r="797">
          <cell r="A797">
            <v>784</v>
          </cell>
          <cell r="B797" t="str">
            <v>INTERRUPTOR EZC100N 80A 25KA/220V MG</v>
          </cell>
          <cell r="C797" t="str">
            <v>UN</v>
          </cell>
          <cell r="D797">
            <v>95200</v>
          </cell>
        </row>
        <row r="798">
          <cell r="A798">
            <v>785</v>
          </cell>
          <cell r="B798" t="str">
            <v xml:space="preserve">INTERRUPTOR IND.ABS 25KA 3 X 30 AMP L.G./L.S. ABS </v>
          </cell>
          <cell r="C798" t="str">
            <v>UN</v>
          </cell>
          <cell r="D798">
            <v>96250</v>
          </cell>
        </row>
        <row r="799">
          <cell r="A799">
            <v>786</v>
          </cell>
          <cell r="B799" t="str">
            <v xml:space="preserve">INTERRUPTOR IND.ABS 25KA 3 X 40 AMP L.G./L.S. ABS </v>
          </cell>
          <cell r="C799" t="str">
            <v>UN</v>
          </cell>
          <cell r="D799">
            <v>96250</v>
          </cell>
        </row>
        <row r="800">
          <cell r="A800">
            <v>787</v>
          </cell>
          <cell r="B800" t="str">
            <v xml:space="preserve">INTERRUPTOR IND.ABS 25KA 3 X 50 AMP UND L.G./L.S. ABS </v>
          </cell>
          <cell r="C800" t="str">
            <v>UN</v>
          </cell>
          <cell r="D800">
            <v>96250</v>
          </cell>
        </row>
        <row r="801">
          <cell r="A801">
            <v>788</v>
          </cell>
          <cell r="B801" t="str">
            <v xml:space="preserve">INTERRUPTOR IND.ABS 25KA 3 X 60 AMP  L.G./L.S. ABS </v>
          </cell>
          <cell r="C801" t="str">
            <v>UN</v>
          </cell>
          <cell r="D801">
            <v>96250</v>
          </cell>
        </row>
        <row r="802">
          <cell r="A802">
            <v>789</v>
          </cell>
          <cell r="B802" t="str">
            <v xml:space="preserve">INTERRUPTOR IND.ABS 50KA 3 X 100 AMP  L.G./L.S. ABS </v>
          </cell>
          <cell r="C802" t="str">
            <v>UN</v>
          </cell>
          <cell r="D802">
            <v>128750</v>
          </cell>
        </row>
        <row r="803">
          <cell r="A803">
            <v>790</v>
          </cell>
          <cell r="B803" t="str">
            <v xml:space="preserve">INTERRUPTOR IND.ABS 50KA 3 X 125 AMP UND L.G./L.S. ABS </v>
          </cell>
          <cell r="C803" t="str">
            <v>UN</v>
          </cell>
          <cell r="D803">
            <v>228750</v>
          </cell>
        </row>
        <row r="804">
          <cell r="A804">
            <v>791</v>
          </cell>
          <cell r="B804" t="str">
            <v>INTERRUPTOR IND.ABS 50KA 3 X 150 AMP L.G./L.S. ABS</v>
          </cell>
          <cell r="C804" t="str">
            <v>UN</v>
          </cell>
          <cell r="D804">
            <v>228750</v>
          </cell>
        </row>
        <row r="805">
          <cell r="A805">
            <v>792</v>
          </cell>
          <cell r="B805" t="str">
            <v xml:space="preserve">INTERRUPTOR IND.ABS 50KA 3 X 175 AMP UND L.G./L.S. ABS </v>
          </cell>
          <cell r="C805" t="str">
            <v>UN</v>
          </cell>
          <cell r="D805">
            <v>228750</v>
          </cell>
        </row>
        <row r="806">
          <cell r="A806">
            <v>793</v>
          </cell>
          <cell r="B806" t="str">
            <v xml:space="preserve">INTERRUPTOR IND.ABS 50KA 3 X 200 AMP UND L.G./L.S. ABS </v>
          </cell>
          <cell r="C806" t="str">
            <v>UN</v>
          </cell>
          <cell r="D806">
            <v>228750</v>
          </cell>
        </row>
        <row r="807">
          <cell r="A807">
            <v>794</v>
          </cell>
          <cell r="B807" t="str">
            <v xml:space="preserve">INTERRUPTOR IND.ABS 50KA 3 X 225 AMP UND L.G./L.S. ABS </v>
          </cell>
          <cell r="C807" t="str">
            <v>UN</v>
          </cell>
          <cell r="D807">
            <v>228750</v>
          </cell>
        </row>
        <row r="808">
          <cell r="A808">
            <v>795</v>
          </cell>
          <cell r="B808" t="str">
            <v xml:space="preserve">INTERRUPTOR IND.ABS 50KA 3 X 250 AMP UND L.G./L.S. ABS </v>
          </cell>
          <cell r="C808" t="str">
            <v>UN</v>
          </cell>
          <cell r="D808">
            <v>228751</v>
          </cell>
        </row>
        <row r="809">
          <cell r="A809">
            <v>796</v>
          </cell>
          <cell r="B809" t="str">
            <v xml:space="preserve">INTERRUPTOR IND.ABS 50KA 3 X 400 AMP UND L.G./L.S. ABS </v>
          </cell>
          <cell r="C809" t="str">
            <v>UN</v>
          </cell>
          <cell r="D809">
            <v>228752</v>
          </cell>
        </row>
        <row r="810">
          <cell r="A810">
            <v>797</v>
          </cell>
          <cell r="B810" t="str">
            <v xml:space="preserve">INTERRUPTOR IND.ABS 50KA 3 X 500 AMP UND L.G./L.S. ABS </v>
          </cell>
          <cell r="C810" t="str">
            <v>UN</v>
          </cell>
          <cell r="D810">
            <v>228753</v>
          </cell>
        </row>
        <row r="811">
          <cell r="A811">
            <v>798</v>
          </cell>
          <cell r="B811" t="str">
            <v xml:space="preserve">INTERRUPTOR IND.ABS 50KA 3 X 70 AMP  L.G./L.S. ABS </v>
          </cell>
          <cell r="C811" t="str">
            <v>UN</v>
          </cell>
          <cell r="D811">
            <v>128750</v>
          </cell>
        </row>
        <row r="812">
          <cell r="A812">
            <v>799</v>
          </cell>
          <cell r="B812" t="str">
            <v>INTERRUPTOR IND.DPX-U TRIF.125 25KA 18 - 25 AMP UND LEGRAND-INDUSTRIAL</v>
          </cell>
          <cell r="C812" t="str">
            <v>UN</v>
          </cell>
          <cell r="D812">
            <v>191345</v>
          </cell>
        </row>
        <row r="813">
          <cell r="A813">
            <v>800</v>
          </cell>
          <cell r="B813" t="str">
            <v>INTERRUPTOR IND.DPX-U TRIF.125 25KA 28 - 40 AMP UND LEGRAND-INDUSTRIAL</v>
          </cell>
          <cell r="C813" t="str">
            <v>UN</v>
          </cell>
          <cell r="D813">
            <v>191345</v>
          </cell>
        </row>
        <row r="814">
          <cell r="A814">
            <v>801</v>
          </cell>
          <cell r="B814" t="str">
            <v xml:space="preserve">INTERRUPTOR IND.DPX-U TRIF.125 25KA 44 - 63 AMP UND LEGRAND-INDUSTRIAL </v>
          </cell>
          <cell r="C814" t="str">
            <v>UN</v>
          </cell>
          <cell r="D814">
            <v>191345</v>
          </cell>
        </row>
        <row r="815">
          <cell r="A815">
            <v>802</v>
          </cell>
          <cell r="B815" t="str">
            <v xml:space="preserve">INTERRUPTOR IND.DPX-U TRIF.125 25KA 85 - 125 AMP UND LEGRAND-INDUSTRIAL </v>
          </cell>
          <cell r="C815" t="str">
            <v>UN</v>
          </cell>
          <cell r="D815">
            <v>473935</v>
          </cell>
        </row>
        <row r="816">
          <cell r="A816">
            <v>803</v>
          </cell>
          <cell r="B816" t="str">
            <v xml:space="preserve">INTERRUPTOR IND.DPX-U TRIF.160 25KA 102 - 160 AMP UND LEGRAND-INDUSTRIAL </v>
          </cell>
          <cell r="C816" t="str">
            <v>UN</v>
          </cell>
          <cell r="D816">
            <v>632390</v>
          </cell>
        </row>
        <row r="817">
          <cell r="A817">
            <v>804</v>
          </cell>
          <cell r="B817" t="str">
            <v>INTERRUPTOR NSX100F 32-40A 85KA/220V MG</v>
          </cell>
          <cell r="C817" t="str">
            <v>UN</v>
          </cell>
          <cell r="D817">
            <v>676000</v>
          </cell>
        </row>
        <row r="818">
          <cell r="A818">
            <v>805</v>
          </cell>
          <cell r="B818" t="str">
            <v>INTERRUPTOR NSX100F 50-63A 85KA/220V MG</v>
          </cell>
          <cell r="C818" t="str">
            <v>UN</v>
          </cell>
          <cell r="D818">
            <v>676000</v>
          </cell>
        </row>
        <row r="819">
          <cell r="A819">
            <v>806</v>
          </cell>
          <cell r="B819" t="str">
            <v>INTERRUPTOR NSX100F 64-80A 85KA/220V MG</v>
          </cell>
          <cell r="C819" t="str">
            <v>UN</v>
          </cell>
          <cell r="D819">
            <v>755000</v>
          </cell>
        </row>
        <row r="820">
          <cell r="A820">
            <v>807</v>
          </cell>
          <cell r="B820" t="str">
            <v>INTERRUPTOR NSX100F 80-100A 85KA/220V MG</v>
          </cell>
          <cell r="C820" t="str">
            <v>UN</v>
          </cell>
          <cell r="D820">
            <v>755000</v>
          </cell>
        </row>
        <row r="821">
          <cell r="A821">
            <v>808</v>
          </cell>
          <cell r="B821" t="str">
            <v>INTERRUPTOR NSX160F 100-125A 85KA/220V MG</v>
          </cell>
          <cell r="C821" t="str">
            <v>UN</v>
          </cell>
          <cell r="D821">
            <v>1156000</v>
          </cell>
        </row>
        <row r="822">
          <cell r="A822">
            <v>809</v>
          </cell>
          <cell r="B822" t="str">
            <v>INTERRUPTOR NSX160F 128-160A 85KA/220V MG</v>
          </cell>
          <cell r="C822" t="str">
            <v>UN</v>
          </cell>
          <cell r="D822">
            <v>588400</v>
          </cell>
        </row>
        <row r="823">
          <cell r="A823">
            <v>810</v>
          </cell>
          <cell r="B823" t="str">
            <v>INTERRUPTOR NSX630N 250-630A MERLIN GERIN</v>
          </cell>
          <cell r="C823" t="str">
            <v>UN</v>
          </cell>
          <cell r="D823">
            <v>3660000</v>
          </cell>
        </row>
        <row r="824">
          <cell r="A824">
            <v>811</v>
          </cell>
          <cell r="B824" t="str">
            <v>INTERRUPTOR PARA MULTITOMA DE 6 SALIDAS</v>
          </cell>
          <cell r="C824" t="str">
            <v>ML</v>
          </cell>
          <cell r="D824">
            <v>1</v>
          </cell>
        </row>
        <row r="825">
          <cell r="A825">
            <v>812</v>
          </cell>
          <cell r="B825" t="str">
            <v xml:space="preserve">INTERRUPTOR S/LLO AMBAR UND LUMINEX-GALICA </v>
          </cell>
          <cell r="C825" t="str">
            <v>UN</v>
          </cell>
          <cell r="D825">
            <v>4041</v>
          </cell>
        </row>
        <row r="826">
          <cell r="A826">
            <v>813</v>
          </cell>
          <cell r="B826" t="str">
            <v>INTERRUPTOR SENCILLO LUMINEX</v>
          </cell>
          <cell r="C826" t="str">
            <v>UN</v>
          </cell>
          <cell r="D826">
            <v>5950</v>
          </cell>
        </row>
        <row r="827">
          <cell r="A827">
            <v>814</v>
          </cell>
          <cell r="B827" t="str">
            <v xml:space="preserve">INTERRUPTOR TRIPLE AMBAR UND LUMINEX-GALICA </v>
          </cell>
          <cell r="C827" t="str">
            <v>UN</v>
          </cell>
          <cell r="D827">
            <v>7934</v>
          </cell>
        </row>
        <row r="828">
          <cell r="A828">
            <v>815</v>
          </cell>
          <cell r="B828" t="str">
            <v xml:space="preserve">INTERRUPTOR TRIPLE CONMUTABLE AMBAR UND LUMINEX-GALICA </v>
          </cell>
          <cell r="C828" t="str">
            <v>UN</v>
          </cell>
          <cell r="D828">
            <v>8760</v>
          </cell>
        </row>
        <row r="829">
          <cell r="A829">
            <v>816</v>
          </cell>
          <cell r="B829" t="str">
            <v>INTERRUPTOR TRIPLE LUMINEX</v>
          </cell>
          <cell r="C829" t="str">
            <v>UN</v>
          </cell>
          <cell r="D829">
            <v>8018</v>
          </cell>
        </row>
        <row r="830">
          <cell r="A830">
            <v>817</v>
          </cell>
          <cell r="B830" t="str">
            <v>JACK EXTREME CAT. 6</v>
          </cell>
          <cell r="C830" t="str">
            <v>UN</v>
          </cell>
          <cell r="D830">
            <v>11600</v>
          </cell>
        </row>
        <row r="831">
          <cell r="A831">
            <v>818</v>
          </cell>
          <cell r="B831" t="str">
            <v>INTERRUPTOR TRIPOLAR TIPO INDUSTRIAL 3X50A</v>
          </cell>
          <cell r="C831" t="str">
            <v>UN</v>
          </cell>
          <cell r="D831">
            <v>111534</v>
          </cell>
        </row>
        <row r="832">
          <cell r="A832">
            <v>819</v>
          </cell>
          <cell r="B832" t="str">
            <v>INTERRUPTOR TRIPOLAR TIPO INDUSTRIAL 3X125A</v>
          </cell>
          <cell r="C832" t="str">
            <v>UN</v>
          </cell>
          <cell r="D832">
            <v>181134</v>
          </cell>
        </row>
        <row r="833">
          <cell r="A833">
            <v>820</v>
          </cell>
          <cell r="B833" t="str">
            <v>INTERRUPTOR TRIPOLAR TIPO INDUSTRIAL 3X160A</v>
          </cell>
          <cell r="C833" t="str">
            <v>UN</v>
          </cell>
          <cell r="D833">
            <v>297134</v>
          </cell>
        </row>
        <row r="834">
          <cell r="A834">
            <v>821</v>
          </cell>
          <cell r="B834" t="str">
            <v>INTERRUPTOR TRIPOLAR TIPO INDUSTRIAL 3X500A</v>
          </cell>
          <cell r="C834" t="str">
            <v>UN</v>
          </cell>
          <cell r="D834">
            <v>1254772</v>
          </cell>
        </row>
        <row r="835">
          <cell r="A835">
            <v>822</v>
          </cell>
          <cell r="B835" t="str">
            <v>JACK RJ45 CAT. 5E</v>
          </cell>
          <cell r="C835" t="str">
            <v>UN</v>
          </cell>
          <cell r="D835">
            <v>7000</v>
          </cell>
        </row>
        <row r="836">
          <cell r="A836">
            <v>823</v>
          </cell>
          <cell r="B836" t="str">
            <v>JUEGO DE CORTA CIRCUITO PRIMARIO, ESTRIBOS, GRAPAS, 3 DPS 12KV-10KA PARA AFLORAMIENTO DE LA RED DE M.T.</v>
          </cell>
          <cell r="C836" t="str">
            <v>UN</v>
          </cell>
          <cell r="D836">
            <v>4380000</v>
          </cell>
        </row>
        <row r="837">
          <cell r="A837">
            <v>824</v>
          </cell>
          <cell r="B837" t="str">
            <v>KIT BALASTO-ARRANCADOR-CONDENSADOR</v>
          </cell>
          <cell r="C837" t="str">
            <v>UN</v>
          </cell>
          <cell r="D837">
            <v>120000</v>
          </cell>
        </row>
        <row r="838">
          <cell r="A838">
            <v>825</v>
          </cell>
          <cell r="B838" t="str">
            <v>KIT CERRADURA METAL CON LLAVE UND LUMINEX</v>
          </cell>
          <cell r="C838" t="str">
            <v>UN</v>
          </cell>
          <cell r="D838">
            <v>11826</v>
          </cell>
        </row>
        <row r="839">
          <cell r="A839">
            <v>826</v>
          </cell>
          <cell r="B839" t="str">
            <v>KIT CONECTOR PRIMARIO</v>
          </cell>
          <cell r="C839" t="str">
            <v>UN</v>
          </cell>
          <cell r="D839">
            <v>60000</v>
          </cell>
        </row>
        <row r="840">
          <cell r="A840">
            <v>827</v>
          </cell>
          <cell r="B840" t="str">
            <v>KIT CONECTOR SECUNDARIO</v>
          </cell>
          <cell r="C840" t="str">
            <v>UN</v>
          </cell>
          <cell r="D840">
            <v>96000</v>
          </cell>
        </row>
        <row r="841">
          <cell r="A841">
            <v>828</v>
          </cell>
          <cell r="B841" t="str">
            <v>KIT DE REACTANCIA, CONDENSADOR Y ARRANCADOR PARA REFLECTOR  METAL-HALIDE DE 250 W</v>
          </cell>
          <cell r="C841" t="str">
            <v>UN</v>
          </cell>
          <cell r="D841">
            <v>103750</v>
          </cell>
        </row>
        <row r="842">
          <cell r="A842">
            <v>829</v>
          </cell>
          <cell r="B842" t="str">
            <v>KIT DE REACTANCIA, CONDENSADOR Y ARRANCADOR PARA REFLECTOR  METAL-HALIDE DE 400 W</v>
          </cell>
          <cell r="C842" t="str">
            <v>UN</v>
          </cell>
          <cell r="D842">
            <v>103750</v>
          </cell>
        </row>
        <row r="843">
          <cell r="A843">
            <v>830</v>
          </cell>
          <cell r="B843" t="str">
            <v>KIT TRANSFERENCIA AUTOMÁTICA 630A</v>
          </cell>
          <cell r="C843" t="str">
            <v>UN</v>
          </cell>
          <cell r="D843">
            <v>15000000</v>
          </cell>
        </row>
        <row r="844">
          <cell r="A844">
            <v>831</v>
          </cell>
          <cell r="B844" t="str">
            <v>LADRILLO COMÚN.</v>
          </cell>
          <cell r="C844" t="str">
            <v>UN</v>
          </cell>
          <cell r="D844">
            <v>750</v>
          </cell>
        </row>
        <row r="845">
          <cell r="A845">
            <v>832</v>
          </cell>
          <cell r="B845" t="str">
            <v>LADRILLO T-1</v>
          </cell>
          <cell r="C845" t="str">
            <v>UN</v>
          </cell>
          <cell r="D845">
            <v>383</v>
          </cell>
        </row>
        <row r="846">
          <cell r="A846">
            <v>833</v>
          </cell>
          <cell r="B846" t="str">
            <v>LAMPARA 60X60CM OSRAM 4X17W T8</v>
          </cell>
          <cell r="C846" t="str">
            <v>UN</v>
          </cell>
          <cell r="D846">
            <v>230000</v>
          </cell>
        </row>
        <row r="847">
          <cell r="A847">
            <v>834</v>
          </cell>
          <cell r="B847" t="str">
            <v>LÁMPARA CIELITICA 2600W/208V CINCO FOCOS, UN BRAZO ESCUALIZABLE CON INTERRUPTOR TIPO DIMMER INCORPORADO.</v>
          </cell>
          <cell r="C847" t="str">
            <v>UN</v>
          </cell>
          <cell r="D847">
            <v>5110000</v>
          </cell>
        </row>
        <row r="848">
          <cell r="A848">
            <v>835</v>
          </cell>
          <cell r="B848" t="str">
            <v>LAMPARA COLGANTE 100W/120V METAL-HALIDE</v>
          </cell>
          <cell r="C848" t="str">
            <v>UN</v>
          </cell>
          <cell r="D848">
            <v>321200</v>
          </cell>
        </row>
        <row r="849">
          <cell r="A849">
            <v>836</v>
          </cell>
          <cell r="B849" t="str">
            <v>LÁMPARA DE 60X60CM TIPO BIAX FABRICADA EN CUERPO DE ACERO CR CALIBRE 26. REJILLA EN ALUMINIO ESPECULAR. TUBOS FLUORESCENTES ( X4 ) T8 - 17W. BALASTO ELECTRÓNICO MULTIVOLTAJE</v>
          </cell>
          <cell r="C849" t="str">
            <v>UN</v>
          </cell>
          <cell r="D849">
            <v>70372</v>
          </cell>
        </row>
        <row r="850">
          <cell r="A850">
            <v>837</v>
          </cell>
          <cell r="B850" t="str">
            <v>LAMPARA DE EMERGENCIA</v>
          </cell>
          <cell r="C850" t="str">
            <v>UN</v>
          </cell>
          <cell r="D850">
            <v>133400</v>
          </cell>
        </row>
        <row r="851">
          <cell r="A851">
            <v>838</v>
          </cell>
          <cell r="B851" t="str">
            <v>LÁMPARA DE INCRUSTAR TIPO BALA ANGEL-LIGHT CON DOS BOMBILLOS DE ROSCA TIPO AHORRADOR DE 20W MARCA PHILIPS Y BOMBÓN EN VIDRIO OPACO.</v>
          </cell>
          <cell r="C851" t="str">
            <v>UN</v>
          </cell>
          <cell r="D851">
            <v>80300</v>
          </cell>
        </row>
        <row r="852">
          <cell r="A852">
            <v>839</v>
          </cell>
          <cell r="B852" t="str">
            <v>LÁMPARA DE INCRUSTAR TIPO BALA CON UN BOMBILLO DICROICO DE 50W HALÓGENO Y TRANSFORMADOR 12V, ARO BLANCO METÁLICO ANODIZADO DE 7CM DIÁMETRO ESCUALIZABLE PARA ORIENTACION DE ALUMBRADO.</v>
          </cell>
          <cell r="C852" t="str">
            <v>UN</v>
          </cell>
          <cell r="D852">
            <v>23360</v>
          </cell>
        </row>
        <row r="853">
          <cell r="A853">
            <v>840</v>
          </cell>
          <cell r="B853" t="str">
            <v>LÁMPARA DE SOBREPONER CON BALASTO DE 2X32W MARCA ADVANCE DE PHILIPS Y DOS TUBOS FLUORESCENTES DE 32W X 1,2M MARCA PHILIPS EN MUEBLE DE ALUMINIO COLOR BLANCO Y PANTALLA ACRILICA TRASLUCIDA.</v>
          </cell>
          <cell r="C853" t="str">
            <v>UN</v>
          </cell>
          <cell r="D853">
            <v>160600</v>
          </cell>
        </row>
        <row r="854">
          <cell r="A854">
            <v>841</v>
          </cell>
          <cell r="B854" t="str">
            <v>LÁMPARA DE SOBREPONER HERMÉTICA PARA INSTALAR EN ZONAS ASCEPTICAS, CON BALASTO DE 2X32W Y DOS TUBOS FLUORESCENTES DE 32W X 1,2M EN MUEBLE DE ACRILICO COLOR BLANCO Y PANTALLA ACRÍLICA TRASLUCIDA SELLADA.</v>
          </cell>
          <cell r="C854" t="str">
            <v>UN</v>
          </cell>
          <cell r="D854">
            <v>114403</v>
          </cell>
        </row>
        <row r="855">
          <cell r="A855">
            <v>842</v>
          </cell>
          <cell r="B855" t="str">
            <v>LÁMPARA DE SOBREPONER INVENTOR CON BALASTO DE 2X32W MARCA ADVANCE DE PHILIPS Y DOS TUBOS FLUORESCENTES DE 32W X 1,2M MARCA PHILIPS EN MUEBLE DE ACRILICO COLOR BLANCO Y PANTALLA ACRÍLICA TRASLUCIDA.</v>
          </cell>
          <cell r="C855" t="str">
            <v>UN</v>
          </cell>
          <cell r="D855">
            <v>211700</v>
          </cell>
        </row>
        <row r="856">
          <cell r="A856">
            <v>843</v>
          </cell>
          <cell r="B856" t="str">
            <v>LÁMPARA DE SOBREPONER NIPPON CON BALASTO DE 2X32W Y DOS TUBOS FLUORESCENTES DE 32W X 1,2M EN MUEBLE DE ACRILICO COLOR BLANCO Y PANTALLA ACRÍLICA TRASLUCIDA.</v>
          </cell>
          <cell r="C856" t="str">
            <v>UN</v>
          </cell>
          <cell r="D856">
            <v>211700</v>
          </cell>
        </row>
        <row r="857">
          <cell r="A857">
            <v>844</v>
          </cell>
          <cell r="B857" t="str">
            <v>LÁMPARA DE SODIO TIPO APLIQUE-WALLPACK PARA USO EXTERIOR, CUERPO EN TERMOPLÁSTICO, BOMBILLO SODIO 150W/208V</v>
          </cell>
          <cell r="C857" t="str">
            <v>UN</v>
          </cell>
          <cell r="D857">
            <v>365000</v>
          </cell>
        </row>
        <row r="858">
          <cell r="A858">
            <v>845</v>
          </cell>
          <cell r="B858" t="str">
            <v>LAMPARA EMERGENCIA TIPO MIKEY MOUSE 100W/120V CON BATERIAS.</v>
          </cell>
          <cell r="C858" t="str">
            <v>UN</v>
          </cell>
          <cell r="D858">
            <v>175200</v>
          </cell>
        </row>
        <row r="859">
          <cell r="A859">
            <v>846</v>
          </cell>
          <cell r="B859" t="str">
            <v>LAMPARA FLUORESCENTE 120CMS. CON UN TUBO DE 32W GERMICIDA LUZ VIOLETA</v>
          </cell>
          <cell r="C859" t="str">
            <v>UN</v>
          </cell>
          <cell r="D859">
            <v>167900</v>
          </cell>
        </row>
        <row r="860">
          <cell r="A860">
            <v>847</v>
          </cell>
          <cell r="B860" t="str">
            <v>LAMPARA FLUORESCENTE 2X32T8</v>
          </cell>
          <cell r="C860" t="str">
            <v>UN</v>
          </cell>
          <cell r="D860">
            <v>124000</v>
          </cell>
        </row>
        <row r="861">
          <cell r="A861">
            <v>848</v>
          </cell>
          <cell r="B861" t="str">
            <v>LAMPARA FLUORESCENTE 2X32W HERMETICA</v>
          </cell>
          <cell r="C861" t="str">
            <v>UN</v>
          </cell>
          <cell r="D861">
            <v>140000</v>
          </cell>
        </row>
        <row r="862">
          <cell r="A862">
            <v>849</v>
          </cell>
          <cell r="B862" t="str">
            <v>LAMPARA FLUORESCENTE 2X58W REF. ACTIVIVA PHILLIPS</v>
          </cell>
          <cell r="C862" t="str">
            <v>UN</v>
          </cell>
          <cell r="D862">
            <v>172753</v>
          </cell>
        </row>
        <row r="863">
          <cell r="A863">
            <v>850</v>
          </cell>
          <cell r="B863" t="str">
            <v>LAMPARA FLUORESCENTE 4X17W T8</v>
          </cell>
          <cell r="C863" t="str">
            <v>UN</v>
          </cell>
          <cell r="D863">
            <v>200000</v>
          </cell>
        </row>
        <row r="864">
          <cell r="A864">
            <v>851</v>
          </cell>
          <cell r="B864" t="str">
            <v>LAMPARA FLUORESCENTE 60CMS. CON UN TUBO DE 32W GERMICIDA LUZ VIOLETA</v>
          </cell>
          <cell r="C864" t="str">
            <v>UN</v>
          </cell>
          <cell r="D864">
            <v>109500</v>
          </cell>
        </row>
        <row r="865">
          <cell r="A865">
            <v>852</v>
          </cell>
          <cell r="B865" t="str">
            <v xml:space="preserve">LAMPARA FLUORESCENTE T5 6X54W </v>
          </cell>
          <cell r="C865" t="str">
            <v>UN</v>
          </cell>
          <cell r="D865">
            <v>410000</v>
          </cell>
        </row>
        <row r="866">
          <cell r="A866">
            <v>853</v>
          </cell>
          <cell r="B866" t="str">
            <v>LAMPARA INDUSTRIAL 220V NA 1000W</v>
          </cell>
          <cell r="C866" t="str">
            <v>UN</v>
          </cell>
          <cell r="D866">
            <v>350000</v>
          </cell>
        </row>
        <row r="867">
          <cell r="A867">
            <v>854</v>
          </cell>
          <cell r="B867" t="str">
            <v xml:space="preserve">LAMPARA TIPO APLIQUE 100W/120V DE SOBREPONER EN MURO. </v>
          </cell>
          <cell r="C867" t="str">
            <v>UN</v>
          </cell>
          <cell r="D867">
            <v>45000</v>
          </cell>
        </row>
        <row r="868">
          <cell r="A868">
            <v>855</v>
          </cell>
          <cell r="B868" t="str">
            <v>LAMPARA TIPO BALA DE INCRUSTAR FLUORESCENTE 2X26W/120V ANTIEXPLOSIVA .</v>
          </cell>
          <cell r="C868" t="str">
            <v>UN</v>
          </cell>
          <cell r="D868">
            <v>321200</v>
          </cell>
        </row>
        <row r="869">
          <cell r="A869">
            <v>856</v>
          </cell>
          <cell r="B869" t="str">
            <v>LAMPARA TIPO INTEMPERIE (TORTUGA) 50W/120V CON BOMBILLO AHORRADOR.</v>
          </cell>
          <cell r="C869" t="str">
            <v>UN</v>
          </cell>
          <cell r="D869">
            <v>65700</v>
          </cell>
        </row>
        <row r="870">
          <cell r="A870">
            <v>857</v>
          </cell>
          <cell r="B870" t="str">
            <v>LE6TM 6” ADJUSTABLE LED DOWNLIGHT
FLUJO LUMINOSO: 600 LM,  TC: 3500K. POTENCIA:12 W
VIDA ÚTIL: 100.000 HORAS. GARANTÍA 10 AÑOS</v>
          </cell>
          <cell r="C870" t="str">
            <v>UN</v>
          </cell>
          <cell r="D870">
            <v>243600</v>
          </cell>
        </row>
        <row r="871">
          <cell r="A871">
            <v>858</v>
          </cell>
          <cell r="B871" t="str">
            <v xml:space="preserve">LECTORA DE PROXIMIDAD </v>
          </cell>
          <cell r="C871" t="str">
            <v>UN</v>
          </cell>
          <cell r="D871">
            <v>585000</v>
          </cell>
        </row>
        <row r="872">
          <cell r="A872">
            <v>859</v>
          </cell>
          <cell r="B872" t="str">
            <v>LEGALIZACIÓN ESSA</v>
          </cell>
          <cell r="C872" t="str">
            <v>Gb</v>
          </cell>
          <cell r="D872">
            <v>2000000</v>
          </cell>
        </row>
        <row r="873">
          <cell r="A873">
            <v>860</v>
          </cell>
          <cell r="B873" t="str">
            <v>LETRERO "A→" ICAO LED</v>
          </cell>
          <cell r="C873" t="str">
            <v>UN</v>
          </cell>
          <cell r="D873">
            <v>15641783</v>
          </cell>
        </row>
        <row r="874">
          <cell r="A874">
            <v>861</v>
          </cell>
          <cell r="B874" t="str">
            <v>LETRERO "A" ICAO LED</v>
          </cell>
          <cell r="C874" t="str">
            <v>UN</v>
          </cell>
          <cell r="D874">
            <v>15641783</v>
          </cell>
        </row>
        <row r="875">
          <cell r="A875">
            <v>862</v>
          </cell>
          <cell r="B875" t="str">
            <v>LETRERO "A 02 20" ICAO LED</v>
          </cell>
          <cell r="C875" t="str">
            <v>UN</v>
          </cell>
          <cell r="D875">
            <v>23226283</v>
          </cell>
        </row>
        <row r="876">
          <cell r="A876">
            <v>863</v>
          </cell>
          <cell r="B876" t="str">
            <v>LETRERO "RAMP↑" ICAO LED</v>
          </cell>
          <cell r="C876" t="str">
            <v>UN</v>
          </cell>
          <cell r="D876">
            <v>23226283</v>
          </cell>
        </row>
        <row r="877">
          <cell r="A877">
            <v>864</v>
          </cell>
          <cell r="B877" t="str">
            <v>LETRERO "CARGO←" ICAO LED</v>
          </cell>
          <cell r="C877" t="str">
            <v>UN</v>
          </cell>
          <cell r="D877">
            <v>23226283</v>
          </cell>
        </row>
        <row r="878">
          <cell r="A878">
            <v>865</v>
          </cell>
          <cell r="B878" t="str">
            <v>LETRERO "CARGO↗" ICAO LED</v>
          </cell>
          <cell r="C878" t="str">
            <v>UN</v>
          </cell>
          <cell r="D878">
            <v>23226283</v>
          </cell>
        </row>
        <row r="879">
          <cell r="A879">
            <v>866</v>
          </cell>
          <cell r="B879" t="str">
            <v>LETRERO "B" ICAO LED</v>
          </cell>
          <cell r="C879" t="str">
            <v>UN</v>
          </cell>
          <cell r="D879">
            <v>15641783</v>
          </cell>
        </row>
        <row r="880">
          <cell r="A880">
            <v>867</v>
          </cell>
          <cell r="B880" t="str">
            <v>LETRERO "34 16 C" ICAO LED</v>
          </cell>
          <cell r="C880" t="str">
            <v>UN</v>
          </cell>
          <cell r="D880">
            <v>23226283</v>
          </cell>
        </row>
        <row r="881">
          <cell r="A881">
            <v>868</v>
          </cell>
          <cell r="B881" t="str">
            <v>LETRERO "B 02 20" ICAO LED</v>
          </cell>
          <cell r="C881" t="str">
            <v>UN</v>
          </cell>
          <cell r="D881">
            <v>23226283</v>
          </cell>
        </row>
        <row r="882">
          <cell r="A882">
            <v>869</v>
          </cell>
          <cell r="B882" t="str">
            <v>LETRERO "B===___" ICAO LED</v>
          </cell>
          <cell r="C882" t="str">
            <v>UN</v>
          </cell>
          <cell r="D882">
            <v>23226283</v>
          </cell>
        </row>
        <row r="883">
          <cell r="A883">
            <v>870</v>
          </cell>
          <cell r="B883" t="str">
            <v>LETRERO "===___B" ICAO LED</v>
          </cell>
          <cell r="C883" t="str">
            <v>UN</v>
          </cell>
          <cell r="D883">
            <v>23226283</v>
          </cell>
        </row>
        <row r="884">
          <cell r="A884">
            <v>871</v>
          </cell>
          <cell r="B884" t="str">
            <v>LETRERO "C" ICAO LED</v>
          </cell>
          <cell r="C884" t="str">
            <v>UN</v>
          </cell>
          <cell r="D884">
            <v>15641783</v>
          </cell>
        </row>
        <row r="885">
          <cell r="A885">
            <v>872</v>
          </cell>
          <cell r="B885" t="str">
            <v>LETRERO "←C" ICAO LED</v>
          </cell>
          <cell r="C885" t="str">
            <v>UN</v>
          </cell>
          <cell r="D885">
            <v>15641783</v>
          </cell>
        </row>
        <row r="886">
          <cell r="A886">
            <v>873</v>
          </cell>
          <cell r="B886" t="str">
            <v>LETRERO "C===___" ICAO LED</v>
          </cell>
          <cell r="C886" t="str">
            <v>UN</v>
          </cell>
          <cell r="D886">
            <v>23226283</v>
          </cell>
        </row>
        <row r="887">
          <cell r="A887">
            <v>874</v>
          </cell>
          <cell r="B887" t="str">
            <v>LETRERO "===___C" ICAO LED</v>
          </cell>
          <cell r="C887" t="str">
            <v>UN</v>
          </cell>
          <cell r="D887">
            <v>23226283</v>
          </cell>
        </row>
        <row r="888">
          <cell r="A888">
            <v>875</v>
          </cell>
          <cell r="B888" t="str">
            <v>LETRERO "C 34 16" ICAO LED</v>
          </cell>
          <cell r="C888" t="str">
            <v>UN</v>
          </cell>
          <cell r="D888">
            <v>23226283</v>
          </cell>
        </row>
        <row r="889">
          <cell r="A889">
            <v>876</v>
          </cell>
          <cell r="B889" t="str">
            <v>LETRERO "RAMP→" ICAO LED</v>
          </cell>
          <cell r="C889" t="str">
            <v>UN</v>
          </cell>
          <cell r="D889">
            <v>23226283</v>
          </cell>
        </row>
        <row r="890">
          <cell r="A890">
            <v>877</v>
          </cell>
          <cell r="B890" t="str">
            <v>LETRERO "RAMP←" ICAO LED</v>
          </cell>
          <cell r="C890" t="str">
            <v>UN</v>
          </cell>
          <cell r="D890">
            <v>23226283</v>
          </cell>
        </row>
        <row r="891">
          <cell r="A891">
            <v>878</v>
          </cell>
          <cell r="B891" t="str">
            <v>LETRERO "RAMP↖" ICAO LED</v>
          </cell>
          <cell r="C891" t="str">
            <v>UN</v>
          </cell>
          <cell r="D891">
            <v>23226283</v>
          </cell>
        </row>
        <row r="892">
          <cell r="A892">
            <v>879</v>
          </cell>
          <cell r="B892" t="str">
            <v>LETRERO "CARGO→" ICAO LED</v>
          </cell>
          <cell r="C892" t="str">
            <v>UN</v>
          </cell>
          <cell r="D892">
            <v>23226283</v>
          </cell>
        </row>
        <row r="893">
          <cell r="A893">
            <v>880</v>
          </cell>
          <cell r="B893" t="str">
            <v>LETRERO "CARGO↑" ICAO LED</v>
          </cell>
          <cell r="C893" t="str">
            <v>UN</v>
          </cell>
          <cell r="D893">
            <v>23226283</v>
          </cell>
        </row>
        <row r="894">
          <cell r="A894">
            <v>881</v>
          </cell>
          <cell r="B894" t="str">
            <v>LETRERO "CARGO↖" ICAO LED</v>
          </cell>
          <cell r="C894" t="str">
            <v>UN</v>
          </cell>
          <cell r="D894">
            <v>23226283</v>
          </cell>
        </row>
        <row r="895">
          <cell r="A895">
            <v>882</v>
          </cell>
          <cell r="B895" t="str">
            <v>LETRERO "↖C ↑B ↗A" ICAO LED</v>
          </cell>
          <cell r="C895" t="str">
            <v>UN</v>
          </cell>
          <cell r="D895">
            <v>24408283</v>
          </cell>
        </row>
        <row r="896">
          <cell r="A896">
            <v>883</v>
          </cell>
          <cell r="B896" t="str">
            <v>LETRERO "C↑ B↗ A→" ICAO LED</v>
          </cell>
          <cell r="C896" t="str">
            <v>UN</v>
          </cell>
          <cell r="D896">
            <v>24408283</v>
          </cell>
        </row>
        <row r="897">
          <cell r="A897">
            <v>884</v>
          </cell>
          <cell r="B897" t="str">
            <v>LETRERO "C→ B↗ A↑" ICAO LED</v>
          </cell>
          <cell r="C897" t="str">
            <v>UN</v>
          </cell>
          <cell r="D897">
            <v>24408283</v>
          </cell>
        </row>
        <row r="898">
          <cell r="A898">
            <v>885</v>
          </cell>
          <cell r="B898" t="str">
            <v>LETRERO "C→ B↑ A↑" ICAO LED</v>
          </cell>
          <cell r="C898" t="str">
            <v>UN</v>
          </cell>
          <cell r="D898">
            <v>24408283</v>
          </cell>
        </row>
        <row r="899">
          <cell r="A899">
            <v>886</v>
          </cell>
          <cell r="B899" t="str">
            <v>LETRERO "←A ↖B ↑C" ICAO LED</v>
          </cell>
          <cell r="C899" t="str">
            <v>UN</v>
          </cell>
          <cell r="D899">
            <v>24408283</v>
          </cell>
        </row>
        <row r="900">
          <cell r="A900">
            <v>887</v>
          </cell>
          <cell r="B900" t="str">
            <v>LETRERO "C↑ B↑ A↖" ICAO LED</v>
          </cell>
          <cell r="C900" t="str">
            <v>UN</v>
          </cell>
          <cell r="D900">
            <v>24408283</v>
          </cell>
        </row>
        <row r="901">
          <cell r="A901">
            <v>888</v>
          </cell>
          <cell r="B901" t="str">
            <v>LETRERO "A1" ICAO LED</v>
          </cell>
          <cell r="C901" t="str">
            <v>UN</v>
          </cell>
          <cell r="D901">
            <v>15641783</v>
          </cell>
        </row>
        <row r="902">
          <cell r="A902">
            <v>889</v>
          </cell>
          <cell r="B902" t="str">
            <v>LETRERO "A2" ICAO LED</v>
          </cell>
          <cell r="C902" t="str">
            <v>UN</v>
          </cell>
          <cell r="D902">
            <v>15641783</v>
          </cell>
        </row>
        <row r="903">
          <cell r="A903">
            <v>890</v>
          </cell>
          <cell r="B903" t="str">
            <v>LETRERO "A3" ICAO LED</v>
          </cell>
          <cell r="C903" t="str">
            <v>UN</v>
          </cell>
          <cell r="D903">
            <v>15641783</v>
          </cell>
        </row>
        <row r="904">
          <cell r="A904">
            <v>891</v>
          </cell>
          <cell r="B904" t="str">
            <v>LETRERO "20←" ICAO LED</v>
          </cell>
          <cell r="C904" t="str">
            <v>UN</v>
          </cell>
          <cell r="D904">
            <v>15641783</v>
          </cell>
        </row>
        <row r="905">
          <cell r="A905">
            <v>892</v>
          </cell>
          <cell r="B905" t="str">
            <v>LETRERO "02→" ICAO LED</v>
          </cell>
          <cell r="C905" t="str">
            <v>UN</v>
          </cell>
          <cell r="D905">
            <v>15641783</v>
          </cell>
        </row>
        <row r="906">
          <cell r="A906">
            <v>893</v>
          </cell>
          <cell r="B906" t="str">
            <v>LETRERO "34←" ICAO LED</v>
          </cell>
          <cell r="C906" t="str">
            <v>UN</v>
          </cell>
          <cell r="D906">
            <v>15641783</v>
          </cell>
        </row>
        <row r="907">
          <cell r="A907">
            <v>894</v>
          </cell>
          <cell r="B907" t="str">
            <v>LETRERO "16→" ICAO LED</v>
          </cell>
          <cell r="C907" t="str">
            <v>UN</v>
          </cell>
          <cell r="D907">
            <v>15641783</v>
          </cell>
        </row>
        <row r="908">
          <cell r="A908">
            <v>895</v>
          </cell>
          <cell r="B908" t="str">
            <v>LETRERO "↑20" ICAO LED</v>
          </cell>
          <cell r="C908" t="str">
            <v>UN</v>
          </cell>
          <cell r="D908">
            <v>15641783</v>
          </cell>
        </row>
        <row r="909">
          <cell r="A909">
            <v>896</v>
          </cell>
          <cell r="B909" t="str">
            <v>LETRERO "↗20" ICAO LED</v>
          </cell>
          <cell r="C909" t="str">
            <v>UN</v>
          </cell>
          <cell r="D909">
            <v>15641783</v>
          </cell>
        </row>
        <row r="910">
          <cell r="A910">
            <v>897</v>
          </cell>
          <cell r="B910" t="str">
            <v>LETRERO "←16" ICAO LED</v>
          </cell>
          <cell r="C910" t="str">
            <v>UN</v>
          </cell>
          <cell r="D910">
            <v>15641783</v>
          </cell>
        </row>
        <row r="911">
          <cell r="A911">
            <v>898</v>
          </cell>
          <cell r="B911" t="str">
            <v>LETRERO "34→" ICAO LED</v>
          </cell>
          <cell r="C911" t="str">
            <v>UN</v>
          </cell>
          <cell r="D911">
            <v>15641783</v>
          </cell>
        </row>
        <row r="912">
          <cell r="A912">
            <v>899</v>
          </cell>
          <cell r="B912" t="str">
            <v>LIMPIADOR PVC 760 GR</v>
          </cell>
          <cell r="C912" t="str">
            <v>UN</v>
          </cell>
          <cell r="D912">
            <v>20196</v>
          </cell>
        </row>
        <row r="913">
          <cell r="A913">
            <v>900</v>
          </cell>
          <cell r="B913" t="str">
            <v xml:space="preserve">LISTON DE MADERA </v>
          </cell>
          <cell r="C913" t="str">
            <v>M3</v>
          </cell>
          <cell r="D913">
            <v>10220</v>
          </cell>
        </row>
        <row r="914">
          <cell r="A914">
            <v>901</v>
          </cell>
          <cell r="B914" t="str">
            <v>LR6 SERIES – 6” RETROFIT 3500K
FLUJO LUMINOSO: 967 LM,  CRI &gt;90. POTENCIA:10.9 W
VIDA ÚTIL: 50.000 HORAS. GARANTÍA 10 AÑOS</v>
          </cell>
          <cell r="C914" t="str">
            <v>UN</v>
          </cell>
          <cell r="D914">
            <v>290000</v>
          </cell>
        </row>
        <row r="915">
          <cell r="A915">
            <v>902</v>
          </cell>
          <cell r="B915" t="str">
            <v>LR6 SERIES – 6” RETROFIT 4000K
FLUJO LUMINOSO: 1.800 LM,  CRI &gt;90. POTENCIA:20W
VIDA ÚTIL: 50.000 HORAS. GARANTÍA 10 AÑOS</v>
          </cell>
          <cell r="C915" t="str">
            <v>UN</v>
          </cell>
          <cell r="D915">
            <v>440800</v>
          </cell>
        </row>
        <row r="916">
          <cell r="A916">
            <v>903</v>
          </cell>
          <cell r="B916" t="str">
            <v>LUCES APAPI (JUEGO DE 2 MODULOS)</v>
          </cell>
          <cell r="C916" t="str">
            <v>UN</v>
          </cell>
          <cell r="D916">
            <v>25000000</v>
          </cell>
        </row>
        <row r="917">
          <cell r="A917">
            <v>904</v>
          </cell>
          <cell r="B917" t="str">
            <v>LUCES APAPI (JUEGO DE DOS MODULOS)</v>
          </cell>
          <cell r="C917" t="str">
            <v>UN</v>
          </cell>
          <cell r="D917">
            <v>39400000</v>
          </cell>
        </row>
        <row r="918">
          <cell r="A918">
            <v>905</v>
          </cell>
          <cell r="B918" t="str">
            <v>LUCES PAPI (JUEGO DE CUATRO MODULOS)</v>
          </cell>
          <cell r="C918" t="str">
            <v>UN</v>
          </cell>
          <cell r="D918">
            <v>34000000</v>
          </cell>
        </row>
        <row r="919">
          <cell r="A919">
            <v>906</v>
          </cell>
          <cell r="B919" t="str">
            <v>LUMINARIA 150W NA POSTE CON FOTOCELDA</v>
          </cell>
          <cell r="C919" t="str">
            <v>UN</v>
          </cell>
          <cell r="D919">
            <v>324800</v>
          </cell>
        </row>
        <row r="920">
          <cell r="A920">
            <v>907</v>
          </cell>
          <cell r="B920" t="str">
            <v>LUMINARIA 2X96 TIPO INDUSTRIAL</v>
          </cell>
          <cell r="C920" t="str">
            <v>UN</v>
          </cell>
          <cell r="D920">
            <v>120435</v>
          </cell>
        </row>
        <row r="921">
          <cell r="A921">
            <v>908</v>
          </cell>
          <cell r="B921" t="str">
            <v>LUMINARIA 70W NA APLIQUE</v>
          </cell>
          <cell r="C921" t="str">
            <v>UN</v>
          </cell>
          <cell r="D921">
            <v>141520</v>
          </cell>
        </row>
        <row r="922">
          <cell r="A922">
            <v>909</v>
          </cell>
          <cell r="B922" t="str">
            <v>LUMINARIA 70W NA POSTE</v>
          </cell>
          <cell r="C922" t="str">
            <v>UN</v>
          </cell>
          <cell r="D922">
            <v>90480</v>
          </cell>
        </row>
        <row r="923">
          <cell r="A923">
            <v>910</v>
          </cell>
          <cell r="B923" t="str">
            <v>LUMINARIA BOLARDO ELECTROCONTROL REF KH901</v>
          </cell>
          <cell r="C923" t="str">
            <v>UN</v>
          </cell>
          <cell r="D923">
            <v>170000</v>
          </cell>
        </row>
        <row r="924">
          <cell r="A924">
            <v>911</v>
          </cell>
          <cell r="B924" t="str">
            <v>LUMINARIA CON BOMBILLO AHORRADOR FLUORESCENTE CON AVISO SEÑAL DE EVACUACIÓN DE EMERGENCIA ( EXIT )</v>
          </cell>
          <cell r="C924" t="str">
            <v>UN</v>
          </cell>
          <cell r="D924">
            <v>80300</v>
          </cell>
        </row>
        <row r="925">
          <cell r="A925">
            <v>912</v>
          </cell>
          <cell r="B925" t="str">
            <v>LUMINARIA DJK NA 70W 220V</v>
          </cell>
          <cell r="C925" t="str">
            <v>UN</v>
          </cell>
          <cell r="D925">
            <v>250000</v>
          </cell>
        </row>
        <row r="926">
          <cell r="A926">
            <v>913</v>
          </cell>
          <cell r="B926" t="str">
            <v>LUMINARIA IT 400 CON REJILLA PROTECTORA, DIFUSOR EN VIDRIO, TUBO FLUORESENTE, BOMBILLO CFL, ROSETACERÁMICA Y CHASIS EN LAMINA</v>
          </cell>
          <cell r="C926" t="str">
            <v>UN</v>
          </cell>
          <cell r="D926">
            <v>90000</v>
          </cell>
        </row>
        <row r="927">
          <cell r="A927">
            <v>914</v>
          </cell>
          <cell r="B927" t="str">
            <v>LUMINARIA LED NXT-36S-0-R-T2-700-GY-1-G-UL-XX-H.  INCLUYE BASE PARA FOTOCONTROL Y BOMBILLA DE SODIO 70 W</v>
          </cell>
          <cell r="C927" t="str">
            <v>UN</v>
          </cell>
          <cell r="D927">
            <v>908520</v>
          </cell>
        </row>
        <row r="928">
          <cell r="A928">
            <v>915</v>
          </cell>
          <cell r="B928" t="str">
            <v>LUMINARIA MERCURIO PE-VP 220W</v>
          </cell>
          <cell r="C928" t="str">
            <v>UN</v>
          </cell>
          <cell r="D928">
            <v>7900</v>
          </cell>
        </row>
        <row r="929">
          <cell r="A929">
            <v>916</v>
          </cell>
          <cell r="B929" t="str">
            <v>LUMINARIA PARA LAMPARA 2X58W PHILLIPS</v>
          </cell>
          <cell r="C929" t="str">
            <v>UN</v>
          </cell>
          <cell r="D929">
            <v>0</v>
          </cell>
        </row>
        <row r="930">
          <cell r="A930">
            <v>917</v>
          </cell>
          <cell r="B930" t="str">
            <v>LUMINARIA REF. ATLANTIS COMPLETA FAB. MEGALUX</v>
          </cell>
          <cell r="C930" t="str">
            <v>UN</v>
          </cell>
          <cell r="D930">
            <v>546940</v>
          </cell>
        </row>
        <row r="931">
          <cell r="A931">
            <v>918</v>
          </cell>
          <cell r="B931" t="str">
            <v>LUMINARIA SODIO 70W -208 V PARA FAROL ORNAMENTAL</v>
          </cell>
          <cell r="C931" t="str">
            <v>UN</v>
          </cell>
          <cell r="D931">
            <v>116800</v>
          </cell>
        </row>
        <row r="932">
          <cell r="A932">
            <v>919</v>
          </cell>
          <cell r="B932" t="str">
            <v>LUZ DE BORDE ELEVADA HALOGENA</v>
          </cell>
          <cell r="C932" t="str">
            <v>UN</v>
          </cell>
          <cell r="D932">
            <v>650000</v>
          </cell>
        </row>
        <row r="933">
          <cell r="A933">
            <v>920</v>
          </cell>
          <cell r="B933" t="str">
            <v>LUZ DE BORDE ELEVADA LED 6,6A</v>
          </cell>
          <cell r="C933" t="str">
            <v>UN</v>
          </cell>
          <cell r="D933">
            <v>1600000</v>
          </cell>
        </row>
        <row r="934">
          <cell r="A934">
            <v>921</v>
          </cell>
          <cell r="B934" t="str">
            <v>LUZ DE BORDE EMPOTRADA FAA L-850A(L), 6.6A</v>
          </cell>
          <cell r="C934" t="str">
            <v>UN</v>
          </cell>
          <cell r="D934">
            <v>3700000</v>
          </cell>
        </row>
        <row r="935">
          <cell r="A935">
            <v>922</v>
          </cell>
          <cell r="B935" t="str">
            <v>LUZ DE BORDE EMPOTRADA FAA L-850B(L), 6.6A</v>
          </cell>
          <cell r="C935" t="str">
            <v>UN</v>
          </cell>
          <cell r="D935">
            <v>3800000</v>
          </cell>
        </row>
        <row r="936">
          <cell r="A936">
            <v>923</v>
          </cell>
          <cell r="B936" t="str">
            <v>LUZ DE CONTACTO EMPOTRADA</v>
          </cell>
          <cell r="C936" t="str">
            <v>UN</v>
          </cell>
          <cell r="D936">
            <v>3100000</v>
          </cell>
        </row>
        <row r="937">
          <cell r="A937">
            <v>924</v>
          </cell>
          <cell r="B937" t="str">
            <v>LUZ DE EJE DE PISTA EMPOTRADA HALOGENA</v>
          </cell>
          <cell r="C937" t="str">
            <v>UN</v>
          </cell>
          <cell r="D937">
            <v>2600000</v>
          </cell>
        </row>
        <row r="938">
          <cell r="A938">
            <v>925</v>
          </cell>
          <cell r="B938" t="str">
            <v>LUZ DE RODAJE BIDIRECCIONAL EMPOTRADA LED</v>
          </cell>
          <cell r="C938" t="str">
            <v>UN</v>
          </cell>
          <cell r="D938">
            <v>3100000</v>
          </cell>
        </row>
        <row r="939">
          <cell r="A939">
            <v>926</v>
          </cell>
          <cell r="B939" t="str">
            <v>LUZ DE RODAJE DE ALIMENTACION SOLAR OMNIDIRECCIONAL</v>
          </cell>
          <cell r="C939" t="str">
            <v>UN</v>
          </cell>
          <cell r="D939">
            <v>5500000</v>
          </cell>
        </row>
        <row r="940">
          <cell r="A940">
            <v>927</v>
          </cell>
          <cell r="B940" t="str">
            <v>LUZ DE UMBRAL BIDIRECCIONAL EMPOTRADA</v>
          </cell>
          <cell r="C940" t="str">
            <v>UN</v>
          </cell>
          <cell r="D940">
            <v>3806000</v>
          </cell>
        </row>
        <row r="941">
          <cell r="A941">
            <v>928</v>
          </cell>
          <cell r="B941" t="str">
            <v>LUZ ELEVADA ABI-H</v>
          </cell>
          <cell r="C941" t="str">
            <v>UN</v>
          </cell>
          <cell r="D941">
            <v>3100000</v>
          </cell>
        </row>
        <row r="942">
          <cell r="A942">
            <v>929</v>
          </cell>
          <cell r="B942" t="str">
            <v xml:space="preserve">LUZ PILOTO 110V DE EMPOTRAR TELEMECANIQUE </v>
          </cell>
          <cell r="C942" t="str">
            <v>UN</v>
          </cell>
          <cell r="D942">
            <v>35000</v>
          </cell>
        </row>
        <row r="943">
          <cell r="A943">
            <v>930</v>
          </cell>
          <cell r="B943" t="str">
            <v>LUZ REIL FAA L-849E(L) 3 PASOS 6,6A (JUEGO 2 UNIDADES)</v>
          </cell>
          <cell r="C943" t="str">
            <v>Jg</v>
          </cell>
          <cell r="D943">
            <v>73000000</v>
          </cell>
        </row>
        <row r="944">
          <cell r="A944">
            <v>931</v>
          </cell>
          <cell r="B944" t="str">
            <v>MANECILLA DE COBRE 25A</v>
          </cell>
          <cell r="C944" t="str">
            <v>UN</v>
          </cell>
          <cell r="D944">
            <v>500</v>
          </cell>
        </row>
        <row r="945">
          <cell r="A945">
            <v>932</v>
          </cell>
          <cell r="B945" t="str">
            <v>MANGAVELETA FAA L-806</v>
          </cell>
          <cell r="C945" t="str">
            <v>UN</v>
          </cell>
          <cell r="D945">
            <v>6500000</v>
          </cell>
        </row>
        <row r="946">
          <cell r="A946">
            <v>933</v>
          </cell>
          <cell r="B946" t="str">
            <v>MANGAVELETA FAA L-806 ALIMENTACION SOLAR</v>
          </cell>
          <cell r="C946" t="str">
            <v>UN</v>
          </cell>
          <cell r="D946">
            <v>20500000</v>
          </cell>
        </row>
        <row r="947">
          <cell r="A947">
            <v>934</v>
          </cell>
          <cell r="B947" t="str">
            <v>MANGUERA LED</v>
          </cell>
          <cell r="C947" t="str">
            <v>ML</v>
          </cell>
          <cell r="D947">
            <v>16138</v>
          </cell>
        </row>
        <row r="948">
          <cell r="A948">
            <v>935</v>
          </cell>
          <cell r="B948" t="str">
            <v>MANGUERA PVC D=1CM</v>
          </cell>
          <cell r="C948" t="str">
            <v>ML</v>
          </cell>
          <cell r="D948">
            <v>1000</v>
          </cell>
        </row>
        <row r="949">
          <cell r="A949">
            <v>936</v>
          </cell>
          <cell r="B949" t="str">
            <v>MANO DE OBRA BB</v>
          </cell>
          <cell r="C949" t="str">
            <v>UN</v>
          </cell>
          <cell r="D949">
            <v>0</v>
          </cell>
        </row>
        <row r="950">
          <cell r="A950">
            <v>937</v>
          </cell>
          <cell r="B950" t="str">
            <v>MANO DE OBRA BB  ACOMETIDA 1</v>
          </cell>
          <cell r="C950" t="str">
            <v>ML</v>
          </cell>
          <cell r="D950">
            <v>11000</v>
          </cell>
        </row>
        <row r="951">
          <cell r="A951">
            <v>938</v>
          </cell>
          <cell r="B951" t="str">
            <v>MANO DE OBRA BB  ACOMETIDA 10</v>
          </cell>
          <cell r="C951" t="str">
            <v>ML</v>
          </cell>
          <cell r="D951">
            <v>56000</v>
          </cell>
        </row>
        <row r="952">
          <cell r="A952">
            <v>939</v>
          </cell>
          <cell r="B952" t="str">
            <v>MANO DE OBRA BB  ACOMETIDA 2</v>
          </cell>
          <cell r="C952" t="str">
            <v>ML</v>
          </cell>
          <cell r="D952">
            <v>16000</v>
          </cell>
        </row>
        <row r="953">
          <cell r="A953">
            <v>940</v>
          </cell>
          <cell r="B953" t="str">
            <v>MANO DE OBRA BB  ACOMETIDA 3</v>
          </cell>
          <cell r="C953" t="str">
            <v>ML</v>
          </cell>
          <cell r="D953">
            <v>21000</v>
          </cell>
        </row>
        <row r="954">
          <cell r="A954">
            <v>941</v>
          </cell>
          <cell r="B954" t="str">
            <v>MANO DE OBRA BB  ACOMETIDA 4</v>
          </cell>
          <cell r="C954" t="str">
            <v>ML</v>
          </cell>
          <cell r="D954">
            <v>26000</v>
          </cell>
        </row>
        <row r="955">
          <cell r="A955">
            <v>942</v>
          </cell>
          <cell r="B955" t="str">
            <v>MANO DE OBRA BB  ACOMETIDA 5</v>
          </cell>
          <cell r="C955" t="str">
            <v>ML</v>
          </cell>
          <cell r="D955">
            <v>31000</v>
          </cell>
        </row>
        <row r="956">
          <cell r="A956">
            <v>943</v>
          </cell>
          <cell r="B956" t="str">
            <v>MANO DE OBRA BB  ACOMETIDA 6</v>
          </cell>
          <cell r="C956" t="str">
            <v>ML</v>
          </cell>
          <cell r="D956">
            <v>36000</v>
          </cell>
        </row>
        <row r="957">
          <cell r="A957">
            <v>944</v>
          </cell>
          <cell r="B957" t="str">
            <v>MANO DE OBRA BB  ACOMETIDA 7</v>
          </cell>
          <cell r="C957" t="str">
            <v>ML</v>
          </cell>
          <cell r="D957">
            <v>41000</v>
          </cell>
        </row>
        <row r="958">
          <cell r="A958">
            <v>945</v>
          </cell>
          <cell r="B958" t="str">
            <v>MANO DE OBRA BB  ACOMETIDA 8</v>
          </cell>
          <cell r="C958" t="str">
            <v>ML</v>
          </cell>
          <cell r="D958">
            <v>46000</v>
          </cell>
        </row>
        <row r="959">
          <cell r="A959">
            <v>946</v>
          </cell>
          <cell r="B959" t="str">
            <v>MANO DE OBRA BB  ACOMETIDA 9</v>
          </cell>
          <cell r="C959" t="str">
            <v>ML</v>
          </cell>
          <cell r="D959">
            <v>51000</v>
          </cell>
        </row>
        <row r="960">
          <cell r="A960">
            <v>947</v>
          </cell>
          <cell r="B960" t="str">
            <v>MANO DE OBRA BB - SONIDO</v>
          </cell>
          <cell r="C960" t="str">
            <v>UN</v>
          </cell>
          <cell r="D960">
            <v>15000</v>
          </cell>
        </row>
        <row r="961">
          <cell r="A961">
            <v>948</v>
          </cell>
          <cell r="B961" t="str">
            <v>MANO DE OBRA BB 100-CAJA METÁLICA DE 20X20X10 CM EN TECHO PARA CONEXIÓN CONSOLA LLAMADO ENFERMERAS.</v>
          </cell>
          <cell r="C961" t="str">
            <v>UN</v>
          </cell>
          <cell r="D961">
            <v>75000</v>
          </cell>
        </row>
        <row r="962">
          <cell r="A962">
            <v>949</v>
          </cell>
          <cell r="B962" t="str">
            <v>MANO DE OBRA BB 101-PULSADOR LLAMADO ENFERMERAS</v>
          </cell>
          <cell r="C962" t="str">
            <v>UN</v>
          </cell>
          <cell r="D962">
            <v>45000</v>
          </cell>
        </row>
        <row r="963">
          <cell r="A963">
            <v>950</v>
          </cell>
          <cell r="B963" t="str">
            <v>MANO DE OBRA BB 108-BANDEJA PORTACABLES</v>
          </cell>
          <cell r="C963" t="str">
            <v>ML</v>
          </cell>
          <cell r="D963">
            <v>20000</v>
          </cell>
        </row>
        <row r="964">
          <cell r="A964">
            <v>951</v>
          </cell>
          <cell r="B964" t="str">
            <v>MANO DE OBRA BB 10-CAJA AP-280</v>
          </cell>
          <cell r="C964" t="str">
            <v>UN</v>
          </cell>
          <cell r="D964">
            <v>140000</v>
          </cell>
        </row>
        <row r="965">
          <cell r="A965">
            <v>952</v>
          </cell>
          <cell r="B965" t="str">
            <v>MANO DE OBRA BB 10-CAJA AP-281</v>
          </cell>
          <cell r="C965" t="str">
            <v>UN</v>
          </cell>
          <cell r="D965">
            <v>150000</v>
          </cell>
        </row>
        <row r="966">
          <cell r="A966">
            <v>953</v>
          </cell>
          <cell r="B966" t="str">
            <v>MANO DE OBRA BB 114</v>
          </cell>
          <cell r="C966" t="str">
            <v>UN</v>
          </cell>
          <cell r="D966">
            <v>0</v>
          </cell>
        </row>
        <row r="967">
          <cell r="A967">
            <v>954</v>
          </cell>
          <cell r="B967" t="str">
            <v>MANO DE OBRA BB 114 AVISO DE PREVENCIÓN</v>
          </cell>
          <cell r="C967" t="str">
            <v>UN</v>
          </cell>
          <cell r="D967">
            <v>0</v>
          </cell>
        </row>
        <row r="968">
          <cell r="A968">
            <v>955</v>
          </cell>
          <cell r="B968" t="str">
            <v>MANO DE OBRA BB 114-BAJANTE DE DERIVACION  DE ACOMETIDA SEGÚN NORMA CODENSA LA 218</v>
          </cell>
          <cell r="C968" t="str">
            <v>UN</v>
          </cell>
          <cell r="D968">
            <v>500000</v>
          </cell>
        </row>
        <row r="969">
          <cell r="A969">
            <v>956</v>
          </cell>
          <cell r="B969" t="str">
            <v>MANO DE OBRA BB 114-CONSTRUCCIÓN DE CÁRCAMOS EN CUARTO SUBESTACIÓN.</v>
          </cell>
          <cell r="C969" t="str">
            <v>UN</v>
          </cell>
          <cell r="D969">
            <v>200000</v>
          </cell>
        </row>
        <row r="970">
          <cell r="A970">
            <v>957</v>
          </cell>
          <cell r="B970" t="str">
            <v>MANO DE OBRA BB 114-ESTRUCTURA LA-205 EN POSTE</v>
          </cell>
          <cell r="C970" t="str">
            <v>UN</v>
          </cell>
          <cell r="D970">
            <v>300000</v>
          </cell>
        </row>
        <row r="971">
          <cell r="A971">
            <v>958</v>
          </cell>
          <cell r="B971" t="str">
            <v>MANO DE OBRA BB 116-REFLECTOR 250W EN MURO</v>
          </cell>
          <cell r="C971" t="str">
            <v>UN</v>
          </cell>
          <cell r="D971">
            <v>50000</v>
          </cell>
        </row>
        <row r="972">
          <cell r="A972">
            <v>959</v>
          </cell>
          <cell r="B972" t="str">
            <v>MANO DE OBRA BB 11-ALAMBRADO 2X8F+1X8T THHN</v>
          </cell>
          <cell r="C972" t="str">
            <v>ML</v>
          </cell>
          <cell r="D972">
            <v>1500</v>
          </cell>
        </row>
        <row r="973">
          <cell r="A973">
            <v>960</v>
          </cell>
          <cell r="B973" t="str">
            <v>MANO DE OBRA BB 11-ALAMBRADO 3X8F+1X10N+1X10T THHN</v>
          </cell>
          <cell r="C973" t="str">
            <v>ML</v>
          </cell>
          <cell r="D973">
            <v>1500</v>
          </cell>
        </row>
        <row r="974">
          <cell r="A974">
            <v>961</v>
          </cell>
          <cell r="B974" t="str">
            <v>MANO DE OBRA BB 11-ALAMBRADO 3X8F+1X8T THHN</v>
          </cell>
          <cell r="C974" t="str">
            <v>ML</v>
          </cell>
          <cell r="D974">
            <v>1700</v>
          </cell>
        </row>
        <row r="975">
          <cell r="A975">
            <v>962</v>
          </cell>
          <cell r="B975" t="str">
            <v>MANO DE OBRA BB 11-ALAMBRADO 4X8F+1X8T THHN</v>
          </cell>
          <cell r="C975" t="str">
            <v>ML</v>
          </cell>
          <cell r="D975">
            <v>1900</v>
          </cell>
        </row>
        <row r="976">
          <cell r="A976">
            <v>963</v>
          </cell>
          <cell r="B976" t="str">
            <v>MANO DE OBRA BB 11-ALAMBRADO 6X8F+1X8T THHN</v>
          </cell>
          <cell r="C976" t="str">
            <v>ML</v>
          </cell>
          <cell r="D976">
            <v>2100</v>
          </cell>
        </row>
        <row r="977">
          <cell r="A977">
            <v>964</v>
          </cell>
          <cell r="B977" t="str">
            <v>MANO DE OBRA BB 12-EXCAVACION CON 1Ø3"-4"-6" Y ACOMETIDA</v>
          </cell>
          <cell r="C977" t="str">
            <v>ML</v>
          </cell>
          <cell r="D977">
            <v>15000</v>
          </cell>
        </row>
        <row r="978">
          <cell r="A978">
            <v>965</v>
          </cell>
          <cell r="B978" t="str">
            <v>MANO DE OBRA BB 12-EXCAVACION CON 1Ø3/4"-1"-1,1/4"-1,1/2"-2"</v>
          </cell>
          <cell r="C978" t="str">
            <v>ML</v>
          </cell>
          <cell r="D978">
            <v>7500</v>
          </cell>
        </row>
        <row r="979">
          <cell r="A979">
            <v>966</v>
          </cell>
          <cell r="B979" t="str">
            <v>MANO DE OBRA BB 12-EXCAVACION CON 1Ø3/4"-1"-1,1/4"-1,1/2"-2" Y ACOMETIDA</v>
          </cell>
          <cell r="C979" t="str">
            <v>ML</v>
          </cell>
          <cell r="D979">
            <v>10000</v>
          </cell>
        </row>
        <row r="980">
          <cell r="A980">
            <v>967</v>
          </cell>
          <cell r="B980" t="str">
            <v>MANO DE OBRA BB 12-EXCAVACION CON 2Ø1"-1,1/4"-1,1/2"-2"</v>
          </cell>
          <cell r="C980" t="str">
            <v>ML</v>
          </cell>
          <cell r="D980">
            <v>8000</v>
          </cell>
        </row>
        <row r="981">
          <cell r="A981">
            <v>968</v>
          </cell>
          <cell r="B981" t="str">
            <v>MANO DE OBRA BB 12-EXCAVACION CON 3Ø1"-1,1/4"-1,1/2"-2"</v>
          </cell>
          <cell r="C981" t="str">
            <v>ML</v>
          </cell>
          <cell r="D981">
            <v>10000</v>
          </cell>
        </row>
        <row r="982">
          <cell r="A982">
            <v>969</v>
          </cell>
          <cell r="B982" t="str">
            <v>MANO DE OBRA BB 12-EXCAVACION CON 4Ø1"-1,1/4"-1,1/2"-2"</v>
          </cell>
          <cell r="C982" t="str">
            <v>ML</v>
          </cell>
          <cell r="D982">
            <v>12000</v>
          </cell>
        </row>
        <row r="983">
          <cell r="A983">
            <v>970</v>
          </cell>
          <cell r="B983" t="str">
            <v>MANO DE OBRA BB 16-EMPALME 3M</v>
          </cell>
          <cell r="C983" t="str">
            <v>UN</v>
          </cell>
          <cell r="D983">
            <v>10000</v>
          </cell>
        </row>
        <row r="984">
          <cell r="A984">
            <v>971</v>
          </cell>
          <cell r="B984" t="str">
            <v>MANO DE OBRA BB 17-TABLEROS DE 6 A 18 CIRC</v>
          </cell>
          <cell r="C984" t="str">
            <v>UN</v>
          </cell>
          <cell r="D984">
            <v>70000</v>
          </cell>
        </row>
        <row r="985">
          <cell r="A985">
            <v>972</v>
          </cell>
          <cell r="B985" t="str">
            <v>MANO DE OBRA BB 18-TABLEROS DE 24 A 42 CIRC</v>
          </cell>
          <cell r="C985" t="str">
            <v>UN</v>
          </cell>
          <cell r="D985">
            <v>80000</v>
          </cell>
        </row>
        <row r="986">
          <cell r="A986">
            <v>973</v>
          </cell>
          <cell r="B986" t="str">
            <v>MANO DE OBRA BB 19-BREAKER 1Ø-ATORNILLABLE</v>
          </cell>
          <cell r="C986" t="str">
            <v>UN</v>
          </cell>
          <cell r="D986">
            <v>5000</v>
          </cell>
        </row>
        <row r="987">
          <cell r="A987">
            <v>974</v>
          </cell>
          <cell r="B987" t="str">
            <v>MANO DE OBRA BB 1-ALUMBRADO Y TOMAS PVC</v>
          </cell>
          <cell r="C987" t="str">
            <v>UN</v>
          </cell>
          <cell r="D987">
            <v>20000</v>
          </cell>
        </row>
        <row r="988">
          <cell r="A988">
            <v>975</v>
          </cell>
          <cell r="B988" t="str">
            <v>MANO DE OBRA BB 20-BREAKER 1Ø ENCHUFABLE</v>
          </cell>
          <cell r="C988" t="str">
            <v>UN</v>
          </cell>
          <cell r="D988">
            <v>2000</v>
          </cell>
        </row>
        <row r="989">
          <cell r="A989">
            <v>976</v>
          </cell>
          <cell r="B989" t="str">
            <v>MANO DE OBRA BB 20-BREAKER 2Ø ENCHUFABLE</v>
          </cell>
          <cell r="C989" t="str">
            <v>UN</v>
          </cell>
          <cell r="D989">
            <v>4000</v>
          </cell>
        </row>
        <row r="990">
          <cell r="A990">
            <v>977</v>
          </cell>
          <cell r="B990" t="str">
            <v>MANO DE OBRA BB 22-BREAKER 3Ø ENCHUFABLE</v>
          </cell>
          <cell r="C990" t="str">
            <v>UN</v>
          </cell>
          <cell r="D990">
            <v>6000</v>
          </cell>
        </row>
        <row r="991">
          <cell r="A991">
            <v>978</v>
          </cell>
          <cell r="B991" t="str">
            <v>MANO DE OBRA BB 23-BREAKER 3Ø INDUSTRIAL</v>
          </cell>
          <cell r="C991" t="str">
            <v>UN</v>
          </cell>
          <cell r="D991">
            <v>15000</v>
          </cell>
        </row>
        <row r="992">
          <cell r="A992">
            <v>979</v>
          </cell>
          <cell r="B992" t="str">
            <v>MANO DE OBRA BB 24-ACOMET 1Ø1"EMT Y ACOMETIDA</v>
          </cell>
          <cell r="C992" t="str">
            <v>ML</v>
          </cell>
          <cell r="D992">
            <v>5000</v>
          </cell>
        </row>
        <row r="993">
          <cell r="A993">
            <v>980</v>
          </cell>
          <cell r="B993" t="str">
            <v>MANO DE OBRA BB 24-ACOMET 1Ø1,1/4"EMT Y ACOMETIDA</v>
          </cell>
          <cell r="C993" t="str">
            <v>ML</v>
          </cell>
          <cell r="D993">
            <v>6000</v>
          </cell>
        </row>
        <row r="994">
          <cell r="A994">
            <v>981</v>
          </cell>
          <cell r="B994" t="str">
            <v>MANO DE OBRA BB 26-PUESTA A TIERRA 1 VARILLA</v>
          </cell>
          <cell r="C994" t="str">
            <v>UN</v>
          </cell>
          <cell r="D994">
            <v>75000</v>
          </cell>
        </row>
        <row r="995">
          <cell r="A995">
            <v>982</v>
          </cell>
          <cell r="B995" t="str">
            <v>MANO DE OBRA BB 27-CAJA CODENSA AE-281</v>
          </cell>
          <cell r="C995" t="str">
            <v>UN</v>
          </cell>
          <cell r="D995">
            <v>100000</v>
          </cell>
        </row>
        <row r="996">
          <cell r="A996">
            <v>983</v>
          </cell>
          <cell r="B996" t="str">
            <v>MANO DE OBRA BB 28-PISO CONDUCTIVO</v>
          </cell>
          <cell r="C996" t="str">
            <v>M2</v>
          </cell>
          <cell r="D996">
            <v>50000</v>
          </cell>
        </row>
        <row r="997">
          <cell r="A997">
            <v>984</v>
          </cell>
          <cell r="B997" t="str">
            <v>MANO DE OBRA BB 29-CABLE 1/0 POR CARCAMO</v>
          </cell>
          <cell r="C997" t="str">
            <v>ML</v>
          </cell>
          <cell r="D997">
            <v>1000</v>
          </cell>
        </row>
        <row r="998">
          <cell r="A998">
            <v>985</v>
          </cell>
          <cell r="B998" t="str">
            <v>MANO DE OBRA BB 2-ALUMBRADO Y TOMAS EMT</v>
          </cell>
          <cell r="C998" t="str">
            <v>UN</v>
          </cell>
          <cell r="D998">
            <v>25000</v>
          </cell>
        </row>
        <row r="999">
          <cell r="A999">
            <v>986</v>
          </cell>
          <cell r="B999" t="str">
            <v>MANO DE OBRA BB 30-TUBO PVC CON CABLE 2/0</v>
          </cell>
          <cell r="C999" t="str">
            <v>ML</v>
          </cell>
          <cell r="D999">
            <v>1500</v>
          </cell>
        </row>
        <row r="1000">
          <cell r="A1000">
            <v>987</v>
          </cell>
          <cell r="B1000" t="str">
            <v>MANO DE OBRA BB 31-CABLE 2</v>
          </cell>
          <cell r="C1000" t="str">
            <v>ML</v>
          </cell>
          <cell r="D1000">
            <v>900</v>
          </cell>
        </row>
        <row r="1001">
          <cell r="A1001">
            <v>988</v>
          </cell>
          <cell r="B1001" t="str">
            <v>MANO DE OBRA BB 31-CABLE 2/0</v>
          </cell>
          <cell r="C1001" t="str">
            <v>ML</v>
          </cell>
          <cell r="D1001">
            <v>1000</v>
          </cell>
        </row>
        <row r="1002">
          <cell r="A1002">
            <v>989</v>
          </cell>
          <cell r="B1002" t="str">
            <v>MANO DE OBRA BB 32-CABLE 2/0 CON ZANJA</v>
          </cell>
          <cell r="C1002" t="str">
            <v>ML</v>
          </cell>
          <cell r="D1002">
            <v>2500</v>
          </cell>
        </row>
        <row r="1003">
          <cell r="A1003">
            <v>990</v>
          </cell>
          <cell r="B1003" t="str">
            <v>MANO DE OBRA BB 33-PUNTA FRANKLIN</v>
          </cell>
          <cell r="C1003" t="str">
            <v>UN</v>
          </cell>
          <cell r="D1003">
            <v>10000</v>
          </cell>
        </row>
        <row r="1004">
          <cell r="A1004">
            <v>991</v>
          </cell>
          <cell r="B1004" t="str">
            <v>MANO DE OBRA BB 34-SOPORTE PUNTA FRANKLIN</v>
          </cell>
          <cell r="C1004" t="str">
            <v>UN</v>
          </cell>
          <cell r="D1004">
            <v>3000</v>
          </cell>
        </row>
        <row r="1005">
          <cell r="A1005">
            <v>992</v>
          </cell>
          <cell r="B1005" t="str">
            <v>MANO DE OBRA BB 35-GRAPA PARA BASE PUNTA FRANKLIN</v>
          </cell>
          <cell r="C1005" t="str">
            <v>UN</v>
          </cell>
          <cell r="D1005">
            <v>1000</v>
          </cell>
        </row>
        <row r="1006">
          <cell r="A1006">
            <v>993</v>
          </cell>
          <cell r="B1006" t="str">
            <v>MANO DE OBRA BB 36-DERIVADORES EN T</v>
          </cell>
          <cell r="C1006" t="str">
            <v>UN</v>
          </cell>
          <cell r="D1006">
            <v>3000</v>
          </cell>
        </row>
        <row r="1007">
          <cell r="A1007">
            <v>994</v>
          </cell>
          <cell r="B1007" t="str">
            <v>MANO DE OBRA BB 37-DERIVADORES CUADRADOS</v>
          </cell>
          <cell r="C1007" t="str">
            <v>UN</v>
          </cell>
          <cell r="D1007">
            <v>4000</v>
          </cell>
        </row>
        <row r="1008">
          <cell r="A1008">
            <v>995</v>
          </cell>
          <cell r="B1008" t="str">
            <v>MANO DE OBRA BB 38-BAJANTE 1Ø1"EMT</v>
          </cell>
          <cell r="C1008" t="str">
            <v>ML</v>
          </cell>
          <cell r="D1008">
            <v>60000</v>
          </cell>
        </row>
        <row r="1009">
          <cell r="A1009">
            <v>996</v>
          </cell>
          <cell r="B1009" t="str">
            <v>MANO DE OBRA BB 39-CABLE NO.2 POR BAJANTE</v>
          </cell>
          <cell r="C1009" t="str">
            <v>ML</v>
          </cell>
          <cell r="D1009">
            <v>1500</v>
          </cell>
        </row>
        <row r="1010">
          <cell r="A1010">
            <v>997</v>
          </cell>
          <cell r="B1010" t="str">
            <v>MANO DE OBRA BB 3-ALUMB EXTERIOR EN CUBIERTA</v>
          </cell>
          <cell r="C1010" t="str">
            <v>UN</v>
          </cell>
          <cell r="D1010">
            <v>35000</v>
          </cell>
        </row>
        <row r="1011">
          <cell r="A1011">
            <v>998</v>
          </cell>
          <cell r="B1011" t="str">
            <v>MANO DE OBRA BB 40-PARARRAYOS</v>
          </cell>
          <cell r="C1011" t="str">
            <v>UN</v>
          </cell>
          <cell r="D1011">
            <v>100000</v>
          </cell>
        </row>
        <row r="1012">
          <cell r="A1012">
            <v>999</v>
          </cell>
          <cell r="B1012" t="str">
            <v xml:space="preserve">MANO DE OBRA BB 41-CABLE 1/0 </v>
          </cell>
          <cell r="C1012" t="str">
            <v>ML</v>
          </cell>
          <cell r="D1012">
            <v>1500</v>
          </cell>
        </row>
        <row r="1013">
          <cell r="A1013">
            <v>1000</v>
          </cell>
          <cell r="B1013" t="str">
            <v>MANO DE OBRA BB 42-VIA DE CHISPAS</v>
          </cell>
          <cell r="C1013" t="str">
            <v>UN</v>
          </cell>
          <cell r="D1013">
            <v>100000</v>
          </cell>
        </row>
        <row r="1014">
          <cell r="A1014">
            <v>1001</v>
          </cell>
          <cell r="B1014" t="str">
            <v>MANO DE OBRA BB 43-PANEL DE CONTROL ALUMB INTERNO</v>
          </cell>
          <cell r="C1014" t="str">
            <v>UN</v>
          </cell>
          <cell r="D1014">
            <v>200000</v>
          </cell>
        </row>
        <row r="1015">
          <cell r="A1015">
            <v>1002</v>
          </cell>
          <cell r="B1015" t="str">
            <v>MANO DE OBRA BB 44-PANEL DE CONTROL ALUMB EXTERIOR</v>
          </cell>
          <cell r="C1015" t="str">
            <v>UN</v>
          </cell>
          <cell r="D1015">
            <v>300000</v>
          </cell>
        </row>
        <row r="1016">
          <cell r="A1016">
            <v>1003</v>
          </cell>
          <cell r="B1016" t="str">
            <v>MANO DE OBRA BB 45-TRAFO AISLAMIENTO 10KVA</v>
          </cell>
          <cell r="C1016" t="str">
            <v>UN</v>
          </cell>
          <cell r="D1016">
            <v>250000</v>
          </cell>
        </row>
        <row r="1017">
          <cell r="A1017">
            <v>1004</v>
          </cell>
          <cell r="B1017" t="str">
            <v>MANO DE OBRA BB 45-TRAFO AISLAMIENTO 7KVA</v>
          </cell>
          <cell r="C1017" t="str">
            <v>UN</v>
          </cell>
          <cell r="D1017">
            <v>250000</v>
          </cell>
        </row>
        <row r="1018">
          <cell r="A1018">
            <v>1005</v>
          </cell>
          <cell r="B1018" t="str">
            <v>MANO DE OBRA BB 47-UPS 20 KVA</v>
          </cell>
          <cell r="C1018" t="str">
            <v>UN</v>
          </cell>
          <cell r="D1018">
            <v>300000</v>
          </cell>
        </row>
        <row r="1019">
          <cell r="A1019">
            <v>1006</v>
          </cell>
          <cell r="B1019" t="str">
            <v>MANO DE OBRA BB 48-UPS 10 / 5 KVA</v>
          </cell>
          <cell r="C1019" t="str">
            <v>UN</v>
          </cell>
          <cell r="D1019">
            <v>200000</v>
          </cell>
        </row>
        <row r="1020">
          <cell r="A1020">
            <v>1007</v>
          </cell>
          <cell r="B1020" t="str">
            <v>MANO DE OBRA BB 49-UPS 4 / 1 KVA 1Ø</v>
          </cell>
          <cell r="C1020" t="str">
            <v>UN</v>
          </cell>
          <cell r="D1020">
            <v>100000</v>
          </cell>
        </row>
        <row r="1021">
          <cell r="A1021">
            <v>1008</v>
          </cell>
          <cell r="B1021" t="str">
            <v>MANO DE OBRA BB 4-TOMAS 3Ø EN PVC</v>
          </cell>
          <cell r="C1021" t="str">
            <v>UN</v>
          </cell>
          <cell r="D1021">
            <v>35000</v>
          </cell>
        </row>
        <row r="1022">
          <cell r="A1022">
            <v>1009</v>
          </cell>
          <cell r="B1022" t="str">
            <v>MANO DE OBRA BB 50-REGULADOR DE 1 / 6KVA-1Ø</v>
          </cell>
          <cell r="C1022" t="str">
            <v>UN</v>
          </cell>
          <cell r="D1022">
            <v>100000</v>
          </cell>
        </row>
        <row r="1023">
          <cell r="A1023">
            <v>1010</v>
          </cell>
          <cell r="B1023" t="str">
            <v>MANO DE OBRA BB 52-CELDA ENTRADA -SALIDA</v>
          </cell>
          <cell r="C1023" t="str">
            <v>UN</v>
          </cell>
          <cell r="D1023">
            <v>800000</v>
          </cell>
        </row>
        <row r="1024">
          <cell r="A1024">
            <v>1011</v>
          </cell>
          <cell r="B1024" t="str">
            <v>MANO DE OBRA BB 53-CELDA DE MEDIDA EN MT 13,2KV</v>
          </cell>
          <cell r="C1024" t="str">
            <v>UN</v>
          </cell>
          <cell r="D1024">
            <v>500000</v>
          </cell>
        </row>
        <row r="1025">
          <cell r="A1025">
            <v>1012</v>
          </cell>
          <cell r="B1025" t="str">
            <v>MANO DE OBRA BB 55-CELDA SECCIONADOR DE PROTECCION 13,2KV</v>
          </cell>
          <cell r="C1025" t="str">
            <v>UN</v>
          </cell>
          <cell r="D1025">
            <v>650000</v>
          </cell>
        </row>
        <row r="1026">
          <cell r="A1026">
            <v>1013</v>
          </cell>
          <cell r="B1026" t="str">
            <v xml:space="preserve">MANO DE OBRA BB 56-CELDA TRANSFORMADOR TIPO SECO 400KVA  </v>
          </cell>
          <cell r="C1026" t="str">
            <v>UN</v>
          </cell>
          <cell r="D1026">
            <v>650000</v>
          </cell>
        </row>
        <row r="1027">
          <cell r="A1027">
            <v>1014</v>
          </cell>
          <cell r="B1027" t="str">
            <v>MANO DE OBRA BB 57-TABLERO TRANSFERENCIA Y DISTRIBUCION</v>
          </cell>
          <cell r="C1027" t="str">
            <v>UN</v>
          </cell>
          <cell r="D1027">
            <v>1500000</v>
          </cell>
        </row>
        <row r="1028">
          <cell r="A1028">
            <v>1015</v>
          </cell>
          <cell r="B1028" t="str">
            <v>MANO DE OBRA BB 58-ACOMETIDA2(3X350F+1X500N)+1X1/0T+1X1/0TA POR CARCAMO.</v>
          </cell>
          <cell r="C1028" t="str">
            <v>UN</v>
          </cell>
          <cell r="D1028">
            <v>40000</v>
          </cell>
        </row>
        <row r="1029">
          <cell r="A1029">
            <v>1016</v>
          </cell>
          <cell r="B1029" t="str">
            <v>MANO DE OBRA BB 58-TABLERO BANCO DE CONDENSADORES 40KVAR/220V</v>
          </cell>
          <cell r="C1029" t="str">
            <v>UN</v>
          </cell>
          <cell r="D1029">
            <v>150000</v>
          </cell>
        </row>
        <row r="1030">
          <cell r="A1030">
            <v>1017</v>
          </cell>
          <cell r="B1030" t="str">
            <v>MANO DE OBRA BB 59-ACOMETIDA 2(3X300+1X3/0)+1X2T+(1-2X14) POR CARCAMO.</v>
          </cell>
          <cell r="C1030" t="str">
            <v>UN</v>
          </cell>
          <cell r="D1030">
            <v>10000</v>
          </cell>
        </row>
        <row r="1031">
          <cell r="A1031">
            <v>1018</v>
          </cell>
          <cell r="B1031" t="str">
            <v>MANO DE OBRA BB 59-TABLERO DISTRIBUCION (TAATYEQ-N)</v>
          </cell>
          <cell r="C1031" t="str">
            <v>UN</v>
          </cell>
          <cell r="D1031">
            <v>950000</v>
          </cell>
        </row>
        <row r="1032">
          <cell r="A1032">
            <v>1019</v>
          </cell>
          <cell r="B1032" t="str">
            <v>MANO DE OBRA BB 5-TOMAS 2Ø EN PVC</v>
          </cell>
          <cell r="C1032" t="str">
            <v>UN</v>
          </cell>
          <cell r="D1032">
            <v>25000</v>
          </cell>
        </row>
        <row r="1033">
          <cell r="A1033">
            <v>1020</v>
          </cell>
          <cell r="B1033" t="str">
            <v>MANO DE OBRA BB 60-TABLERO BANCO DE CONDENSADORES 20KVAR/220V</v>
          </cell>
          <cell r="C1033" t="str">
            <v>UN</v>
          </cell>
          <cell r="D1033">
            <v>100000</v>
          </cell>
        </row>
        <row r="1034">
          <cell r="A1034">
            <v>1021</v>
          </cell>
          <cell r="B1034" t="str">
            <v>MANO DE OBRA BB 61-TABLERO DISTRIBUCION (TGAAYT-CU)</v>
          </cell>
          <cell r="C1034" t="str">
            <v>UN</v>
          </cell>
          <cell r="D1034">
            <v>300000</v>
          </cell>
        </row>
        <row r="1035">
          <cell r="A1035">
            <v>1022</v>
          </cell>
          <cell r="B1035" t="str">
            <v>MANO DE OBRA BB 61-TABLERO DISTRIBUCION (TGAAYT-V)</v>
          </cell>
          <cell r="C1035" t="str">
            <v>UN</v>
          </cell>
          <cell r="D1035">
            <v>300000</v>
          </cell>
        </row>
        <row r="1036">
          <cell r="A1036">
            <v>1023</v>
          </cell>
          <cell r="B1036" t="str">
            <v>MANO DE OBRA BB 63-TABLERO DISTRIBUCION (TGAAYT-CR)</v>
          </cell>
          <cell r="C1036" t="str">
            <v>UN</v>
          </cell>
          <cell r="D1036">
            <v>200000</v>
          </cell>
        </row>
        <row r="1037">
          <cell r="A1037">
            <v>1024</v>
          </cell>
          <cell r="B1037" t="str">
            <v>MANO DE OBRA BB 64-TABLERO DISTRIBUCION (TGAEQ-V)</v>
          </cell>
          <cell r="C1037" t="str">
            <v>UN</v>
          </cell>
          <cell r="D1037">
            <v>1200000</v>
          </cell>
        </row>
        <row r="1038">
          <cell r="A1038">
            <v>1025</v>
          </cell>
          <cell r="B1038" t="str">
            <v>MANO DE OBRA BB 65-TABLERO PUESTAS A TIERRA DE 60X80X40CM.</v>
          </cell>
          <cell r="C1038" t="str">
            <v>UN</v>
          </cell>
          <cell r="D1038">
            <v>300000</v>
          </cell>
        </row>
        <row r="1039">
          <cell r="A1039">
            <v>1026</v>
          </cell>
          <cell r="B1039" t="str">
            <v>MANO DE OBRA BB 66-PLANTA ELECTRICA DE EMERGENCIA DE 250 KVA</v>
          </cell>
          <cell r="C1039" t="str">
            <v>UN</v>
          </cell>
          <cell r="D1039">
            <v>2000000</v>
          </cell>
        </row>
        <row r="1040">
          <cell r="A1040">
            <v>1027</v>
          </cell>
          <cell r="B1040" t="str">
            <v>MANO DE OBRA BB 67-TRANSFORMADOR 300KVA</v>
          </cell>
          <cell r="C1040" t="str">
            <v>UN</v>
          </cell>
          <cell r="D1040">
            <v>500000</v>
          </cell>
        </row>
        <row r="1041">
          <cell r="A1041">
            <v>1028</v>
          </cell>
          <cell r="B1041" t="str">
            <v>MANO DE OBRA BB 68-ACOMETIDA 3X4+1X2+1X4T+1X4TA POR CARCAMO.</v>
          </cell>
          <cell r="C1041" t="str">
            <v>ML</v>
          </cell>
          <cell r="D1041">
            <v>3000</v>
          </cell>
        </row>
        <row r="1042">
          <cell r="A1042">
            <v>1029</v>
          </cell>
          <cell r="B1042" t="str">
            <v>MANO DE OBRA BB 69-3X4+1X2+1X4T+1X4TA POR CARCAMO.</v>
          </cell>
          <cell r="C1042" t="str">
            <v>ML</v>
          </cell>
          <cell r="D1042">
            <v>3500</v>
          </cell>
        </row>
        <row r="1043">
          <cell r="A1043">
            <v>1030</v>
          </cell>
          <cell r="B1043" t="str">
            <v>MANO DE OBRA BB 6-TOMAS 2Ø EN EMT</v>
          </cell>
          <cell r="C1043" t="str">
            <v>UN</v>
          </cell>
          <cell r="D1043">
            <v>35000</v>
          </cell>
        </row>
        <row r="1044">
          <cell r="A1044">
            <v>1031</v>
          </cell>
          <cell r="B1044" t="str">
            <v>MANO DE OBRA BB 70-2(3X4/0+1X2/0)+1X2T POR CARCAMO.</v>
          </cell>
          <cell r="C1044" t="str">
            <v>ML</v>
          </cell>
          <cell r="D1044">
            <v>7500</v>
          </cell>
        </row>
        <row r="1045">
          <cell r="A1045">
            <v>1032</v>
          </cell>
          <cell r="B1045" t="str">
            <v>MANO DE OBRA BB 71-3X2+1X6T POR CARCAMO.</v>
          </cell>
          <cell r="C1045" t="str">
            <v>ML</v>
          </cell>
          <cell r="D1045">
            <v>4000</v>
          </cell>
        </row>
        <row r="1046">
          <cell r="A1046">
            <v>1033</v>
          </cell>
          <cell r="B1046" t="str">
            <v>MANO DE OBRA BB 72-3X6+1X8T POR CARCAMO.</v>
          </cell>
          <cell r="C1046" t="str">
            <v>ML</v>
          </cell>
          <cell r="D1046">
            <v>2700</v>
          </cell>
        </row>
        <row r="1047">
          <cell r="A1047">
            <v>1034</v>
          </cell>
          <cell r="B1047" t="str">
            <v>MANO DE OBRA BB 73-3X2F+1X4N+1X4T+1X4TA POR CARCAMO.</v>
          </cell>
          <cell r="C1047" t="str">
            <v>ML</v>
          </cell>
          <cell r="D1047">
            <v>3500</v>
          </cell>
        </row>
        <row r="1048">
          <cell r="A1048">
            <v>1035</v>
          </cell>
          <cell r="B1048" t="str">
            <v>MANO DE OBRA BB 74- 1Ø1"-1,1/4"-1,1/2"-2" POR TECHO CON ACOMETIDA</v>
          </cell>
          <cell r="C1048" t="str">
            <v>ML</v>
          </cell>
          <cell r="D1048">
            <v>6000</v>
          </cell>
        </row>
        <row r="1049">
          <cell r="A1049">
            <v>1036</v>
          </cell>
          <cell r="B1049" t="str">
            <v>MANO DE OBRA BB 75-2(3X4/0+1X4/0)+1X1/0T+1X1/0TA POR CARCAMO.</v>
          </cell>
          <cell r="C1049" t="str">
            <v>ML</v>
          </cell>
          <cell r="D1049">
            <v>50000</v>
          </cell>
        </row>
        <row r="1050">
          <cell r="A1050">
            <v>1037</v>
          </cell>
          <cell r="B1050" t="str">
            <v>MANO DE OBRA BB 76-TABLERO PUESTAS A TIERRA DE 60X80X40CM.</v>
          </cell>
          <cell r="C1050" t="str">
            <v>UN</v>
          </cell>
          <cell r="D1050">
            <v>300000</v>
          </cell>
        </row>
        <row r="1051">
          <cell r="A1051">
            <v>1038</v>
          </cell>
          <cell r="B1051" t="str">
            <v>MANO DE OBRA BB 77-PLANTA ELECTRICA DE EMERGENCIA DE 250 KVA</v>
          </cell>
          <cell r="C1051" t="str">
            <v>UN</v>
          </cell>
          <cell r="D1051">
            <v>2000000</v>
          </cell>
        </row>
        <row r="1052">
          <cell r="A1052">
            <v>1039</v>
          </cell>
          <cell r="B1052" t="str">
            <v>MANO DE OBRA BB 78-CS 276</v>
          </cell>
          <cell r="C1052" t="str">
            <v>UN</v>
          </cell>
          <cell r="D1052">
            <v>500000</v>
          </cell>
        </row>
        <row r="1053">
          <cell r="A1053">
            <v>1040</v>
          </cell>
          <cell r="B1053" t="str">
            <v>MANO DE OBRA BB 78-CS 280</v>
          </cell>
          <cell r="C1053" t="str">
            <v>UN</v>
          </cell>
          <cell r="D1053">
            <v>700000</v>
          </cell>
        </row>
        <row r="1054">
          <cell r="A1054">
            <v>1041</v>
          </cell>
          <cell r="B1054" t="str">
            <v>MANO DE OBRA BB 79-EXCAVACION CON 4Ø6"</v>
          </cell>
          <cell r="C1054" t="str">
            <v>ML</v>
          </cell>
          <cell r="D1054">
            <v>12000</v>
          </cell>
        </row>
        <row r="1055">
          <cell r="A1055">
            <v>1042</v>
          </cell>
          <cell r="B1055" t="str">
            <v>MANO DE OBRA BB 7-ALUMB EN POSTE EXTERIOR</v>
          </cell>
          <cell r="C1055" t="str">
            <v>UN</v>
          </cell>
          <cell r="D1055">
            <v>50000</v>
          </cell>
        </row>
        <row r="1056">
          <cell r="A1056">
            <v>1043</v>
          </cell>
          <cell r="B1056" t="str">
            <v xml:space="preserve">MANO DE OBRA BB 80-BANDEJA VERTICAL TIPO ESCALERA DE 50X50CM. </v>
          </cell>
          <cell r="C1056" t="str">
            <v>ML</v>
          </cell>
          <cell r="D1056">
            <v>25000</v>
          </cell>
        </row>
        <row r="1057">
          <cell r="A1057">
            <v>1044</v>
          </cell>
          <cell r="B1057" t="str">
            <v>MANO DE OBRA BB 81-3X2/0CU-35KV/XLPE</v>
          </cell>
          <cell r="C1057" t="str">
            <v>ML</v>
          </cell>
          <cell r="D1057">
            <v>20000</v>
          </cell>
        </row>
        <row r="1058">
          <cell r="A1058">
            <v>1045</v>
          </cell>
          <cell r="B1058" t="str">
            <v xml:space="preserve">MANO DE OBRA BB 82-JUEGO DE SECCIONADORES TRIPOLARES, ESTRIBOS, GRAPAS, 3 DPS 12KV-10KA </v>
          </cell>
          <cell r="C1058" t="str">
            <v>UN</v>
          </cell>
          <cell r="D1058">
            <v>200000</v>
          </cell>
        </row>
        <row r="1059">
          <cell r="A1059">
            <v>1046</v>
          </cell>
          <cell r="B1059" t="str">
            <v>MANO DE OBRA BB 83-TERMINAL PREMOLDEADO TIPO EXTERIOR 15 KV (3X JUEGO)</v>
          </cell>
          <cell r="C1059" t="str">
            <v>UN</v>
          </cell>
          <cell r="D1059">
            <v>75000</v>
          </cell>
        </row>
        <row r="1060">
          <cell r="A1060">
            <v>1047</v>
          </cell>
          <cell r="B1060" t="str">
            <v>MANO DE OBRA BB 84-TERMINAL PREMOLDEADO TIPO INTERIOR 15 KV (3X JUEGO)</v>
          </cell>
          <cell r="C1060" t="str">
            <v>UN</v>
          </cell>
          <cell r="D1060">
            <v>40000</v>
          </cell>
        </row>
        <row r="1061">
          <cell r="A1061">
            <v>1048</v>
          </cell>
          <cell r="B1061" t="str">
            <v>MANO DE OBRA BB 85-PASES ENTRE CELDAS DE MT EN CABLE 3X2 CU 15 KV</v>
          </cell>
          <cell r="C1061" t="str">
            <v>ML</v>
          </cell>
          <cell r="D1061">
            <v>15000</v>
          </cell>
        </row>
        <row r="1062">
          <cell r="A1062">
            <v>1049</v>
          </cell>
          <cell r="B1062" t="str">
            <v>MANO DE OBRA BB 86-CABLE 3X2CU-15KV</v>
          </cell>
          <cell r="C1062" t="str">
            <v>ML</v>
          </cell>
          <cell r="D1062">
            <v>17500</v>
          </cell>
        </row>
        <row r="1063">
          <cell r="A1063">
            <v>1050</v>
          </cell>
          <cell r="B1063" t="str">
            <v>MANO DE OBRA BB 87-CS 275</v>
          </cell>
          <cell r="C1063" t="str">
            <v>UN</v>
          </cell>
          <cell r="D1063">
            <v>60000</v>
          </cell>
        </row>
        <row r="1064">
          <cell r="A1064">
            <v>1051</v>
          </cell>
          <cell r="B1064" t="str">
            <v>MANO DE OBRA BB 88-CAJA EN MAMPOSTERIA DE 30X30</v>
          </cell>
          <cell r="C1064" t="str">
            <v>UN</v>
          </cell>
          <cell r="D1064">
            <v>80000</v>
          </cell>
        </row>
        <row r="1065">
          <cell r="A1065">
            <v>1052</v>
          </cell>
          <cell r="B1065" t="str">
            <v>MANO DE OBRA BB 88-CAJA EN MAMPOSTERIA DE 80X80</v>
          </cell>
          <cell r="C1065" t="str">
            <v>UN</v>
          </cell>
          <cell r="D1065">
            <v>200000</v>
          </cell>
        </row>
        <row r="1066">
          <cell r="A1066">
            <v>1053</v>
          </cell>
          <cell r="B1066" t="str">
            <v>MANO DE OBRA BB 88-CS 274</v>
          </cell>
          <cell r="C1066" t="str">
            <v>UN</v>
          </cell>
          <cell r="D1066">
            <v>300000</v>
          </cell>
        </row>
        <row r="1067">
          <cell r="A1067">
            <v>1054</v>
          </cell>
          <cell r="B1067" t="str">
            <v>MANO DE OBRA BB 89-CAJA METALICA 60X60</v>
          </cell>
          <cell r="C1067" t="str">
            <v>UN</v>
          </cell>
          <cell r="D1067">
            <v>100000</v>
          </cell>
        </row>
        <row r="1068">
          <cell r="A1068">
            <v>1055</v>
          </cell>
          <cell r="B1068" t="str">
            <v>MANO DE OBRA BB 89-CAJA METALICA 80X80</v>
          </cell>
          <cell r="C1068" t="str">
            <v>UN</v>
          </cell>
          <cell r="D1068">
            <v>120000</v>
          </cell>
        </row>
        <row r="1069">
          <cell r="A1069">
            <v>1056</v>
          </cell>
          <cell r="B1069" t="str">
            <v>MANO DE OBRA BB 8-INSTALACION POSTE MET</v>
          </cell>
          <cell r="C1069" t="str">
            <v>UN</v>
          </cell>
          <cell r="D1069">
            <v>100000</v>
          </cell>
        </row>
        <row r="1070">
          <cell r="A1070">
            <v>1057</v>
          </cell>
          <cell r="B1070" t="str">
            <v>MANO DE OBRA BB 90-CAJA METALICA 30X30</v>
          </cell>
          <cell r="C1070" t="str">
            <v>UN</v>
          </cell>
          <cell r="D1070">
            <v>13000</v>
          </cell>
        </row>
        <row r="1071">
          <cell r="A1071">
            <v>1058</v>
          </cell>
          <cell r="B1071" t="str">
            <v>MANO DE OBRA BB 90-CAJA METALICA 40X40</v>
          </cell>
          <cell r="C1071" t="str">
            <v>UN</v>
          </cell>
          <cell r="D1071">
            <v>40000</v>
          </cell>
        </row>
        <row r="1072">
          <cell r="A1072">
            <v>1059</v>
          </cell>
          <cell r="B1072" t="str">
            <v>MANO DE OBRA BB 91-CAJA METALICA 10X10</v>
          </cell>
          <cell r="C1072" t="str">
            <v>UN</v>
          </cell>
          <cell r="D1072">
            <v>10000</v>
          </cell>
        </row>
        <row r="1073">
          <cell r="A1073">
            <v>1060</v>
          </cell>
          <cell r="B1073" t="str">
            <v>MANO DE OBRA BB 91-CAJA METALICA 15X15</v>
          </cell>
          <cell r="C1073" t="str">
            <v>UN</v>
          </cell>
          <cell r="D1073">
            <v>20000</v>
          </cell>
        </row>
        <row r="1074">
          <cell r="A1074">
            <v>1061</v>
          </cell>
          <cell r="B1074" t="str">
            <v>MANO DE OBRA BB 91-CAJA METALICA 20X20</v>
          </cell>
          <cell r="C1074" t="str">
            <v>UN</v>
          </cell>
          <cell r="D1074">
            <v>20000</v>
          </cell>
        </row>
        <row r="1075">
          <cell r="A1075">
            <v>1062</v>
          </cell>
          <cell r="B1075" t="str">
            <v>MANO DE OBRA BB 91-CAJA METALICA 2400</v>
          </cell>
          <cell r="C1075" t="str">
            <v>UN</v>
          </cell>
          <cell r="D1075">
            <v>10000</v>
          </cell>
        </row>
        <row r="1076">
          <cell r="A1076">
            <v>1063</v>
          </cell>
          <cell r="B1076" t="str">
            <v>MANO DE OBRA BB 92-INSTALACION LUMINARIA TIPO 1</v>
          </cell>
          <cell r="C1076" t="str">
            <v>UN</v>
          </cell>
          <cell r="D1076">
            <v>5000</v>
          </cell>
        </row>
        <row r="1077">
          <cell r="A1077">
            <v>1064</v>
          </cell>
          <cell r="B1077" t="str">
            <v>MANO DE OBRA BB 93-INSTALACION LUMINARIA TIPO 2</v>
          </cell>
          <cell r="C1077" t="str">
            <v>UN</v>
          </cell>
          <cell r="D1077">
            <v>100000</v>
          </cell>
        </row>
        <row r="1078">
          <cell r="A1078">
            <v>1065</v>
          </cell>
          <cell r="B1078" t="str">
            <v>MANO DE OBRA BB 94-INSTALACION LUMINARIA TIPO 3.</v>
          </cell>
          <cell r="C1078" t="str">
            <v>UN</v>
          </cell>
          <cell r="D1078">
            <v>25000</v>
          </cell>
        </row>
        <row r="1079">
          <cell r="A1079">
            <v>1066</v>
          </cell>
          <cell r="B1079" t="str">
            <v>MANO DE OBRA BB 95-MARQUILLADO DE TOMAS E INTERRUPTORES CON EL NÚMERO DEL CIRCUITO.</v>
          </cell>
          <cell r="C1079" t="str">
            <v>UN</v>
          </cell>
          <cell r="D1079">
            <v>500</v>
          </cell>
        </row>
        <row r="1080">
          <cell r="A1080">
            <v>1067</v>
          </cell>
          <cell r="B1080" t="str">
            <v xml:space="preserve">MANO DE OBRA BB 96-CONEXIÓN ELÉCTRICA  Y PRUEBA EQUIPO DE BOMBAS EYECTORAS </v>
          </cell>
          <cell r="C1080" t="str">
            <v>UN</v>
          </cell>
          <cell r="D1080">
            <v>150000</v>
          </cell>
        </row>
        <row r="1081">
          <cell r="A1081">
            <v>1068</v>
          </cell>
          <cell r="B1081" t="str">
            <v>MANO DE OBRA BB 97-CONEXIÓN ELÉCTRICA  Y PRUEBA EQUIPO DE BOMBAS  AGUA POTABLE</v>
          </cell>
          <cell r="C1081" t="str">
            <v>UN</v>
          </cell>
          <cell r="D1081">
            <v>150000</v>
          </cell>
        </row>
        <row r="1082">
          <cell r="A1082">
            <v>1069</v>
          </cell>
          <cell r="B1082" t="str">
            <v>MANO DE OBRA BB 98-CONEXIÓN ELÉCTRICA  DE FLOTADORES Y TERMOSTATOS</v>
          </cell>
          <cell r="C1082" t="str">
            <v>UN</v>
          </cell>
          <cell r="D1082">
            <v>150000</v>
          </cell>
        </row>
        <row r="1083">
          <cell r="A1083">
            <v>1070</v>
          </cell>
          <cell r="B1083" t="str">
            <v xml:space="preserve">MANO DE OBRA BB 99-CONSOLA DE ENFERMERÍA </v>
          </cell>
          <cell r="C1083" t="str">
            <v>UN</v>
          </cell>
          <cell r="D1083">
            <v>200000</v>
          </cell>
        </row>
        <row r="1084">
          <cell r="A1084">
            <v>1071</v>
          </cell>
          <cell r="B1084" t="str">
            <v>MANO DE OBRA BB 9-INSTALACION POSTE 4M</v>
          </cell>
          <cell r="C1084" t="str">
            <v>UN</v>
          </cell>
          <cell r="D1084">
            <v>80000</v>
          </cell>
        </row>
        <row r="1085">
          <cell r="A1085">
            <v>1072</v>
          </cell>
          <cell r="B1085" t="str">
            <v>MANO DE OBRA BB ALAMBRON</v>
          </cell>
          <cell r="C1085" t="str">
            <v>ML</v>
          </cell>
          <cell r="D1085">
            <v>2000</v>
          </cell>
        </row>
        <row r="1086">
          <cell r="A1086">
            <v>1073</v>
          </cell>
          <cell r="B1086" t="str">
            <v>MANO DE OBRA BB CAJA METÁLICA DE 50X50X30CM. CON PUERTA Y CERRADURA.</v>
          </cell>
          <cell r="C1086" t="str">
            <v>UN</v>
          </cell>
          <cell r="D1086">
            <v>50000</v>
          </cell>
        </row>
        <row r="1087">
          <cell r="A1087">
            <v>1074</v>
          </cell>
          <cell r="B1087" t="str">
            <v>MANO DE OBRA BB CANALETA</v>
          </cell>
          <cell r="C1087" t="str">
            <v>UN</v>
          </cell>
          <cell r="D1087">
            <v>5000</v>
          </cell>
        </row>
        <row r="1088">
          <cell r="A1088">
            <v>1075</v>
          </cell>
          <cell r="B1088" t="str">
            <v>MANO DE OBRA BB TUBERIAS AUTOSOPORTADAS 1Ø3/4"-1"-1,1/4"-1,1/2"-2"</v>
          </cell>
          <cell r="C1088" t="str">
            <v>ML</v>
          </cell>
          <cell r="D1088">
            <v>2500</v>
          </cell>
        </row>
        <row r="1089">
          <cell r="A1089">
            <v>1076</v>
          </cell>
          <cell r="B1089" t="str">
            <v>MANO DE OBRA EE 102-ALAMBRADO CABLE TELEFONICO 2X22</v>
          </cell>
          <cell r="C1089" t="str">
            <v>ML</v>
          </cell>
          <cell r="D1089">
            <v>1000</v>
          </cell>
        </row>
        <row r="1090">
          <cell r="A1090">
            <v>1077</v>
          </cell>
          <cell r="B1090" t="str">
            <v>MANO DE OBRA EE 103-CAJA METALICA 15X15</v>
          </cell>
          <cell r="C1090" t="str">
            <v>UN</v>
          </cell>
          <cell r="D1090">
            <v>15000</v>
          </cell>
        </row>
        <row r="1091">
          <cell r="A1091">
            <v>1078</v>
          </cell>
          <cell r="B1091" t="str">
            <v>MANO DE OBRA EE 104-TOMA VOZ - DATOS</v>
          </cell>
          <cell r="C1091" t="str">
            <v>UN</v>
          </cell>
          <cell r="D1091">
            <v>25000</v>
          </cell>
        </row>
        <row r="1092">
          <cell r="A1092">
            <v>1079</v>
          </cell>
          <cell r="B1092" t="str">
            <v>MANO DE OBRA EE 105-CERTIFICACION DE PUNTOS LOGICOS</v>
          </cell>
          <cell r="C1092" t="str">
            <v>UN</v>
          </cell>
          <cell r="D1092">
            <v>16000</v>
          </cell>
        </row>
        <row r="1093">
          <cell r="A1093">
            <v>1080</v>
          </cell>
          <cell r="B1093" t="str">
            <v>MANO DE OBRA EE 106-RACK DE COMUNICACIONES</v>
          </cell>
          <cell r="C1093" t="str">
            <v>UN</v>
          </cell>
          <cell r="D1093">
            <v>25000</v>
          </cell>
        </row>
        <row r="1094">
          <cell r="A1094">
            <v>1081</v>
          </cell>
          <cell r="B1094" t="str">
            <v>MANO DE OBRA EE 107-PLANTA TELEFONICA</v>
          </cell>
          <cell r="C1094" t="str">
            <v>UN</v>
          </cell>
          <cell r="D1094">
            <v>30000</v>
          </cell>
        </row>
        <row r="1095">
          <cell r="A1095">
            <v>1082</v>
          </cell>
          <cell r="B1095" t="str">
            <v>MANO DE OBRA EE 109-CAMARA CCTV</v>
          </cell>
          <cell r="C1095" t="str">
            <v>UN</v>
          </cell>
          <cell r="D1095">
            <v>0</v>
          </cell>
        </row>
        <row r="1096">
          <cell r="A1096">
            <v>1083</v>
          </cell>
          <cell r="B1096" t="str">
            <v>MANO DE OBRA EE 110-SOFTWARE NETWORK VIDEO RECORD S/W, SOPORTA 32 CANALES APP-2000-32.</v>
          </cell>
          <cell r="C1096" t="str">
            <v>UN</v>
          </cell>
          <cell r="D1096">
            <v>0</v>
          </cell>
        </row>
        <row r="1097">
          <cell r="A1097">
            <v>1084</v>
          </cell>
          <cell r="B1097" t="str">
            <v>MANO DE OBRA EE 111-SERVIDOR PROCESADOR, PROCESSOR, 3 DISCO DURO, MEMORY, UNIDAD: SATA</v>
          </cell>
          <cell r="C1097" t="str">
            <v>UN</v>
          </cell>
          <cell r="D1097">
            <v>200000</v>
          </cell>
        </row>
        <row r="1098">
          <cell r="A1098">
            <v>1085</v>
          </cell>
          <cell r="B1098" t="str">
            <v>MANO DE OBRA EE 112-TOMA TV</v>
          </cell>
          <cell r="C1098" t="str">
            <v>UN</v>
          </cell>
          <cell r="D1098">
            <v>15000</v>
          </cell>
        </row>
        <row r="1099">
          <cell r="A1099">
            <v>1086</v>
          </cell>
          <cell r="B1099" t="str">
            <v>MANO DE OBRA EE 113-STRIP DE 45X40X12CM</v>
          </cell>
          <cell r="C1099" t="str">
            <v>UN</v>
          </cell>
          <cell r="D1099">
            <v>10000</v>
          </cell>
        </row>
        <row r="1100">
          <cell r="A1100">
            <v>1087</v>
          </cell>
          <cell r="B1100" t="str">
            <v>MANO DE OBRA EE 114-AMPLIFICADOR DE SEÑAL PARA ANTENA DE TELEVISION TA-25,</v>
          </cell>
          <cell r="C1100" t="str">
            <v>UN</v>
          </cell>
          <cell r="D1100">
            <v>80000</v>
          </cell>
        </row>
        <row r="1101">
          <cell r="A1101">
            <v>1088</v>
          </cell>
          <cell r="B1101" t="str">
            <v>MANO DE OBRA EE 114-ANTENA MULTICANAL VHF/UHF</v>
          </cell>
          <cell r="C1101" t="str">
            <v>UN</v>
          </cell>
          <cell r="D1101">
            <v>10000</v>
          </cell>
        </row>
        <row r="1102">
          <cell r="A1102">
            <v>1089</v>
          </cell>
          <cell r="B1102" t="str">
            <v>MANO DE OBRA EE 114-BASE PARA SENSOR HUMOS</v>
          </cell>
          <cell r="C1102" t="str">
            <v>UN</v>
          </cell>
          <cell r="D1102">
            <v>5000</v>
          </cell>
        </row>
        <row r="1103">
          <cell r="A1103">
            <v>1090</v>
          </cell>
          <cell r="B1103" t="str">
            <v>MANO DE OBRA EE 114-BATERIAS SISTEMA CONTRA INCENDIO</v>
          </cell>
          <cell r="C1103" t="str">
            <v>UN</v>
          </cell>
          <cell r="D1103">
            <v>15000</v>
          </cell>
        </row>
        <row r="1104">
          <cell r="A1104">
            <v>1091</v>
          </cell>
          <cell r="B1104" t="str">
            <v>MANO DE OBRA EE 114-CABLE 1-2X16</v>
          </cell>
          <cell r="C1104" t="str">
            <v>UN</v>
          </cell>
          <cell r="D1104">
            <v>25000</v>
          </cell>
        </row>
        <row r="1105">
          <cell r="A1105">
            <v>1092</v>
          </cell>
          <cell r="B1105" t="str">
            <v xml:space="preserve">MANO DE OBRA EE 114-CABLE INCENDIO 16 AWG 2/C SHIELDED FPLR RED 75ºC </v>
          </cell>
          <cell r="C1105" t="str">
            <v>UN</v>
          </cell>
          <cell r="D1105">
            <v>2000</v>
          </cell>
        </row>
        <row r="1106">
          <cell r="A1106">
            <v>1093</v>
          </cell>
          <cell r="B1106" t="str">
            <v>MANO DE OBRA EE 114-CABLE MONOFONICO PARA SISTEMA DE SONIDO</v>
          </cell>
          <cell r="C1106" t="str">
            <v>UN</v>
          </cell>
          <cell r="D1106">
            <v>20000</v>
          </cell>
        </row>
        <row r="1107">
          <cell r="A1107">
            <v>1094</v>
          </cell>
          <cell r="B1107" t="str">
            <v>MANO DE OBRA EE 114-CABLE UTP CAT 6</v>
          </cell>
          <cell r="C1107" t="str">
            <v>UN</v>
          </cell>
          <cell r="D1107">
            <v>30000</v>
          </cell>
        </row>
        <row r="1108">
          <cell r="A1108">
            <v>1095</v>
          </cell>
          <cell r="B1108" t="str">
            <v>MANO DE OBRA EE 114-CENTRAL SISTEMA CONTRA INCENDIO</v>
          </cell>
          <cell r="C1108" t="str">
            <v>UN</v>
          </cell>
          <cell r="D1108">
            <v>10000</v>
          </cell>
        </row>
        <row r="1109">
          <cell r="A1109">
            <v>1096</v>
          </cell>
          <cell r="B1109" t="str">
            <v>MANO DE OBRA EE 114-CONSOLA DE SONIDO</v>
          </cell>
          <cell r="C1109" t="str">
            <v>UN</v>
          </cell>
          <cell r="D1109">
            <v>25000</v>
          </cell>
        </row>
        <row r="1110">
          <cell r="A1110">
            <v>1097</v>
          </cell>
          <cell r="B1110" t="str">
            <v>MANO DE OBRA EE 114-MASTIL ANTENA TV</v>
          </cell>
          <cell r="C1110" t="str">
            <v>UN</v>
          </cell>
          <cell r="D1110">
            <v>10000</v>
          </cell>
        </row>
        <row r="1111">
          <cell r="A1111">
            <v>1098</v>
          </cell>
          <cell r="B1111" t="str">
            <v>MANO DE OBRA EE 114-MEZCLADOR AMPLIFICADOR 150W</v>
          </cell>
          <cell r="C1111" t="str">
            <v>UN</v>
          </cell>
          <cell r="D1111">
            <v>25000</v>
          </cell>
        </row>
        <row r="1112">
          <cell r="A1112">
            <v>1099</v>
          </cell>
          <cell r="B1112" t="str">
            <v>MANO DE OBRA EE 114-MICROFONO DE MANO</v>
          </cell>
          <cell r="C1112" t="str">
            <v>UN</v>
          </cell>
          <cell r="D1112">
            <v>10000</v>
          </cell>
        </row>
        <row r="1113">
          <cell r="A1113">
            <v>1100</v>
          </cell>
          <cell r="B1113" t="str">
            <v>MANO DE OBRA EE 114-MODULO ENTRADA SIMPLE SISTEMA HUMOS</v>
          </cell>
          <cell r="C1113" t="str">
            <v>UN</v>
          </cell>
          <cell r="D1113">
            <v>10000</v>
          </cell>
        </row>
        <row r="1114">
          <cell r="A1114">
            <v>1101</v>
          </cell>
          <cell r="B1114" t="str">
            <v>MANO DE OBRA EE 114-PARLANTE</v>
          </cell>
          <cell r="C1114" t="str">
            <v>UN</v>
          </cell>
          <cell r="D1114">
            <v>10000</v>
          </cell>
        </row>
        <row r="1115">
          <cell r="A1115">
            <v>1102</v>
          </cell>
          <cell r="B1115" t="str">
            <v>MANO DE OBRA EE 114-SALIDA DETECTOR HUMO</v>
          </cell>
          <cell r="C1115" t="str">
            <v>UN</v>
          </cell>
          <cell r="D1115">
            <v>15000</v>
          </cell>
        </row>
        <row r="1116">
          <cell r="A1116">
            <v>1103</v>
          </cell>
          <cell r="B1116" t="str">
            <v>MANO DE OBRA EE 114-SALIDA PULSADOR MANUAL</v>
          </cell>
          <cell r="C1116" t="str">
            <v>UN</v>
          </cell>
          <cell r="D1116">
            <v>30000</v>
          </cell>
        </row>
        <row r="1117">
          <cell r="A1117">
            <v>1104</v>
          </cell>
          <cell r="B1117" t="str">
            <v>MANO DE OBRA EE 114-SIRENA CONTRA INCENDIO</v>
          </cell>
          <cell r="C1117" t="str">
            <v>UN</v>
          </cell>
          <cell r="D1117">
            <v>30000</v>
          </cell>
        </row>
        <row r="1118">
          <cell r="A1118">
            <v>1105</v>
          </cell>
          <cell r="B1118" t="str">
            <v>MANO DE OBRA EE 114-TECLADO ALFANUMERICO SIST INCENDIOS</v>
          </cell>
          <cell r="C1118" t="str">
            <v>UN</v>
          </cell>
          <cell r="D1118">
            <v>30000</v>
          </cell>
        </row>
        <row r="1119">
          <cell r="A1119">
            <v>1106</v>
          </cell>
          <cell r="B1119" t="str">
            <v>MANO DE OBRA EE 115-CONFIGURACION DE LA RED DE INCENDIO, PUESTA EN MARCHA DEL SISTEMA, CAPACITACION AL USUARIO Y CATALOGO DE EQUIPOS.</v>
          </cell>
          <cell r="C1119" t="str">
            <v>UN</v>
          </cell>
          <cell r="D1119">
            <v>500000</v>
          </cell>
        </row>
        <row r="1120">
          <cell r="A1120">
            <v>1107</v>
          </cell>
          <cell r="B1120" t="str">
            <v>MANO DE OBRA EE- ANTENA</v>
          </cell>
          <cell r="C1120" t="str">
            <v>UN</v>
          </cell>
          <cell r="D1120">
            <v>50000</v>
          </cell>
        </row>
        <row r="1121">
          <cell r="A1121">
            <v>1108</v>
          </cell>
          <cell r="B1121" t="str">
            <v>MANO DE OBRA EE- CAMARA CCTV</v>
          </cell>
          <cell r="C1121" t="str">
            <v>UN</v>
          </cell>
          <cell r="D1121">
            <v>30000</v>
          </cell>
        </row>
        <row r="1122">
          <cell r="A1122">
            <v>1109</v>
          </cell>
          <cell r="B1122" t="str">
            <v>MANO DE OBRA EE- MODULO MONITOR</v>
          </cell>
          <cell r="C1122" t="str">
            <v>UN</v>
          </cell>
          <cell r="D1122">
            <v>15000</v>
          </cell>
        </row>
        <row r="1123">
          <cell r="A1123">
            <v>1110</v>
          </cell>
          <cell r="B1123" t="str">
            <v>MANO DE OBRA EE -SENSOR AMBIENTAL</v>
          </cell>
          <cell r="C1123" t="str">
            <v>UN</v>
          </cell>
          <cell r="D1123">
            <v>10000</v>
          </cell>
        </row>
        <row r="1124">
          <cell r="A1124">
            <v>1111</v>
          </cell>
          <cell r="B1124" t="str">
            <v>MANO DE OBRA EE- SOFTWARE VIDEO</v>
          </cell>
          <cell r="C1124" t="str">
            <v>UN</v>
          </cell>
          <cell r="D1124">
            <v>100000</v>
          </cell>
        </row>
        <row r="1125">
          <cell r="A1125">
            <v>1112</v>
          </cell>
          <cell r="B1125" t="str">
            <v>MANO DE OBRA EE-MONITOR</v>
          </cell>
          <cell r="C1125" t="str">
            <v>UN</v>
          </cell>
          <cell r="D1125">
            <v>60000</v>
          </cell>
        </row>
        <row r="1126">
          <cell r="A1126">
            <v>1113</v>
          </cell>
          <cell r="B1126" t="str">
            <v>MANO DE OBRA EE-S. SEGURIDAD</v>
          </cell>
          <cell r="C1126" t="str">
            <v>UN</v>
          </cell>
          <cell r="D1126">
            <v>60000</v>
          </cell>
        </row>
        <row r="1127">
          <cell r="A1127">
            <v>1114</v>
          </cell>
          <cell r="B1127" t="str">
            <v>MANO DE TRANSFORMADOR RX</v>
          </cell>
          <cell r="C1127" t="str">
            <v>UN</v>
          </cell>
          <cell r="D1127">
            <v>1000000</v>
          </cell>
        </row>
        <row r="1128">
          <cell r="A1128">
            <v>1115</v>
          </cell>
          <cell r="B1128" t="str">
            <v>MARCO PARRILLA 120X120CM</v>
          </cell>
          <cell r="C1128" t="str">
            <v>UN</v>
          </cell>
          <cell r="D1128">
            <v>195000</v>
          </cell>
        </row>
        <row r="1129">
          <cell r="A1129">
            <v>1116</v>
          </cell>
          <cell r="B1129" t="str">
            <v>MARCO PARRILLA 30X30</v>
          </cell>
          <cell r="C1129" t="str">
            <v>UN</v>
          </cell>
          <cell r="D1129">
            <v>52200</v>
          </cell>
        </row>
        <row r="1130">
          <cell r="A1130">
            <v>1117</v>
          </cell>
          <cell r="B1130" t="str">
            <v>MARCO PARRILLA 40X40</v>
          </cell>
          <cell r="C1130" t="str">
            <v>UN</v>
          </cell>
          <cell r="D1130">
            <v>52200</v>
          </cell>
        </row>
        <row r="1131">
          <cell r="A1131">
            <v>1118</v>
          </cell>
          <cell r="B1131" t="str">
            <v>MARCO PARRILLA 60X60</v>
          </cell>
          <cell r="C1131" t="str">
            <v>UN</v>
          </cell>
          <cell r="D1131">
            <v>87000</v>
          </cell>
        </row>
        <row r="1132">
          <cell r="A1132">
            <v>1119</v>
          </cell>
          <cell r="B1132" t="str">
            <v>MARCO PARRILLA 70X70CM</v>
          </cell>
          <cell r="C1132" t="str">
            <v>UN</v>
          </cell>
          <cell r="D1132">
            <v>150000</v>
          </cell>
        </row>
        <row r="1133">
          <cell r="A1133">
            <v>1120</v>
          </cell>
          <cell r="B1133" t="str">
            <v>MARCO PARRILLA 70X120 MT SENCILLA</v>
          </cell>
          <cell r="C1133" t="str">
            <v>UN</v>
          </cell>
          <cell r="D1133">
            <v>300000</v>
          </cell>
        </row>
        <row r="1134">
          <cell r="A1134">
            <v>1121</v>
          </cell>
          <cell r="B1134" t="str">
            <v>MARCO Y TAPA EN CONCRETO HOMOLOGADA 30X30CM</v>
          </cell>
          <cell r="C1134" t="str">
            <v>UN</v>
          </cell>
          <cell r="D1134">
            <v>52000</v>
          </cell>
        </row>
        <row r="1135">
          <cell r="A1135">
            <v>1122</v>
          </cell>
          <cell r="B1135" t="str">
            <v>MARCO Y TAPA EN CONCRETO HOMOLOGADA 80X80CM</v>
          </cell>
          <cell r="C1135" t="str">
            <v>UN</v>
          </cell>
          <cell r="D1135">
            <v>160000</v>
          </cell>
        </row>
        <row r="1136">
          <cell r="A1136">
            <v>1123</v>
          </cell>
          <cell r="B1136" t="str">
            <v>MARCO Y TAPA EN CONCRETO HOMOLOGADA AP280</v>
          </cell>
          <cell r="C1136" t="str">
            <v>UN</v>
          </cell>
          <cell r="D1136">
            <v>175200</v>
          </cell>
        </row>
        <row r="1137">
          <cell r="A1137">
            <v>1124</v>
          </cell>
          <cell r="B1137" t="str">
            <v>MARCO Y TAPA EN CONCRETO HOMOLOGADA AP281</v>
          </cell>
          <cell r="C1137" t="str">
            <v>UN</v>
          </cell>
          <cell r="D1137">
            <v>120000</v>
          </cell>
        </row>
        <row r="1138">
          <cell r="A1138">
            <v>1125</v>
          </cell>
          <cell r="B1138" t="str">
            <v>MARCO Y TAPA EN CONCRETO HOMOLOGADA CS274</v>
          </cell>
          <cell r="C1138" t="str">
            <v>UN</v>
          </cell>
          <cell r="D1138">
            <v>189800</v>
          </cell>
        </row>
        <row r="1139">
          <cell r="A1139">
            <v>1126</v>
          </cell>
          <cell r="B1139" t="str">
            <v>MARCO Y TAPA EN CONCRETO HOMOLOGADA CS275</v>
          </cell>
          <cell r="C1139" t="str">
            <v>UN</v>
          </cell>
          <cell r="D1139">
            <v>365000</v>
          </cell>
        </row>
        <row r="1140">
          <cell r="A1140">
            <v>1127</v>
          </cell>
          <cell r="B1140" t="str">
            <v>MARCO Y TAPA EN CONCRETO HOMOLOGADA CS276</v>
          </cell>
          <cell r="C1140" t="str">
            <v>UN</v>
          </cell>
          <cell r="D1140">
            <v>686200</v>
          </cell>
        </row>
        <row r="1141">
          <cell r="A1141">
            <v>1128</v>
          </cell>
          <cell r="B1141" t="str">
            <v>MARCO Y TAPA EN CONCRETO HOMOLOGADA CS280</v>
          </cell>
          <cell r="C1141" t="str">
            <v>UN</v>
          </cell>
          <cell r="D1141">
            <v>328500</v>
          </cell>
        </row>
        <row r="1142">
          <cell r="A1142">
            <v>1129</v>
          </cell>
          <cell r="B1142" t="str">
            <v>MARQUILLA 4X2 CMS ACRILICA</v>
          </cell>
          <cell r="C1142" t="str">
            <v>UN</v>
          </cell>
          <cell r="D1142">
            <v>1200</v>
          </cell>
        </row>
        <row r="1143">
          <cell r="A1143">
            <v>1130</v>
          </cell>
          <cell r="B1143" t="str">
            <v>MARQUILLADO DE RACK.</v>
          </cell>
          <cell r="C1143" t="str">
            <v>UN</v>
          </cell>
          <cell r="D1143">
            <v>700</v>
          </cell>
        </row>
        <row r="1144">
          <cell r="A1144">
            <v>1131</v>
          </cell>
          <cell r="B1144" t="str">
            <v>MARQUILLADO DE TOMAS E INTERRUPTORES CON EL NÚMERO DEL CIRCUITO.</v>
          </cell>
          <cell r="C1144" t="str">
            <v>UN</v>
          </cell>
          <cell r="D1144">
            <v>438</v>
          </cell>
        </row>
        <row r="1145">
          <cell r="A1145">
            <v>1132</v>
          </cell>
          <cell r="B1145" t="str">
            <v>MARQUILLADO PARA CABLEADO TOMA VOZ - DATOS</v>
          </cell>
          <cell r="C1145" t="str">
            <v>UN</v>
          </cell>
          <cell r="D1145">
            <v>700</v>
          </cell>
        </row>
        <row r="1146">
          <cell r="A1146">
            <v>1133</v>
          </cell>
          <cell r="B1146" t="str">
            <v>MASTIL</v>
          </cell>
          <cell r="C1146" t="str">
            <v>UN</v>
          </cell>
          <cell r="D1146">
            <v>975000</v>
          </cell>
        </row>
        <row r="1147">
          <cell r="A1147">
            <v>1134</v>
          </cell>
          <cell r="B1147" t="str">
            <v>MÁSTIL DE DOS ( 2) M  EN TUBO  DE ALUMINIO DE  Ø1 1/2"   + ELEMENTOS DE ANCLAJE, TENSORES EN GUAYA Y SOPORTES.</v>
          </cell>
          <cell r="C1147" t="str">
            <v>UN</v>
          </cell>
          <cell r="D1147">
            <v>121684</v>
          </cell>
        </row>
        <row r="1148">
          <cell r="A1148">
            <v>1135</v>
          </cell>
          <cell r="B1148" t="str">
            <v>MÁSTIL DE SEIS (6) M  EN TUBO  DE ALUMINIO DE  Ø2"   + ELEMENTOS DE ANCLAJE, TENSORES EN GUAYA Y SOPORTES.</v>
          </cell>
          <cell r="C1148" t="str">
            <v>UN</v>
          </cell>
          <cell r="D1148">
            <v>496400</v>
          </cell>
        </row>
        <row r="1149">
          <cell r="A1149">
            <v>1136</v>
          </cell>
          <cell r="B1149" t="str">
            <v>MÁSTIL DE TRES ( 3) M  EN TUBO  DE ALUMINIO DE  Ø1 1/2"   + ELEMENTOS DE ANCLAJE, TENSORES EN GUAYA Y SOPORTES.</v>
          </cell>
          <cell r="C1149" t="str">
            <v>UN</v>
          </cell>
          <cell r="D1149">
            <v>237684</v>
          </cell>
        </row>
        <row r="1150">
          <cell r="A1150">
            <v>1137</v>
          </cell>
          <cell r="B1150" t="str">
            <v>MASTIL FRANGIBLE EXCEL 10M</v>
          </cell>
          <cell r="C1150" t="str">
            <v>UN</v>
          </cell>
          <cell r="D1150">
            <v>19000000</v>
          </cell>
        </row>
        <row r="1151">
          <cell r="A1151">
            <v>1138</v>
          </cell>
          <cell r="B1151" t="str">
            <v>MASTIL FRANGIBLE EXCEL 4M</v>
          </cell>
          <cell r="C1151" t="str">
            <v>UN</v>
          </cell>
          <cell r="D1151">
            <v>6000000</v>
          </cell>
        </row>
        <row r="1152">
          <cell r="A1152">
            <v>1139</v>
          </cell>
          <cell r="B1152" t="str">
            <v>MATERIAL SELECCIONADO DE RELLENO</v>
          </cell>
          <cell r="C1152" t="str">
            <v>m3</v>
          </cell>
          <cell r="D1152">
            <v>20880</v>
          </cell>
        </row>
        <row r="1153">
          <cell r="A1153">
            <v>1140</v>
          </cell>
          <cell r="B1153" t="str">
            <v>MATERIALES PARA PROVISIONAL</v>
          </cell>
          <cell r="C1153" t="str">
            <v>Gl</v>
          </cell>
          <cell r="D1153">
            <v>700000</v>
          </cell>
        </row>
        <row r="1154">
          <cell r="A1154">
            <v>1141</v>
          </cell>
          <cell r="B1154" t="str">
            <v>MATRICULA DE MEDIDOR TRIFASICO</v>
          </cell>
          <cell r="C1154" t="str">
            <v>UN</v>
          </cell>
          <cell r="D1154">
            <v>50000</v>
          </cell>
        </row>
        <row r="1155">
          <cell r="A1155">
            <v>1142</v>
          </cell>
          <cell r="B1155" t="str">
            <v>MEDIDOR DE ENERGIA ELECTRONICO</v>
          </cell>
          <cell r="C1155" t="str">
            <v>UN</v>
          </cell>
          <cell r="D1155">
            <v>2840720</v>
          </cell>
        </row>
        <row r="1156">
          <cell r="A1156">
            <v>1143</v>
          </cell>
          <cell r="B1156" t="str">
            <v>MEDIDOR ELECTRÓNICO CON MODEM</v>
          </cell>
          <cell r="C1156" t="str">
            <v>UN</v>
          </cell>
          <cell r="D1156">
            <v>2475000</v>
          </cell>
        </row>
        <row r="1157">
          <cell r="A1157">
            <v>1144</v>
          </cell>
          <cell r="B1157" t="str">
            <v>MEDIDOR ELECTRONICO MONOFÁSICO</v>
          </cell>
          <cell r="C1157" t="str">
            <v>UN</v>
          </cell>
          <cell r="D1157">
            <v>58000</v>
          </cell>
        </row>
        <row r="1158">
          <cell r="A1158">
            <v>1145</v>
          </cell>
          <cell r="B1158" t="str">
            <v>MEDIDOR TRIFASICO 15 (100A)</v>
          </cell>
          <cell r="C1158" t="str">
            <v>UN</v>
          </cell>
          <cell r="D1158">
            <v>240000</v>
          </cell>
        </row>
        <row r="1159">
          <cell r="A1159">
            <v>1146</v>
          </cell>
          <cell r="B1159" t="str">
            <v>MEDIDOR TRIFILAR 15(100A) ISKRA</v>
          </cell>
          <cell r="C1159" t="str">
            <v>UN</v>
          </cell>
          <cell r="D1159">
            <v>242000</v>
          </cell>
        </row>
        <row r="1160">
          <cell r="A1160">
            <v>1147</v>
          </cell>
          <cell r="B1160" t="str">
            <v>MEZCLA ASFALTICA</v>
          </cell>
          <cell r="C1160" t="str">
            <v>M3</v>
          </cell>
          <cell r="D1160">
            <v>353800</v>
          </cell>
        </row>
        <row r="1161">
          <cell r="A1161">
            <v>1148</v>
          </cell>
          <cell r="B1161" t="str">
            <v>MICROFONO CUELLO GANSO</v>
          </cell>
          <cell r="C1161" t="str">
            <v>UN</v>
          </cell>
          <cell r="D1161">
            <v>1</v>
          </cell>
        </row>
        <row r="1162">
          <cell r="A1162">
            <v>1149</v>
          </cell>
          <cell r="B1162" t="str">
            <v>MINIINTERRUPTOR C60N 1*6 A</v>
          </cell>
          <cell r="C1162" t="str">
            <v>UN</v>
          </cell>
          <cell r="D1162">
            <v>25000</v>
          </cell>
        </row>
        <row r="1163">
          <cell r="A1163">
            <v>1150</v>
          </cell>
          <cell r="B1163" t="str">
            <v>MÓDULO 1000SX PARA SWITCH 24P</v>
          </cell>
          <cell r="C1163" t="str">
            <v>UN</v>
          </cell>
          <cell r="D1163">
            <v>997600</v>
          </cell>
        </row>
        <row r="1164">
          <cell r="A1164">
            <v>1151</v>
          </cell>
          <cell r="B1164" t="str">
            <v>MODULO GBIC</v>
          </cell>
          <cell r="C1164" t="str">
            <v>UN</v>
          </cell>
          <cell r="D1164">
            <v>1</v>
          </cell>
        </row>
        <row r="1165">
          <cell r="A1165">
            <v>1152</v>
          </cell>
          <cell r="B1165" t="str">
            <v>MODULO MONITOR</v>
          </cell>
          <cell r="C1165" t="str">
            <v>UN</v>
          </cell>
          <cell r="D1165">
            <v>292500</v>
          </cell>
        </row>
        <row r="1166">
          <cell r="A1166">
            <v>1153</v>
          </cell>
          <cell r="B1166" t="str">
            <v>MODULO SFP 1000SX</v>
          </cell>
          <cell r="C1166" t="str">
            <v>UN</v>
          </cell>
          <cell r="D1166">
            <v>1</v>
          </cell>
        </row>
        <row r="1167">
          <cell r="A1167">
            <v>1154</v>
          </cell>
          <cell r="B1167" t="str">
            <v>MÓDULO TOMACORRIENTE SENCILLO</v>
          </cell>
          <cell r="C1167" t="str">
            <v>UN</v>
          </cell>
          <cell r="D1167">
            <v>7888</v>
          </cell>
        </row>
        <row r="1168">
          <cell r="A1168">
            <v>1155</v>
          </cell>
          <cell r="B1168" t="str">
            <v>MOLDE PARA TIERRAS</v>
          </cell>
          <cell r="C1168" t="str">
            <v>UN</v>
          </cell>
          <cell r="D1168">
            <v>146000</v>
          </cell>
        </row>
        <row r="1169">
          <cell r="A1169">
            <v>1156</v>
          </cell>
          <cell r="B1169" t="str">
            <v xml:space="preserve">MONITOR 23" </v>
          </cell>
          <cell r="C1169" t="str">
            <v>UN</v>
          </cell>
          <cell r="D1169">
            <v>1209000</v>
          </cell>
        </row>
        <row r="1170">
          <cell r="A1170">
            <v>1157</v>
          </cell>
          <cell r="B1170" t="str">
            <v xml:space="preserve">MONITOR 42" </v>
          </cell>
          <cell r="C1170" t="str">
            <v>UN</v>
          </cell>
          <cell r="D1170">
            <v>6045000</v>
          </cell>
        </row>
        <row r="1171">
          <cell r="A1171">
            <v>1158</v>
          </cell>
          <cell r="B1171" t="str">
            <v>MORTERO 1:3</v>
          </cell>
          <cell r="C1171" t="str">
            <v>M3</v>
          </cell>
          <cell r="D1171">
            <v>228160</v>
          </cell>
        </row>
        <row r="1172">
          <cell r="A1172">
            <v>1159</v>
          </cell>
          <cell r="B1172" t="str">
            <v>MULTITOMA 6 SALIDAS GRADO HOSPITAL EN RACK DE 19”</v>
          </cell>
          <cell r="C1172" t="str">
            <v>UN</v>
          </cell>
          <cell r="D1172">
            <v>1</v>
          </cell>
        </row>
        <row r="1173">
          <cell r="A1173">
            <v>1160</v>
          </cell>
          <cell r="B1173" t="str">
            <v xml:space="preserve">MULTITOMA 6 SALIDAS PT AISLADO  </v>
          </cell>
          <cell r="C1173" t="str">
            <v>UN</v>
          </cell>
          <cell r="D1173">
            <v>81200</v>
          </cell>
        </row>
        <row r="1174">
          <cell r="A1174">
            <v>1161</v>
          </cell>
          <cell r="B1174" t="str">
            <v>MULTITOMA DE 12 PUESTOS GRADO HOSPITALARIO</v>
          </cell>
          <cell r="C1174" t="str">
            <v>UN</v>
          </cell>
          <cell r="D1174">
            <v>168200</v>
          </cell>
        </row>
        <row r="1175">
          <cell r="A1175">
            <v>1162</v>
          </cell>
          <cell r="B1175" t="str">
            <v>NICHO ALTO, APLIQUE DIRECCIONABLE</v>
          </cell>
          <cell r="C1175" t="str">
            <v>UN</v>
          </cell>
          <cell r="D1175">
            <v>1433000</v>
          </cell>
        </row>
        <row r="1176">
          <cell r="A1176">
            <v>1163</v>
          </cell>
          <cell r="B1176" t="str">
            <v>NICHO BAJO</v>
          </cell>
          <cell r="C1176" t="str">
            <v>UN</v>
          </cell>
          <cell r="D1176">
            <v>1282000</v>
          </cell>
        </row>
        <row r="1177">
          <cell r="A1177">
            <v>1164</v>
          </cell>
          <cell r="B1177" t="str">
            <v xml:space="preserve">NTERRUPTOR IND.DPX-U TRIF.125 25KA 70 - 100 AMP UND LEGRAND-INDUSTRIAL </v>
          </cell>
          <cell r="C1177" t="str">
            <v>UN</v>
          </cell>
          <cell r="D1177">
            <v>211915</v>
          </cell>
        </row>
        <row r="1178">
          <cell r="A1178">
            <v>1165</v>
          </cell>
          <cell r="B1178" t="str">
            <v xml:space="preserve">NTERRUPTOR S/LLO CONMUTABLE AMBAR UND LUMINEX-GALICA </v>
          </cell>
          <cell r="C1178" t="str">
            <v>UN</v>
          </cell>
          <cell r="D1178">
            <v>4373</v>
          </cell>
        </row>
        <row r="1179">
          <cell r="A1179">
            <v>1166</v>
          </cell>
          <cell r="B1179" t="str">
            <v>OBRA CIVIL BASE PARA MANGAVELETA</v>
          </cell>
          <cell r="C1179" t="str">
            <v>UN</v>
          </cell>
          <cell r="D1179">
            <v>15000000</v>
          </cell>
        </row>
        <row r="1180">
          <cell r="A1180">
            <v>1167</v>
          </cell>
          <cell r="B1180" t="str">
            <v>OBRAS CIVILES</v>
          </cell>
          <cell r="C1180" t="str">
            <v>UN</v>
          </cell>
          <cell r="D1180">
            <v>0</v>
          </cell>
        </row>
        <row r="1181">
          <cell r="A1181">
            <v>1168</v>
          </cell>
          <cell r="B1181" t="str">
            <v>OL SERIES LINEAR LUMINAIRES 14 LED 525 MA PS
FLUJO LUMINOSO: 1,800 LM. POTENCIA:25 W
VIDA ÚTIL: 129.000 HORAS. GARANTÍA 10 AÑOS</v>
          </cell>
          <cell r="C1181" t="str">
            <v>UN</v>
          </cell>
          <cell r="D1181">
            <v>1392000</v>
          </cell>
        </row>
        <row r="1182">
          <cell r="A1182">
            <v>1169</v>
          </cell>
          <cell r="B1182" t="str">
            <v>ORGANIZADOR DE CABLE</v>
          </cell>
          <cell r="C1182" t="str">
            <v>UN</v>
          </cell>
          <cell r="D1182">
            <v>54600</v>
          </cell>
        </row>
        <row r="1183">
          <cell r="A1183">
            <v>1170</v>
          </cell>
          <cell r="B1183" t="str">
            <v xml:space="preserve">ORGANIZADOR FRONTAL DE CABLES  </v>
          </cell>
          <cell r="C1183" t="str">
            <v>UN</v>
          </cell>
          <cell r="D1183">
            <v>63800</v>
          </cell>
        </row>
        <row r="1184">
          <cell r="A1184">
            <v>1171</v>
          </cell>
          <cell r="B1184" t="str">
            <v>ORGANIZADOR HORIZONTAL DE CABLE</v>
          </cell>
          <cell r="C1184" t="str">
            <v>UN</v>
          </cell>
          <cell r="D1184">
            <v>29808</v>
          </cell>
        </row>
        <row r="1185">
          <cell r="A1185">
            <v>1172</v>
          </cell>
          <cell r="B1185" t="str">
            <v>PANEL  PARA CONTROL ILUMINACIÓN INTERNA EN CAJA METALICA DE 25X30X10 CM CON INTERRUPTORES TIPO BALANCIN DE 15A, 6 LUMINARIA DE SEÑALIZACÓN.</v>
          </cell>
          <cell r="C1185" t="str">
            <v>UN</v>
          </cell>
          <cell r="D1185">
            <v>730000</v>
          </cell>
        </row>
        <row r="1186">
          <cell r="A1186">
            <v>1173</v>
          </cell>
          <cell r="B1186" t="str">
            <v xml:space="preserve">PANEL CONTROL ILUMINACIÓN EXTERIOR EN CAJA METALICA DE 50X40X15 CM CON 14 INTERRUPTORES TIPO BALANCIN DE 15A, 14 CONTACTORES DE 20A., 14 LUMINARIA DE SEÑALIZACÓN, CANALETA PLASTICA, CABLEADO DE CONTROL Y FUERZA.  </v>
          </cell>
          <cell r="C1186" t="str">
            <v>UN</v>
          </cell>
          <cell r="D1186">
            <v>15000000</v>
          </cell>
        </row>
        <row r="1187">
          <cell r="A1187">
            <v>1174</v>
          </cell>
          <cell r="B1187" t="str">
            <v>PANEL DE ENERGIA SOLAR PARA MANGAVELETA</v>
          </cell>
          <cell r="C1187" t="str">
            <v>UN</v>
          </cell>
          <cell r="D1187">
            <v>22900000</v>
          </cell>
        </row>
        <row r="1188">
          <cell r="A1188">
            <v>1175</v>
          </cell>
          <cell r="B1188" t="str">
            <v xml:space="preserve">PANEL DE PARCHEO 24P CAT. 6  </v>
          </cell>
          <cell r="C1188" t="str">
            <v>UN</v>
          </cell>
          <cell r="D1188">
            <v>737760</v>
          </cell>
        </row>
        <row r="1189">
          <cell r="A1189">
            <v>1176</v>
          </cell>
          <cell r="B1189" t="str">
            <v>PANELES CONTROL DE ALUMBRADO</v>
          </cell>
          <cell r="C1189" t="str">
            <v>UN</v>
          </cell>
          <cell r="D1189">
            <v>0</v>
          </cell>
        </row>
        <row r="1190">
          <cell r="A1190">
            <v>1177</v>
          </cell>
          <cell r="B1190" t="str">
            <v>PANTALLA TOUCHSCREEN INTERFAZ</v>
          </cell>
          <cell r="C1190" t="str">
            <v>UN</v>
          </cell>
          <cell r="D1190">
            <v>4000000</v>
          </cell>
        </row>
        <row r="1191">
          <cell r="A1191">
            <v>1178</v>
          </cell>
          <cell r="B1191" t="str">
            <v>PARARRAYOS 12 KV-10 KA</v>
          </cell>
          <cell r="C1191" t="str">
            <v>UN</v>
          </cell>
          <cell r="D1191">
            <v>90045</v>
          </cell>
        </row>
        <row r="1192">
          <cell r="A1192">
            <v>1179</v>
          </cell>
          <cell r="B1192" t="str">
            <v xml:space="preserve">PARARRAYOS IONIZANTE; TIPO RAYTHOR-D DE NIVEL III  DIELÉCTRICO CON DISPOSITIVO DE CEBADO CON RADIO MÍNIMO DE CUBRIMIENTO 150M </v>
          </cell>
          <cell r="C1192" t="str">
            <v>UN</v>
          </cell>
          <cell r="D1192">
            <v>5694000</v>
          </cell>
        </row>
        <row r="1193">
          <cell r="A1193">
            <v>1180</v>
          </cell>
          <cell r="B1193" t="str">
            <v>PARLANTE DE CIELO RASO</v>
          </cell>
          <cell r="C1193" t="str">
            <v>UN</v>
          </cell>
          <cell r="D1193">
            <v>682500</v>
          </cell>
        </row>
        <row r="1194">
          <cell r="A1194">
            <v>1181</v>
          </cell>
          <cell r="B1194" t="str">
            <v>PARLANTE DE TECHO 5W</v>
          </cell>
          <cell r="C1194" t="str">
            <v>UN</v>
          </cell>
          <cell r="D1194">
            <v>1</v>
          </cell>
        </row>
        <row r="1195">
          <cell r="A1195">
            <v>1182</v>
          </cell>
          <cell r="B1195" t="str">
            <v>PATCH CORD 2M CAT 6A</v>
          </cell>
          <cell r="C1195" t="str">
            <v>UN</v>
          </cell>
          <cell r="D1195">
            <v>39000</v>
          </cell>
        </row>
        <row r="1196">
          <cell r="A1196">
            <v>1183</v>
          </cell>
          <cell r="B1196" t="str">
            <v xml:space="preserve">PATCH CORD 3FT CAT. 6 </v>
          </cell>
          <cell r="C1196" t="str">
            <v>UN</v>
          </cell>
          <cell r="D1196">
            <v>18560</v>
          </cell>
        </row>
        <row r="1197">
          <cell r="A1197">
            <v>1184</v>
          </cell>
          <cell r="B1197" t="str">
            <v xml:space="preserve">PATCH CORD 5FT CAT. 6 </v>
          </cell>
          <cell r="C1197" t="str">
            <v>UN</v>
          </cell>
          <cell r="D1197">
            <v>20068</v>
          </cell>
        </row>
        <row r="1198">
          <cell r="A1198">
            <v>1185</v>
          </cell>
          <cell r="B1198" t="str">
            <v xml:space="preserve">PATCH CORD CAT. 6, 0.9M </v>
          </cell>
          <cell r="C1198" t="str">
            <v>UN</v>
          </cell>
          <cell r="D1198">
            <v>18000</v>
          </cell>
        </row>
        <row r="1199">
          <cell r="A1199">
            <v>1186</v>
          </cell>
          <cell r="B1199" t="str">
            <v xml:space="preserve">PATCH CORD CAT. 6, 1.5M </v>
          </cell>
          <cell r="C1199" t="str">
            <v>UN</v>
          </cell>
          <cell r="D1199">
            <v>1</v>
          </cell>
        </row>
        <row r="1200">
          <cell r="A1200">
            <v>1187</v>
          </cell>
          <cell r="B1200" t="str">
            <v xml:space="preserve">PATCH CORD CAT. 6, 3M </v>
          </cell>
          <cell r="C1200" t="str">
            <v>UN</v>
          </cell>
          <cell r="D1200">
            <v>1</v>
          </cell>
        </row>
        <row r="1201">
          <cell r="A1201">
            <v>1188</v>
          </cell>
          <cell r="B1201" t="str">
            <v>PATCH CORD FIBRA OPTICA - 2M</v>
          </cell>
          <cell r="C1201" t="str">
            <v>UN</v>
          </cell>
          <cell r="D1201">
            <v>39000</v>
          </cell>
        </row>
        <row r="1202">
          <cell r="A1202">
            <v>1189</v>
          </cell>
          <cell r="B1202" t="str">
            <v>PATCH CORD RJ45-RJ45 1M CAT 6</v>
          </cell>
          <cell r="C1202" t="str">
            <v>UN</v>
          </cell>
          <cell r="D1202">
            <v>1</v>
          </cell>
        </row>
        <row r="1203">
          <cell r="A1203">
            <v>1190</v>
          </cell>
          <cell r="B1203" t="str">
            <v>PATCH PANEL 24 PUERTOS CAT 6</v>
          </cell>
          <cell r="C1203" t="str">
            <v>UN</v>
          </cell>
          <cell r="D1203">
            <v>900000</v>
          </cell>
        </row>
        <row r="1204">
          <cell r="A1204">
            <v>1191</v>
          </cell>
          <cell r="B1204" t="str">
            <v>PATCH PANEL 48 PUERTOS CAT 6</v>
          </cell>
          <cell r="C1204" t="str">
            <v>UN</v>
          </cell>
          <cell r="D1204">
            <v>1</v>
          </cell>
        </row>
        <row r="1205">
          <cell r="A1205">
            <v>1192</v>
          </cell>
          <cell r="B1205" t="str">
            <v xml:space="preserve">PATCH PANEL DE 36 PUERTOS DE FIBRA OPTICA 
</v>
          </cell>
          <cell r="C1205" t="str">
            <v>UN</v>
          </cell>
          <cell r="D1205">
            <v>1326000</v>
          </cell>
        </row>
        <row r="1206">
          <cell r="A1206">
            <v>1193</v>
          </cell>
          <cell r="B1206" t="str">
            <v>PERCHA GALVANIZADA TIPO PESADO 2 PUESTOS</v>
          </cell>
          <cell r="C1206" t="str">
            <v>UN</v>
          </cell>
          <cell r="D1206">
            <v>23200</v>
          </cell>
        </row>
        <row r="1207">
          <cell r="A1207">
            <v>1194</v>
          </cell>
          <cell r="B1207" t="str">
            <v>PERCHA GALVANIZADA TIPO PESADO 3 PUESTOS</v>
          </cell>
          <cell r="C1207" t="str">
            <v>UN</v>
          </cell>
          <cell r="D1207">
            <v>40600</v>
          </cell>
        </row>
        <row r="1208">
          <cell r="A1208">
            <v>1195</v>
          </cell>
          <cell r="B1208" t="str">
            <v>PERCHA GALVANIZADA TIPO PESADO 4 PUESTOS</v>
          </cell>
          <cell r="C1208" t="str">
            <v>UN</v>
          </cell>
          <cell r="D1208">
            <v>31250</v>
          </cell>
        </row>
        <row r="1209">
          <cell r="A1209">
            <v>1196</v>
          </cell>
          <cell r="B1209" t="str">
            <v>PERFIL ESTRUCTURAL ALIGERADO</v>
          </cell>
          <cell r="C1209" t="str">
            <v>ML</v>
          </cell>
          <cell r="D1209">
            <v>51987</v>
          </cell>
        </row>
        <row r="1210">
          <cell r="A1210">
            <v>1197</v>
          </cell>
          <cell r="B1210" t="str">
            <v>PERFIL ESTRUCTURAL MACIZO</v>
          </cell>
          <cell r="C1210" t="str">
            <v>ML</v>
          </cell>
          <cell r="D1210">
            <v>0</v>
          </cell>
        </row>
        <row r="1211">
          <cell r="A1211">
            <v>1198</v>
          </cell>
          <cell r="B1211" t="str">
            <v>PERNO 1/2"X1 1/2"</v>
          </cell>
          <cell r="C1211" t="str">
            <v>UN</v>
          </cell>
          <cell r="D1211">
            <v>1014</v>
          </cell>
        </row>
        <row r="1212">
          <cell r="A1212">
            <v>1199</v>
          </cell>
          <cell r="B1212" t="str">
            <v>PERNO 5/8"X10"</v>
          </cell>
          <cell r="C1212" t="str">
            <v>UN</v>
          </cell>
          <cell r="D1212">
            <v>3855</v>
          </cell>
        </row>
        <row r="1213">
          <cell r="A1213">
            <v>1200</v>
          </cell>
          <cell r="B1213" t="str">
            <v>PERRO GALVANIZADO 1/8"</v>
          </cell>
          <cell r="C1213" t="str">
            <v>UN</v>
          </cell>
          <cell r="D1213">
            <v>300</v>
          </cell>
        </row>
        <row r="1214">
          <cell r="A1214">
            <v>1201</v>
          </cell>
          <cell r="B1214" t="str">
            <v>PERROS DE AMARRE</v>
          </cell>
          <cell r="C1214" t="str">
            <v>UN</v>
          </cell>
          <cell r="D1214">
            <v>730</v>
          </cell>
        </row>
        <row r="1215">
          <cell r="A1215">
            <v>1202</v>
          </cell>
          <cell r="B1215" t="str">
            <v>PHILIPS BBG 391   4XLED6-25-I830</v>
          </cell>
          <cell r="C1215" t="str">
            <v>UN</v>
          </cell>
          <cell r="D1215">
            <v>116000</v>
          </cell>
        </row>
        <row r="1216">
          <cell r="A1216">
            <v>1203</v>
          </cell>
          <cell r="B1216" t="str">
            <v>PILOTO DE SEÑALIZACIÓN</v>
          </cell>
          <cell r="C1216" t="str">
            <v>UN</v>
          </cell>
          <cell r="D1216">
            <v>21000</v>
          </cell>
        </row>
        <row r="1217">
          <cell r="A1217">
            <v>1204</v>
          </cell>
          <cell r="B1217" t="str">
            <v>PIN CRUCETA METALICA 1"</v>
          </cell>
          <cell r="C1217" t="str">
            <v>UN</v>
          </cell>
          <cell r="D1217">
            <v>23200</v>
          </cell>
        </row>
        <row r="1218">
          <cell r="A1218">
            <v>1205</v>
          </cell>
          <cell r="B1218" t="str">
            <v>PIN PUNTA DE POSTE</v>
          </cell>
          <cell r="C1218" t="str">
            <v>UN</v>
          </cell>
          <cell r="D1218">
            <v>10609</v>
          </cell>
        </row>
        <row r="1219">
          <cell r="A1219">
            <v>1206</v>
          </cell>
          <cell r="B1219" t="str">
            <v>PINZA DE RETENCIÓN</v>
          </cell>
          <cell r="C1219" t="str">
            <v>UN</v>
          </cell>
          <cell r="D1219">
            <v>13500</v>
          </cell>
        </row>
        <row r="1220">
          <cell r="A1220">
            <v>1207</v>
          </cell>
          <cell r="B1220" t="str">
            <v>PLACA 2 PUERTOS</v>
          </cell>
          <cell r="C1220" t="str">
            <v>UN</v>
          </cell>
          <cell r="D1220">
            <v>1</v>
          </cell>
        </row>
        <row r="1221">
          <cell r="A1221">
            <v>1208</v>
          </cell>
          <cell r="B1221" t="str">
            <v>PLACA CON 6 ACOP. DUPLEX LC</v>
          </cell>
          <cell r="C1221" t="str">
            <v>UN</v>
          </cell>
          <cell r="D1221">
            <v>1</v>
          </cell>
        </row>
        <row r="1222">
          <cell r="A1222">
            <v>1209</v>
          </cell>
          <cell r="B1222" t="str">
            <v>PLAFON</v>
          </cell>
          <cell r="C1222" t="str">
            <v>UN</v>
          </cell>
          <cell r="D1222">
            <v>3000</v>
          </cell>
        </row>
        <row r="1223">
          <cell r="A1223">
            <v>1210</v>
          </cell>
          <cell r="B1223" t="str">
            <v xml:space="preserve">PLAFON ROSETA LOZA </v>
          </cell>
          <cell r="C1223" t="str">
            <v>UN</v>
          </cell>
          <cell r="D1223">
            <v>1358</v>
          </cell>
        </row>
        <row r="1224">
          <cell r="A1224">
            <v>1211</v>
          </cell>
          <cell r="B1224" t="str">
            <v>PLANTA DE EMERGENCIA 135KW</v>
          </cell>
          <cell r="C1224" t="str">
            <v>UN</v>
          </cell>
          <cell r="D1224">
            <v>52000000</v>
          </cell>
        </row>
        <row r="1225">
          <cell r="A1225">
            <v>1212</v>
          </cell>
          <cell r="B1225" t="str">
            <v>PLANTA DE EMERGENCIA 30KW</v>
          </cell>
          <cell r="C1225" t="str">
            <v>UN</v>
          </cell>
          <cell r="D1225">
            <v>25000000</v>
          </cell>
        </row>
        <row r="1226">
          <cell r="A1226">
            <v>1213</v>
          </cell>
          <cell r="B1226" t="str">
            <v>PLANTA EMERGENCIA STAND BY 75KW</v>
          </cell>
          <cell r="C1226" t="str">
            <v>UN</v>
          </cell>
          <cell r="D1226">
            <v>42000000</v>
          </cell>
        </row>
        <row r="1227">
          <cell r="A1227">
            <v>1214</v>
          </cell>
          <cell r="B1227" t="str">
            <v>PLANTA TELEFÓNICA PANASONIC 16 EXT.</v>
          </cell>
          <cell r="C1227" t="str">
            <v>UN</v>
          </cell>
          <cell r="D1227">
            <v>2400000</v>
          </cell>
        </row>
        <row r="1228">
          <cell r="A1228">
            <v>1215</v>
          </cell>
          <cell r="B1228" t="str">
            <v>PLATAFORMA ELEVADORA</v>
          </cell>
          <cell r="C1228" t="str">
            <v>HORA</v>
          </cell>
          <cell r="D1228">
            <v>15000</v>
          </cell>
        </row>
        <row r="1229">
          <cell r="A1229">
            <v>1216</v>
          </cell>
          <cell r="B1229" t="str">
            <v>PLATINA COBRE 120 A (3/4"X1/8")</v>
          </cell>
          <cell r="C1229" t="str">
            <v>M</v>
          </cell>
          <cell r="D1229">
            <v>34800</v>
          </cell>
        </row>
        <row r="1230">
          <cell r="A1230">
            <v>1217</v>
          </cell>
          <cell r="B1230" t="str">
            <v>PLATINA COBRE 1400 A (2 1/2"X3/4")</v>
          </cell>
          <cell r="C1230" t="str">
            <v>ML</v>
          </cell>
          <cell r="D1230">
            <v>87000</v>
          </cell>
        </row>
        <row r="1231">
          <cell r="A1231">
            <v>1218</v>
          </cell>
          <cell r="B1231" t="str">
            <v>PLATINA COBRE 700 A (1 1/2"X1/2")</v>
          </cell>
          <cell r="C1231" t="str">
            <v>UN</v>
          </cell>
          <cell r="D1231">
            <v>203000</v>
          </cell>
        </row>
        <row r="1232">
          <cell r="A1232">
            <v>1219</v>
          </cell>
          <cell r="B1232" t="str">
            <v>PLATINA EN COBRE 5/8"</v>
          </cell>
          <cell r="C1232" t="str">
            <v>ML</v>
          </cell>
          <cell r="D1232">
            <v>0</v>
          </cell>
        </row>
        <row r="1233">
          <cell r="A1233">
            <v>1220</v>
          </cell>
          <cell r="B1233" t="str">
            <v>PLC ARQUITECTURA BASICA 8 ENTRADAS 12 SALIDAS</v>
          </cell>
          <cell r="C1233" t="str">
            <v>UN</v>
          </cell>
          <cell r="D1233">
            <v>38500000</v>
          </cell>
        </row>
        <row r="1234">
          <cell r="A1234">
            <v>1221</v>
          </cell>
          <cell r="B1234" t="str">
            <v>POMADA DE SOLDADURA PARA CABLES</v>
          </cell>
          <cell r="C1234" t="str">
            <v>UN</v>
          </cell>
          <cell r="D1234">
            <v>5541</v>
          </cell>
        </row>
        <row r="1235">
          <cell r="A1235">
            <v>1222</v>
          </cell>
          <cell r="B1235" t="str">
            <v>PONCHADORA</v>
          </cell>
          <cell r="C1235" t="str">
            <v>UN</v>
          </cell>
          <cell r="D1235">
            <v>6540</v>
          </cell>
        </row>
        <row r="1236">
          <cell r="A1236">
            <v>1223</v>
          </cell>
          <cell r="B1236" t="str">
            <v>POSTE EN CONCRETO 12M. 1050 KGF</v>
          </cell>
          <cell r="C1236" t="str">
            <v>UN</v>
          </cell>
          <cell r="D1236">
            <v>1150000</v>
          </cell>
        </row>
        <row r="1237">
          <cell r="A1237">
            <v>1224</v>
          </cell>
          <cell r="B1237" t="str">
            <v>POSTE EN CONCRETO 12M. 510 KGF</v>
          </cell>
          <cell r="C1237" t="str">
            <v>UN</v>
          </cell>
          <cell r="D1237">
            <v>754000</v>
          </cell>
        </row>
        <row r="1238">
          <cell r="A1238">
            <v>1225</v>
          </cell>
          <cell r="B1238" t="str">
            <v>POSTE EN CONCRETO 8M 510KG</v>
          </cell>
          <cell r="C1238" t="str">
            <v>UN</v>
          </cell>
          <cell r="D1238">
            <v>300000</v>
          </cell>
        </row>
        <row r="1239">
          <cell r="A1239">
            <v>1226</v>
          </cell>
          <cell r="B1239" t="str">
            <v>POSTE GALVANIZADO 9 METROS 6"-4"</v>
          </cell>
          <cell r="C1239" t="str">
            <v>UN</v>
          </cell>
          <cell r="D1239">
            <v>406000</v>
          </cell>
        </row>
        <row r="1240">
          <cell r="A1240">
            <v>1227</v>
          </cell>
          <cell r="B1240" t="str">
            <v>POSTE METÁLICO 5M DIAMETRO 2"</v>
          </cell>
          <cell r="C1240" t="str">
            <v>UN</v>
          </cell>
          <cell r="D1240">
            <v>290000</v>
          </cell>
        </row>
        <row r="1241">
          <cell r="A1241">
            <v>1228</v>
          </cell>
          <cell r="B1241" t="str">
            <v>POSTE METALICO DE 10 METROS X 4"</v>
          </cell>
          <cell r="C1241" t="str">
            <v>UN</v>
          </cell>
          <cell r="D1241">
            <v>672800</v>
          </cell>
        </row>
        <row r="1242">
          <cell r="A1242">
            <v>1229</v>
          </cell>
          <cell r="B1242" t="str">
            <v>POSTE METALICO DE 3 METROS X 4"</v>
          </cell>
          <cell r="C1242" t="str">
            <v>UN</v>
          </cell>
          <cell r="D1242">
            <v>232000</v>
          </cell>
        </row>
        <row r="1243">
          <cell r="A1243">
            <v>1230</v>
          </cell>
          <cell r="B1243" t="str">
            <v>PRENSAESTOPA 1"</v>
          </cell>
          <cell r="C1243" t="str">
            <v>UN</v>
          </cell>
          <cell r="D1243">
            <v>3251</v>
          </cell>
        </row>
        <row r="1244">
          <cell r="A1244">
            <v>1231</v>
          </cell>
          <cell r="B1244" t="str">
            <v>PRENSAESTOPA 1/2"</v>
          </cell>
          <cell r="C1244" t="str">
            <v>UN</v>
          </cell>
          <cell r="D1244">
            <v>3249</v>
          </cell>
        </row>
        <row r="1245">
          <cell r="A1245">
            <v>1232</v>
          </cell>
          <cell r="B1245" t="str">
            <v>PRENSAESTOPA 3/4"</v>
          </cell>
          <cell r="C1245" t="str">
            <v>UN</v>
          </cell>
          <cell r="D1245">
            <v>3250</v>
          </cell>
        </row>
        <row r="1246">
          <cell r="A1246">
            <v>1233</v>
          </cell>
          <cell r="B1246" t="str">
            <v>PROGRAMA TRANSFERENCIA DE TECNOLOGIA AYUDAS VISUALES (FACTORY TRAINING)</v>
          </cell>
          <cell r="C1246" t="str">
            <v>UN</v>
          </cell>
          <cell r="D1246">
            <v>42000000</v>
          </cell>
        </row>
        <row r="1247">
          <cell r="A1247">
            <v>1234</v>
          </cell>
          <cell r="B1247" t="str">
            <v>PROGRAMA TRANSFERENCIA DE TECNOLOGIA AYUDAS VISUALES</v>
          </cell>
          <cell r="C1247" t="str">
            <v>UN</v>
          </cell>
          <cell r="D1247">
            <v>80500000</v>
          </cell>
        </row>
        <row r="1248">
          <cell r="A1248">
            <v>1235</v>
          </cell>
          <cell r="B1248" t="str">
            <v>PROGRAMA TRANSFERENCIA DE TECNOLOGIA PARA EMA (ON JOIN TRAINING)</v>
          </cell>
          <cell r="C1248" t="str">
            <v>UN</v>
          </cell>
          <cell r="D1248">
            <v>36500000</v>
          </cell>
        </row>
        <row r="1249">
          <cell r="A1249">
            <v>1236</v>
          </cell>
          <cell r="B1249" t="str">
            <v>PROGRAMA TRANSFERENCIA DE TECNOLOGIA PARA UPS (ON JOIN TRAINING)</v>
          </cell>
          <cell r="C1249" t="str">
            <v>UN</v>
          </cell>
          <cell r="D1249">
            <v>12500000</v>
          </cell>
        </row>
        <row r="1250">
          <cell r="A1250">
            <v>1237</v>
          </cell>
          <cell r="B1250" t="str">
            <v>PROGRAMADOR HORARIO CON RESERVA 100 H</v>
          </cell>
          <cell r="C1250" t="str">
            <v>UN</v>
          </cell>
          <cell r="D1250">
            <v>110100</v>
          </cell>
        </row>
        <row r="1251">
          <cell r="A1251">
            <v>1238</v>
          </cell>
          <cell r="B1251" t="str">
            <v>PROTECTOR ACRÍLICO 0.5X1.5X0.005</v>
          </cell>
          <cell r="C1251" t="str">
            <v>UN</v>
          </cell>
          <cell r="D1251">
            <v>104400</v>
          </cell>
        </row>
        <row r="1252">
          <cell r="A1252">
            <v>1239</v>
          </cell>
          <cell r="B1252" t="str">
            <v>PUENTES MT ESSA</v>
          </cell>
          <cell r="C1252" t="str">
            <v>Gb</v>
          </cell>
          <cell r="D1252">
            <v>348000</v>
          </cell>
        </row>
        <row r="1253">
          <cell r="A1253">
            <v>1240</v>
          </cell>
          <cell r="B1253" t="str">
            <v>PUERTA CORTAFUEGO TIVLOCK 2X2</v>
          </cell>
          <cell r="C1253" t="str">
            <v>UN</v>
          </cell>
          <cell r="D1253">
            <v>3950000</v>
          </cell>
        </row>
        <row r="1254">
          <cell r="A1254">
            <v>1241</v>
          </cell>
          <cell r="B1254" t="str">
            <v>PUERTA METALICA 1X1 CON CELOSIAS</v>
          </cell>
          <cell r="C1254" t="str">
            <v>UN</v>
          </cell>
          <cell r="D1254">
            <v>400000</v>
          </cell>
        </row>
        <row r="1255">
          <cell r="A1255">
            <v>1242</v>
          </cell>
          <cell r="B1255" t="str">
            <v>PULIDORA</v>
          </cell>
          <cell r="C1255" t="str">
            <v>UN</v>
          </cell>
          <cell r="D1255">
            <v>58400</v>
          </cell>
        </row>
        <row r="1256">
          <cell r="A1256">
            <v>1243</v>
          </cell>
          <cell r="B1256" t="str">
            <v>PULSADOR SENCILLO PARA TIMBRE</v>
          </cell>
          <cell r="C1256" t="str">
            <v>UN</v>
          </cell>
          <cell r="D1256">
            <v>3000</v>
          </cell>
        </row>
        <row r="1257">
          <cell r="A1257">
            <v>1244</v>
          </cell>
          <cell r="B1257" t="str">
            <v>PUNTA CAPTADORA AL 60 CMS</v>
          </cell>
          <cell r="C1257" t="str">
            <v>UN</v>
          </cell>
          <cell r="D1257">
            <v>119269</v>
          </cell>
        </row>
        <row r="1258">
          <cell r="A1258">
            <v>1245</v>
          </cell>
          <cell r="B1258" t="str">
            <v>PUNTA CAPTADORA TIPO FRANKLIN</v>
          </cell>
          <cell r="C1258" t="str">
            <v>UN</v>
          </cell>
          <cell r="D1258">
            <v>274363</v>
          </cell>
        </row>
        <row r="1259">
          <cell r="A1259">
            <v>1246</v>
          </cell>
          <cell r="B1259" t="str">
            <v>PUNTAS TIPO FRANKLIN DE ALUMINIO DE 100 CM. DE ALTURA X 1/2"</v>
          </cell>
          <cell r="C1259" t="str">
            <v>UN</v>
          </cell>
          <cell r="D1259">
            <v>60000</v>
          </cell>
        </row>
        <row r="1260">
          <cell r="A1260">
            <v>1247</v>
          </cell>
          <cell r="B1260" t="str">
            <v>PUNTAS TIPO FRANKLIN DE ALUMINIO INOXIDABLE DE  60 CM. DE ALTURA X 5/8"</v>
          </cell>
          <cell r="C1260" t="str">
            <v>UN</v>
          </cell>
          <cell r="D1260">
            <v>177513</v>
          </cell>
        </row>
        <row r="1261">
          <cell r="A1261">
            <v>1248</v>
          </cell>
          <cell r="B1261" t="str">
            <v>PUNTO SALIDA INCENDIOS TUBERIA + CABLEADO</v>
          </cell>
          <cell r="C1261" t="str">
            <v>UN</v>
          </cell>
          <cell r="D1261">
            <v>72150</v>
          </cell>
        </row>
        <row r="1262">
          <cell r="A1262">
            <v>1249</v>
          </cell>
          <cell r="B1262" t="str">
            <v>RACK CON MULTITOMA, VENTILADORES 150X60X60</v>
          </cell>
          <cell r="C1262" t="str">
            <v>UN</v>
          </cell>
          <cell r="D1262">
            <v>1100000</v>
          </cell>
        </row>
        <row r="1263">
          <cell r="A1263">
            <v>1250</v>
          </cell>
          <cell r="B1263" t="str">
            <v>RADIO CONTROL HAND HELD</v>
          </cell>
          <cell r="C1263" t="str">
            <v>UN</v>
          </cell>
          <cell r="D1263">
            <v>14800000</v>
          </cell>
        </row>
        <row r="1264">
          <cell r="A1264">
            <v>1251</v>
          </cell>
          <cell r="B1264" t="str">
            <v>REFLECTOR  DE 75W</v>
          </cell>
          <cell r="C1264" t="str">
            <v>UN</v>
          </cell>
          <cell r="D1264">
            <v>271317</v>
          </cell>
        </row>
        <row r="1265">
          <cell r="A1265">
            <v>1252</v>
          </cell>
          <cell r="B1265" t="str">
            <v>REFLECTOR EN CARCAZA METÁLICA NEGRA ESCUALIZABLE CON KIT Y BOMBILLO METAL HALIDE DE 150W 208V.</v>
          </cell>
          <cell r="C1265" t="str">
            <v>UN</v>
          </cell>
          <cell r="D1265">
            <v>189800</v>
          </cell>
        </row>
        <row r="1266">
          <cell r="A1266">
            <v>1253</v>
          </cell>
          <cell r="B1266" t="str">
            <v>REFLECTOR EN CARCAZA METÁLICA NEGRA ESCUALIZABLE CON KIT Y BOMBILLO METAL HALIDE DE 250W 208V.</v>
          </cell>
          <cell r="C1266" t="str">
            <v>UN</v>
          </cell>
          <cell r="D1266">
            <v>251120</v>
          </cell>
        </row>
        <row r="1267">
          <cell r="A1267">
            <v>1254</v>
          </cell>
          <cell r="B1267" t="str">
            <v>REFLECTOR EN CARCAZA METÁLICA NEGRA ESCUALIZABLE CON KIT Y BOMBILLO METAL HALIDE DE 400W 208V.</v>
          </cell>
          <cell r="C1267" t="str">
            <v>UN</v>
          </cell>
          <cell r="D1267">
            <v>355563</v>
          </cell>
        </row>
        <row r="1268">
          <cell r="A1268">
            <v>1255</v>
          </cell>
          <cell r="B1268" t="str">
            <v>REFLECTOR LUZ CALIENTE; FLUJO LUMINOSO: 600 IM, PC:3500K, POTENCIA 12W</v>
          </cell>
          <cell r="C1268" t="str">
            <v>UN</v>
          </cell>
          <cell r="D1268">
            <v>316500</v>
          </cell>
        </row>
        <row r="1269">
          <cell r="A1269">
            <v>1256</v>
          </cell>
          <cell r="B1269" t="str">
            <v>REFLECTOR LUZ FRÍA, VIDA ÚTIL 100000 HORAS. GARANTÍA 10 AÑOS</v>
          </cell>
          <cell r="C1269" t="str">
            <v>UN</v>
          </cell>
          <cell r="D1269">
            <v>754200</v>
          </cell>
        </row>
        <row r="1270">
          <cell r="A1270">
            <v>1257</v>
          </cell>
          <cell r="B1270" t="str">
            <v>REFLECTOR MH 400</v>
          </cell>
          <cell r="C1270" t="str">
            <v>UN</v>
          </cell>
          <cell r="D1270">
            <v>336400</v>
          </cell>
        </row>
        <row r="1271">
          <cell r="A1271">
            <v>1258</v>
          </cell>
          <cell r="B1271" t="str">
            <v>REFLECTOR NA 150W 220V ROY ALPHA</v>
          </cell>
          <cell r="C1271" t="str">
            <v>UN</v>
          </cell>
          <cell r="D1271">
            <v>250000</v>
          </cell>
        </row>
        <row r="1272">
          <cell r="A1272">
            <v>1259</v>
          </cell>
          <cell r="B1272" t="str">
            <v>REFLECTOR REF. MASTER HPI T PLUS 400W PHILLIPS</v>
          </cell>
          <cell r="C1272" t="str">
            <v>UN</v>
          </cell>
          <cell r="D1272">
            <v>405492</v>
          </cell>
        </row>
        <row r="1273">
          <cell r="A1273">
            <v>1260</v>
          </cell>
          <cell r="B1273" t="str">
            <v>REFUERZO HIERRO 37000 FG - VARILLA 5/8"</v>
          </cell>
          <cell r="C1273" t="str">
            <v>M3</v>
          </cell>
          <cell r="D1273">
            <v>8760</v>
          </cell>
        </row>
        <row r="1274">
          <cell r="A1274">
            <v>1261</v>
          </cell>
          <cell r="B1274" t="str">
            <v>REGISTRO DE INSPECCION CODENSA AE-281</v>
          </cell>
          <cell r="C1274" t="str">
            <v>UN</v>
          </cell>
          <cell r="D1274">
            <v>195200</v>
          </cell>
        </row>
        <row r="1275">
          <cell r="A1275">
            <v>1262</v>
          </cell>
          <cell r="B1275" t="str">
            <v>REGLETA TELEFONICA DE 10 PARES</v>
          </cell>
          <cell r="C1275" t="str">
            <v>UN</v>
          </cell>
          <cell r="D1275">
            <v>22000</v>
          </cell>
        </row>
        <row r="1276">
          <cell r="A1276">
            <v>1263</v>
          </cell>
          <cell r="B1276" t="str">
            <v>REGLETA TELEFONICA S66 25 PARES</v>
          </cell>
          <cell r="C1276" t="str">
            <v>UN</v>
          </cell>
          <cell r="D1276">
            <v>150000</v>
          </cell>
        </row>
        <row r="1277">
          <cell r="A1277">
            <v>1264</v>
          </cell>
          <cell r="B1277" t="str">
            <v>REGULADOR CCR 20KVA</v>
          </cell>
          <cell r="C1277" t="str">
            <v>UN</v>
          </cell>
          <cell r="D1277">
            <v>87200000</v>
          </cell>
        </row>
        <row r="1278">
          <cell r="A1278">
            <v>1265</v>
          </cell>
          <cell r="B1278" t="str">
            <v>REGULADOR CCR 10KVA</v>
          </cell>
          <cell r="C1278" t="str">
            <v>UN</v>
          </cell>
          <cell r="D1278">
            <v>63400000</v>
          </cell>
        </row>
        <row r="1279">
          <cell r="A1279">
            <v>1266</v>
          </cell>
          <cell r="B1279" t="str">
            <v>REGULADOR CCR 2,5KVA</v>
          </cell>
          <cell r="C1279" t="str">
            <v>UN</v>
          </cell>
          <cell r="D1279">
            <v>37000000</v>
          </cell>
        </row>
        <row r="1280">
          <cell r="A1280">
            <v>1267</v>
          </cell>
          <cell r="B1280" t="str">
            <v>REGULADOR CCR 4KVA</v>
          </cell>
          <cell r="C1280" t="str">
            <v>UN</v>
          </cell>
          <cell r="D1280">
            <v>43000000</v>
          </cell>
        </row>
        <row r="1281">
          <cell r="A1281">
            <v>1268</v>
          </cell>
          <cell r="B1281" t="str">
            <v>REGULADOR CCR 5KVA</v>
          </cell>
          <cell r="C1281" t="str">
            <v>UN</v>
          </cell>
          <cell r="D1281">
            <v>47000000</v>
          </cell>
        </row>
        <row r="1282">
          <cell r="A1282">
            <v>1269</v>
          </cell>
          <cell r="B1282" t="str">
            <v>REGULADOR CCR 7,5KVA</v>
          </cell>
          <cell r="C1282" t="str">
            <v>UN</v>
          </cell>
          <cell r="D1282">
            <v>25000000</v>
          </cell>
        </row>
        <row r="1283">
          <cell r="A1283">
            <v>1270</v>
          </cell>
          <cell r="B1283" t="str">
            <v xml:space="preserve">REGULADOR DE VOLTAJE DE 4 KVA 1Ø 120V </v>
          </cell>
          <cell r="C1283" t="str">
            <v>UN</v>
          </cell>
          <cell r="D1283">
            <v>1168000</v>
          </cell>
        </row>
        <row r="1284">
          <cell r="A1284">
            <v>1271</v>
          </cell>
          <cell r="B1284" t="str">
            <v>REGULADOR DE VOLTAJE DE 5 KVA 1Ø 120V</v>
          </cell>
          <cell r="C1284" t="str">
            <v>UN</v>
          </cell>
          <cell r="D1284">
            <v>1460000</v>
          </cell>
        </row>
        <row r="1285">
          <cell r="A1285">
            <v>1272</v>
          </cell>
          <cell r="B1285" t="str">
            <v xml:space="preserve">REGULADOR DE VOLTAJE DE 6 KVA 1Ø 120V </v>
          </cell>
          <cell r="C1285" t="str">
            <v>UN</v>
          </cell>
          <cell r="D1285">
            <v>1898000</v>
          </cell>
        </row>
        <row r="1286">
          <cell r="A1286">
            <v>1273</v>
          </cell>
          <cell r="B1286" t="str">
            <v>RELE ANALOGO TEMPORIZADO 11 PINES</v>
          </cell>
          <cell r="C1286" t="str">
            <v>UN</v>
          </cell>
          <cell r="D1286">
            <v>300000</v>
          </cell>
        </row>
        <row r="1287">
          <cell r="A1287">
            <v>1274</v>
          </cell>
          <cell r="B1287" t="str">
            <v>RELÉ DE AUTOMATISMO VORKOM</v>
          </cell>
          <cell r="C1287" t="str">
            <v>UN</v>
          </cell>
          <cell r="D1287">
            <v>1718750</v>
          </cell>
        </row>
        <row r="1288">
          <cell r="A1288">
            <v>1275</v>
          </cell>
          <cell r="B1288" t="str">
            <v>RELE DE SOBRECORRIENTE 15A</v>
          </cell>
          <cell r="C1288" t="str">
            <v>UN</v>
          </cell>
          <cell r="D1288">
            <v>250000</v>
          </cell>
        </row>
        <row r="1289">
          <cell r="A1289">
            <v>1276</v>
          </cell>
          <cell r="B1289" t="str">
            <v>RELLENOS AGREGADOS PETREOS</v>
          </cell>
          <cell r="C1289" t="str">
            <v>M3</v>
          </cell>
          <cell r="D1289">
            <v>46720</v>
          </cell>
        </row>
        <row r="1290">
          <cell r="A1290">
            <v>1277</v>
          </cell>
          <cell r="B1290" t="str">
            <v xml:space="preserve">RELLENOS DE EXCAVACION </v>
          </cell>
          <cell r="C1290" t="str">
            <v>M3</v>
          </cell>
          <cell r="D1290">
            <v>43800</v>
          </cell>
        </row>
        <row r="1291">
          <cell r="A1291">
            <v>1278</v>
          </cell>
          <cell r="B1291" t="str">
            <v>RETENEDOR MAGNETICO 600 LBS</v>
          </cell>
          <cell r="C1291" t="str">
            <v>UN</v>
          </cell>
          <cell r="D1291">
            <v>487500</v>
          </cell>
        </row>
        <row r="1292">
          <cell r="A1292">
            <v>1279</v>
          </cell>
          <cell r="B1292" t="str">
            <v>REUBICACIÓN GLIDE SLOPE</v>
          </cell>
          <cell r="C1292" t="str">
            <v>Glb</v>
          </cell>
          <cell r="D1292">
            <v>117000000</v>
          </cell>
        </row>
        <row r="1293">
          <cell r="A1293">
            <v>1280</v>
          </cell>
          <cell r="B1293" t="str">
            <v>REVISIÓN RETIE</v>
          </cell>
          <cell r="C1293" t="str">
            <v>UN</v>
          </cell>
          <cell r="D1293">
            <v>5756000</v>
          </cell>
        </row>
        <row r="1294">
          <cell r="A1294">
            <v>1281</v>
          </cell>
          <cell r="B1294" t="str">
            <v>RIEL DIN U OMEGA</v>
          </cell>
          <cell r="C1294" t="str">
            <v>ML</v>
          </cell>
          <cell r="D1294">
            <v>12000</v>
          </cell>
        </row>
        <row r="1295">
          <cell r="A1295">
            <v>1282</v>
          </cell>
          <cell r="B1295" t="str">
            <v>RIEL OMEGA</v>
          </cell>
          <cell r="C1295" t="str">
            <v>ML</v>
          </cell>
          <cell r="D1295">
            <v>6000</v>
          </cell>
        </row>
        <row r="1296">
          <cell r="A1296">
            <v>1283</v>
          </cell>
          <cell r="B1296" t="str">
            <v>RX</v>
          </cell>
          <cell r="D1296">
            <v>0</v>
          </cell>
        </row>
        <row r="1297">
          <cell r="A1297">
            <v>1284</v>
          </cell>
          <cell r="B1297" t="str">
            <v>SALIDA RETENEDOR Y DET APER.</v>
          </cell>
          <cell r="C1297" t="str">
            <v>UN</v>
          </cell>
          <cell r="D1297">
            <v>72150</v>
          </cell>
        </row>
        <row r="1298">
          <cell r="A1298">
            <v>1285</v>
          </cell>
          <cell r="B1298" t="str">
            <v>SALIDA SONIDO + TUBERIA + CABLE</v>
          </cell>
          <cell r="C1298" t="str">
            <v>UN</v>
          </cell>
          <cell r="D1298">
            <v>72150</v>
          </cell>
        </row>
        <row r="1299">
          <cell r="A1299">
            <v>1286</v>
          </cell>
          <cell r="B1299" t="str">
            <v>SC6 SURFACE MOUNT HOUSING</v>
          </cell>
          <cell r="C1299" t="str">
            <v>UN</v>
          </cell>
          <cell r="D1299">
            <v>179820</v>
          </cell>
        </row>
        <row r="1300">
          <cell r="A1300">
            <v>1287</v>
          </cell>
          <cell r="B1300" t="str">
            <v>SECCIONADOR TRIPOLAR DE OPERACIÓN BAJO CARGA 17.5 KV 630 A 40 KA MARCA SOCOL</v>
          </cell>
          <cell r="C1300" t="str">
            <v>UN</v>
          </cell>
          <cell r="D1300">
            <v>3338750</v>
          </cell>
        </row>
        <row r="1301">
          <cell r="A1301">
            <v>1288</v>
          </cell>
          <cell r="B1301" t="str">
            <v>SECCIONADOR TRIPOLAR MARCA SOCOL.</v>
          </cell>
          <cell r="C1301" t="str">
            <v>UN</v>
          </cell>
          <cell r="D1301">
            <v>3035227</v>
          </cell>
        </row>
        <row r="1302">
          <cell r="A1302">
            <v>1289</v>
          </cell>
          <cell r="B1302" t="str">
            <v>SELECTOR DE AMPERIMETRO</v>
          </cell>
          <cell r="C1302" t="str">
            <v>UN</v>
          </cell>
          <cell r="D1302">
            <v>127000</v>
          </cell>
        </row>
        <row r="1303">
          <cell r="A1303">
            <v>1290</v>
          </cell>
          <cell r="B1303" t="str">
            <v>SELECTOR DE CIRCUITOS PARA CCR</v>
          </cell>
          <cell r="C1303" t="str">
            <v>UN</v>
          </cell>
          <cell r="D1303">
            <v>36400000</v>
          </cell>
        </row>
        <row r="1304">
          <cell r="A1304">
            <v>1291</v>
          </cell>
          <cell r="B1304" t="str">
            <v>SELECTOR DE VOLTIMETRO</v>
          </cell>
          <cell r="C1304" t="str">
            <v>UN</v>
          </cell>
          <cell r="D1304">
            <v>161750</v>
          </cell>
        </row>
        <row r="1305">
          <cell r="A1305">
            <v>1292</v>
          </cell>
          <cell r="B1305" t="str">
            <v>SELECTOR ON-OFF DE EMPOTRAR TELEMECANIQUE</v>
          </cell>
          <cell r="C1305" t="str">
            <v>UN</v>
          </cell>
          <cell r="D1305">
            <v>58515</v>
          </cell>
        </row>
        <row r="1306">
          <cell r="A1306">
            <v>1293</v>
          </cell>
          <cell r="B1306" t="str">
            <v>SELECTOR TRES POSICIONES</v>
          </cell>
          <cell r="C1306" t="str">
            <v>UN</v>
          </cell>
          <cell r="D1306">
            <v>86000</v>
          </cell>
        </row>
        <row r="1307">
          <cell r="A1307">
            <v>1294</v>
          </cell>
          <cell r="B1307" t="str">
            <v>SENSOR AMBIENTAL</v>
          </cell>
          <cell r="C1307" t="str">
            <v>UN</v>
          </cell>
          <cell r="D1307">
            <v>1462500</v>
          </cell>
        </row>
        <row r="1308">
          <cell r="A1308">
            <v>1295</v>
          </cell>
          <cell r="B1308" t="str">
            <v>SENSOR DE MOVIEMIENTO LEVINTON 360°</v>
          </cell>
          <cell r="C1308" t="str">
            <v>UN</v>
          </cell>
          <cell r="D1308">
            <v>100000</v>
          </cell>
        </row>
        <row r="1309">
          <cell r="A1309">
            <v>1296</v>
          </cell>
          <cell r="B1309" t="str">
            <v>SENSOR DE MOVIMIENTO 360 LX 20/28 A</v>
          </cell>
          <cell r="C1309" t="str">
            <v>UN</v>
          </cell>
          <cell r="D1309">
            <v>26200</v>
          </cell>
        </row>
        <row r="1310">
          <cell r="A1310">
            <v>1297</v>
          </cell>
          <cell r="B1310" t="str">
            <v>SERVIDOR</v>
          </cell>
          <cell r="C1310" t="str">
            <v>UN</v>
          </cell>
          <cell r="D1310">
            <v>15000000</v>
          </cell>
        </row>
        <row r="1311">
          <cell r="A1311">
            <v>1298</v>
          </cell>
          <cell r="B1311" t="str">
            <v>SERVIDOR 1</v>
          </cell>
          <cell r="C1311" t="str">
            <v>UN</v>
          </cell>
          <cell r="D1311">
            <v>3500000</v>
          </cell>
        </row>
        <row r="1312">
          <cell r="A1312">
            <v>1299</v>
          </cell>
          <cell r="B1312" t="str">
            <v>SERVIDOR DE ALMACENAMIENTO</v>
          </cell>
          <cell r="C1312" t="str">
            <v>UN</v>
          </cell>
          <cell r="D1312">
            <v>20280000</v>
          </cell>
        </row>
        <row r="1313">
          <cell r="A1313">
            <v>1300</v>
          </cell>
          <cell r="B1313" t="str">
            <v>SERVIDOR DE VIDEO</v>
          </cell>
          <cell r="C1313" t="str">
            <v>UN</v>
          </cell>
          <cell r="D1313">
            <v>1170000</v>
          </cell>
        </row>
        <row r="1314">
          <cell r="A1314">
            <v>1301</v>
          </cell>
          <cell r="B1314" t="str">
            <v>SERVIDOR FIDS</v>
          </cell>
          <cell r="C1314" t="str">
            <v>UN</v>
          </cell>
          <cell r="D1314">
            <v>16575000</v>
          </cell>
        </row>
        <row r="1315">
          <cell r="A1315">
            <v>1302</v>
          </cell>
          <cell r="B1315" t="str">
            <v>SERVIDOR NTP CON ANTENA</v>
          </cell>
          <cell r="C1315" t="str">
            <v>gb</v>
          </cell>
          <cell r="D1315">
            <v>19000000</v>
          </cell>
        </row>
        <row r="1316">
          <cell r="A1316">
            <v>1303</v>
          </cell>
          <cell r="B1316" t="str">
            <v>SIRENAS DE EVACUACION</v>
          </cell>
          <cell r="C1316" t="str">
            <v>UN</v>
          </cell>
          <cell r="D1316">
            <v>253500</v>
          </cell>
        </row>
        <row r="1317">
          <cell r="A1317">
            <v>1304</v>
          </cell>
          <cell r="B1317" t="str">
            <v>SISTEMA ANTENA MAESTRA TELEVISION</v>
          </cell>
          <cell r="D1317">
            <v>0</v>
          </cell>
        </row>
        <row r="1318">
          <cell r="A1318">
            <v>1305</v>
          </cell>
          <cell r="B1318" t="str">
            <v>SISTEMA DE APANTALLAMIENTO</v>
          </cell>
          <cell r="C1318" t="str">
            <v>UN</v>
          </cell>
          <cell r="D1318">
            <v>0</v>
          </cell>
        </row>
        <row r="1319">
          <cell r="A1319">
            <v>1306</v>
          </cell>
          <cell r="B1319" t="str">
            <v>SISTEMA DE DETECCIÓN DE INCENDIOS</v>
          </cell>
          <cell r="D1319">
            <v>0</v>
          </cell>
        </row>
        <row r="1320">
          <cell r="A1320">
            <v>1307</v>
          </cell>
          <cell r="B1320" t="str">
            <v>SISTEMA DE ESCAPE Y OTROS</v>
          </cell>
          <cell r="C1320" t="str">
            <v>UN</v>
          </cell>
          <cell r="D1320">
            <v>15000000</v>
          </cell>
        </row>
        <row r="1321">
          <cell r="A1321">
            <v>1308</v>
          </cell>
          <cell r="B1321" t="str">
            <v>SISTEMA DE SEGURIDAD</v>
          </cell>
          <cell r="D1321">
            <v>0</v>
          </cell>
        </row>
        <row r="1322">
          <cell r="A1322">
            <v>1309</v>
          </cell>
          <cell r="B1322" t="str">
            <v>SISTEMA DE SONIDO AMNIENTAL</v>
          </cell>
          <cell r="D1322">
            <v>0</v>
          </cell>
        </row>
        <row r="1323">
          <cell r="A1323">
            <v>1310</v>
          </cell>
          <cell r="B1323" t="str">
            <v>SISTEMA INFORMACION VUELOS</v>
          </cell>
          <cell r="D1323">
            <v>0</v>
          </cell>
        </row>
        <row r="1324">
          <cell r="A1324">
            <v>1311</v>
          </cell>
          <cell r="B1324" t="str">
            <v>SISTEMA KVM</v>
          </cell>
          <cell r="C1324" t="str">
            <v>gb</v>
          </cell>
          <cell r="D1324">
            <v>28000000</v>
          </cell>
        </row>
        <row r="1325">
          <cell r="A1325">
            <v>1312</v>
          </cell>
          <cell r="B1325" t="str">
            <v>SISTEMA PLC ARQUITECTURA BASICA, TERMINAL DE MANTENIMIENTO, TERMINAL DE MANDO EN TWR, INTERFAZ TOUCHSCREEN.</v>
          </cell>
          <cell r="C1325" t="str">
            <v>UN</v>
          </cell>
          <cell r="D1325">
            <v>45000000</v>
          </cell>
        </row>
        <row r="1326">
          <cell r="A1326">
            <v>1313</v>
          </cell>
          <cell r="B1326" t="str">
            <v>SISTEMA REDUNDANTE HOT STAND BY</v>
          </cell>
          <cell r="C1326" t="str">
            <v>UN</v>
          </cell>
          <cell r="D1326">
            <v>215700000</v>
          </cell>
        </row>
        <row r="1327">
          <cell r="A1327">
            <v>1314</v>
          </cell>
          <cell r="B1327" t="str">
            <v>SISTEMA RADIO VHF</v>
          </cell>
          <cell r="C1327" t="str">
            <v>UN</v>
          </cell>
          <cell r="D1327">
            <v>36000000</v>
          </cell>
        </row>
        <row r="1328">
          <cell r="A1328">
            <v>1315</v>
          </cell>
          <cell r="B1328" t="str">
            <v>SISTEMA REIL DE XENON</v>
          </cell>
          <cell r="C1328" t="str">
            <v>UN</v>
          </cell>
          <cell r="D1328">
            <v>28000000</v>
          </cell>
        </row>
        <row r="1329">
          <cell r="A1329">
            <v>1316</v>
          </cell>
          <cell r="B1329" t="str">
            <v>SISTEMA VOZ Y DATOS</v>
          </cell>
          <cell r="D1329">
            <v>0</v>
          </cell>
        </row>
        <row r="1330">
          <cell r="A1330">
            <v>1317</v>
          </cell>
          <cell r="B1330" t="str">
            <v>SITEMA MEDIA MATRIX PAVA SYSTEM 8-8 I/O BALANCE AUDIO</v>
          </cell>
          <cell r="C1330" t="str">
            <v>UN</v>
          </cell>
          <cell r="D1330">
            <v>4850000</v>
          </cell>
        </row>
        <row r="1331">
          <cell r="A1331">
            <v>1318</v>
          </cell>
          <cell r="B1331" t="str">
            <v>SLOT PARA BANDEJA DE FIBRA</v>
          </cell>
          <cell r="C1331" t="str">
            <v>UN</v>
          </cell>
          <cell r="D1331">
            <v>1</v>
          </cell>
        </row>
        <row r="1332">
          <cell r="A1332">
            <v>1319</v>
          </cell>
          <cell r="B1332" t="str">
            <v xml:space="preserve">SOCKET DICROICO BIPIN </v>
          </cell>
          <cell r="C1332" t="str">
            <v>UN</v>
          </cell>
          <cell r="D1332">
            <v>599</v>
          </cell>
        </row>
        <row r="1333">
          <cell r="A1333">
            <v>1320</v>
          </cell>
          <cell r="B1333" t="str">
            <v>SOCKET TUBO FLUORESCENTE T8</v>
          </cell>
          <cell r="C1333" t="str">
            <v>UN</v>
          </cell>
          <cell r="D1333">
            <v>1000</v>
          </cell>
        </row>
        <row r="1334">
          <cell r="A1334">
            <v>1321</v>
          </cell>
          <cell r="B1334" t="str">
            <v>SOFTWARE ADMON VIDEO + ANALITICA</v>
          </cell>
          <cell r="C1334" t="str">
            <v>UN</v>
          </cell>
          <cell r="D1334">
            <v>40365000</v>
          </cell>
        </row>
        <row r="1335">
          <cell r="A1335">
            <v>1322</v>
          </cell>
          <cell r="B1335" t="str">
            <v>SOFTWARE CONTROL ACCESOS</v>
          </cell>
          <cell r="C1335" t="str">
            <v>UN</v>
          </cell>
          <cell r="D1335">
            <v>7410000</v>
          </cell>
        </row>
        <row r="1336">
          <cell r="A1336">
            <v>1323</v>
          </cell>
          <cell r="B1336" t="str">
            <v>SOFTWARE FIDS</v>
          </cell>
          <cell r="C1336" t="str">
            <v>UN</v>
          </cell>
          <cell r="D1336">
            <v>35100000</v>
          </cell>
        </row>
        <row r="1337">
          <cell r="A1337">
            <v>1324</v>
          </cell>
          <cell r="B1337" t="str">
            <v>SOLDADURA CADWELD</v>
          </cell>
          <cell r="C1337" t="str">
            <v>UN</v>
          </cell>
          <cell r="D1337">
            <v>14140</v>
          </cell>
        </row>
        <row r="1338">
          <cell r="A1338">
            <v>1325</v>
          </cell>
          <cell r="B1338" t="str">
            <v>SOLDADURA EXOTERMICA 115 GR</v>
          </cell>
          <cell r="C1338" t="str">
            <v>UN</v>
          </cell>
          <cell r="D1338">
            <v>9650</v>
          </cell>
        </row>
        <row r="1339">
          <cell r="A1339">
            <v>1326</v>
          </cell>
          <cell r="B1339" t="str">
            <v>SOLDADURA EXOTERMICA 150GR.</v>
          </cell>
          <cell r="C1339" t="str">
            <v>UN</v>
          </cell>
          <cell r="D1339">
            <v>13300</v>
          </cell>
        </row>
        <row r="1340">
          <cell r="A1340">
            <v>1327</v>
          </cell>
          <cell r="B1340" t="str">
            <v>SOLDADURA EXOTERMICA 90GR</v>
          </cell>
          <cell r="C1340" t="str">
            <v>UN</v>
          </cell>
          <cell r="D1340">
            <v>9200</v>
          </cell>
        </row>
        <row r="1341">
          <cell r="A1341">
            <v>1328</v>
          </cell>
          <cell r="B1341" t="str">
            <v>SOLDADURA PVC 1/4GL</v>
          </cell>
          <cell r="C1341" t="str">
            <v>UN</v>
          </cell>
          <cell r="D1341">
            <v>65700</v>
          </cell>
        </row>
        <row r="1342">
          <cell r="A1342">
            <v>1329</v>
          </cell>
          <cell r="B1342" t="str">
            <v>SOLDADURA PVC 900 GR 1/4</v>
          </cell>
          <cell r="C1342" t="str">
            <v>UN</v>
          </cell>
          <cell r="D1342">
            <v>29060</v>
          </cell>
        </row>
        <row r="1343">
          <cell r="A1343">
            <v>1330</v>
          </cell>
          <cell r="B1343" t="str">
            <v xml:space="preserve">SOPORTE PARA CABLE EN TECHO </v>
          </cell>
          <cell r="C1343" t="str">
            <v>UN</v>
          </cell>
          <cell r="D1343">
            <v>12000</v>
          </cell>
        </row>
        <row r="1344">
          <cell r="A1344">
            <v>1331</v>
          </cell>
          <cell r="B1344" t="str">
            <v>SOPORTE PARA LUMINARIA PEATONAL TIPO 1</v>
          </cell>
          <cell r="C1344" t="str">
            <v>UN</v>
          </cell>
          <cell r="D1344">
            <v>53332</v>
          </cell>
        </row>
        <row r="1345">
          <cell r="A1345">
            <v>1332</v>
          </cell>
          <cell r="B1345" t="str">
            <v>SOPORTE PUNTA CAPTADORA</v>
          </cell>
          <cell r="C1345" t="str">
            <v>UN</v>
          </cell>
          <cell r="D1345">
            <v>103440</v>
          </cell>
        </row>
        <row r="1346">
          <cell r="A1346">
            <v>1333</v>
          </cell>
          <cell r="B1346" t="str">
            <v>SOPORTE UNIVERSAL CON TAPA PARA CANALETA</v>
          </cell>
          <cell r="C1346" t="str">
            <v>UN</v>
          </cell>
          <cell r="D1346">
            <v>22000</v>
          </cell>
        </row>
        <row r="1347">
          <cell r="A1347">
            <v>1334</v>
          </cell>
          <cell r="B1347" t="str">
            <v>SPOT JARDÍN, BALA DE PISO EMPOTRABLE, LUZ DIRECCIONABLE, RESISTENTE AL AGUA</v>
          </cell>
          <cell r="C1347" t="str">
            <v>UN</v>
          </cell>
          <cell r="D1347">
            <v>1653500</v>
          </cell>
        </row>
        <row r="1348">
          <cell r="A1348">
            <v>1335</v>
          </cell>
          <cell r="B1348" t="str">
            <v>STRIP TELEFÓNICO</v>
          </cell>
          <cell r="C1348" t="str">
            <v>UN</v>
          </cell>
          <cell r="D1348">
            <v>510400</v>
          </cell>
        </row>
        <row r="1349">
          <cell r="A1349">
            <v>1336</v>
          </cell>
          <cell r="B1349" t="str">
            <v>STRIP TELEFONICO 40X40 CMS</v>
          </cell>
          <cell r="C1349" t="str">
            <v>UN</v>
          </cell>
          <cell r="D1349">
            <v>1</v>
          </cell>
        </row>
        <row r="1350">
          <cell r="A1350">
            <v>1337</v>
          </cell>
          <cell r="B1350" t="str">
            <v>STRIP TELEFONICO PPAL 1,0X1,3X0,3 DOBLE FONDO</v>
          </cell>
          <cell r="C1350" t="str">
            <v>UN</v>
          </cell>
          <cell r="D1350">
            <v>250000</v>
          </cell>
        </row>
        <row r="1351">
          <cell r="A1351">
            <v>1338</v>
          </cell>
          <cell r="B1351" t="str">
            <v>SUBESTACIÓN AEREA DE 45 KVA, 13200/120-208V</v>
          </cell>
          <cell r="C1351" t="str">
            <v>UN</v>
          </cell>
          <cell r="D1351">
            <v>10339300</v>
          </cell>
        </row>
        <row r="1352">
          <cell r="A1352">
            <v>1339</v>
          </cell>
          <cell r="B1352" t="str">
            <v>SUMINISTRO DE POSTE EN CONCRETO DE 12MTS DE ALTURA, , FABRICADO EN 2 SECCIONES ENCHUFABLES, DIÁMETRO DE BASE 190MM, DIÁMETRO DE CIMA 127MM, FLANGE
DE 40 X 40 EN 1/2", SISTEMA DE ANCLAJE DE 4 PERNOS DE 3/4" X 1.50MTS DE LONGITUD.</v>
          </cell>
          <cell r="C1352" t="str">
            <v>UN</v>
          </cell>
          <cell r="D1352">
            <v>1664310</v>
          </cell>
        </row>
        <row r="1353">
          <cell r="A1353">
            <v>1340</v>
          </cell>
          <cell r="B1353" t="str">
            <v xml:space="preserve">SUMINISTRO DE POSTE METÁLICO DE 6MTS DE ALTURA, TOTALMENTE GALVANIZADO EN CALIENTE, ACABADO EN PINTURA ELECTROSTÁTICA (COLOR POR DEFINIR), FABRICADO EN 4", FLANGE DE 25 X 25 EN 5/16",SISTEMA
DE ANCLAJE DE 4 PERNOS DE 5/8" X 50CM DE LONGITUD. INCLUYE BRAZO SENCILLO PEATONAL.
</v>
          </cell>
          <cell r="C1353" t="str">
            <v>UN</v>
          </cell>
          <cell r="D1353">
            <v>584640</v>
          </cell>
        </row>
        <row r="1354">
          <cell r="A1354">
            <v>1341</v>
          </cell>
          <cell r="B1354" t="str">
            <v>SUMINISTRO DE POSTE METÁLICO DE 8MTS DE ALTURA, TOTALMENTE GALVANIZADO EN CALIENTE, ACABADO 
EN PINTURA ELECTROSTÁTICA (COLOR POR DEFINIR), FABRICADO EN 2 SECCIONES ENCHUFABLES, DIÁMETRO DE
BASE 170MM, DIÁMETRO DE CIMA 127MM, FLANGE DE 40 X 40 EN 1/2", SISTEMA DE ANCLAJE DE 4
PERNOS DE 3/4" X 1.20MTS DE LONGITUD.</v>
          </cell>
          <cell r="C1354" t="str">
            <v>UN</v>
          </cell>
          <cell r="D1354">
            <v>1310028</v>
          </cell>
        </row>
        <row r="1355">
          <cell r="A1355">
            <v>1342</v>
          </cell>
          <cell r="B1355" t="str">
            <v>SUPLEMENTO CAJA DOBLE MET.GALV.2400</v>
          </cell>
          <cell r="C1355" t="str">
            <v>UN</v>
          </cell>
          <cell r="D1355">
            <v>580</v>
          </cell>
        </row>
        <row r="1356">
          <cell r="A1356">
            <v>1343</v>
          </cell>
          <cell r="B1356" t="str">
            <v>SUPLEMENTO GALVANIZADO</v>
          </cell>
          <cell r="C1356" t="str">
            <v>UN</v>
          </cell>
          <cell r="D1356">
            <v>580</v>
          </cell>
        </row>
        <row r="1357">
          <cell r="A1357">
            <v>1344</v>
          </cell>
          <cell r="B1357" t="str">
            <v xml:space="preserve">SUPLEMENTO GALVANIZADO CAL-24 </v>
          </cell>
          <cell r="C1357" t="str">
            <v>UN</v>
          </cell>
          <cell r="D1357">
            <v>553</v>
          </cell>
        </row>
        <row r="1358">
          <cell r="A1358">
            <v>1345</v>
          </cell>
          <cell r="B1358" t="str">
            <v>SUPLEMENTO PVC</v>
          </cell>
          <cell r="C1358" t="str">
            <v>UN</v>
          </cell>
          <cell r="D1358">
            <v>253</v>
          </cell>
        </row>
        <row r="1359">
          <cell r="A1359">
            <v>1346</v>
          </cell>
          <cell r="B1359" t="str">
            <v>SUPRESOR TRANSIENTES CLASE C, 40 KA</v>
          </cell>
          <cell r="C1359" t="str">
            <v>UN</v>
          </cell>
          <cell r="D1359">
            <v>2900000</v>
          </cell>
        </row>
        <row r="1360">
          <cell r="A1360">
            <v>1347</v>
          </cell>
          <cell r="B1360" t="str">
            <v>SWITCH 3COM 10/100/1000. 24 PUERTOS.</v>
          </cell>
          <cell r="C1360" t="str">
            <v>UN</v>
          </cell>
          <cell r="D1360">
            <v>469200</v>
          </cell>
        </row>
        <row r="1361">
          <cell r="A1361">
            <v>1348</v>
          </cell>
          <cell r="B1361" t="str">
            <v>SWITCH 3COM 10/100/1000. 48 PUERTOS.</v>
          </cell>
          <cell r="C1361" t="str">
            <v>UN</v>
          </cell>
          <cell r="D1361">
            <v>1</v>
          </cell>
        </row>
        <row r="1362">
          <cell r="A1362">
            <v>1349</v>
          </cell>
          <cell r="B1362" t="str">
            <v>SWITCH 8 PUERTOS 10/100+4X1000</v>
          </cell>
          <cell r="C1362" t="str">
            <v>UN</v>
          </cell>
          <cell r="D1362">
            <v>6496000</v>
          </cell>
        </row>
        <row r="1363">
          <cell r="A1363">
            <v>1350</v>
          </cell>
          <cell r="B1363" t="str">
            <v>SWITCH 8 PUERTOS 1910 8G HP</v>
          </cell>
          <cell r="C1363" t="str">
            <v>UN</v>
          </cell>
          <cell r="D1363">
            <v>1758600</v>
          </cell>
        </row>
        <row r="1364">
          <cell r="A1364">
            <v>1351</v>
          </cell>
          <cell r="B1364" t="str">
            <v>SWITCH CORE X 6 PTOS FO</v>
          </cell>
          <cell r="C1364" t="str">
            <v>UN</v>
          </cell>
          <cell r="D1364">
            <v>16965000</v>
          </cell>
        </row>
        <row r="1365">
          <cell r="A1365">
            <v>1352</v>
          </cell>
          <cell r="B1365" t="str">
            <v>SWITCH X 24 PTOS</v>
          </cell>
          <cell r="C1365" t="str">
            <v>UN</v>
          </cell>
          <cell r="D1365">
            <v>4875000</v>
          </cell>
        </row>
        <row r="1366">
          <cell r="A1366">
            <v>1353</v>
          </cell>
          <cell r="B1366" t="str">
            <v>TABLERO BANCO DE CONDENSADORES 20KVAR/220V</v>
          </cell>
          <cell r="C1366" t="str">
            <v>UN</v>
          </cell>
          <cell r="D1366">
            <v>0</v>
          </cell>
        </row>
        <row r="1367">
          <cell r="A1367">
            <v>1354</v>
          </cell>
          <cell r="B1367" t="str">
            <v>TABLERO BANCO DE CONDENSADORES 40KVAR/220V</v>
          </cell>
          <cell r="C1367" t="str">
            <v>UN</v>
          </cell>
          <cell r="D1367">
            <v>0</v>
          </cell>
        </row>
        <row r="1368">
          <cell r="A1368">
            <v>1355</v>
          </cell>
          <cell r="B1368" t="str">
            <v>TABLERO DE 12 MEDIDORES TRIFASICOS</v>
          </cell>
          <cell r="C1368" t="str">
            <v>UN</v>
          </cell>
          <cell r="D1368">
            <v>3000000</v>
          </cell>
        </row>
        <row r="1369">
          <cell r="A1369">
            <v>1356</v>
          </cell>
          <cell r="B1369" t="str">
            <v>TABLERO DE 24 MEDIDORES TRIFASICOS</v>
          </cell>
          <cell r="C1369" t="str">
            <v>UN</v>
          </cell>
          <cell r="D1369">
            <v>6000000</v>
          </cell>
        </row>
        <row r="1370">
          <cell r="A1370">
            <v>1357</v>
          </cell>
          <cell r="B1370" t="str">
            <v>TABLERO DE AUTOMATICOS DE 12 CIRCUITOS. CON ESPACIO PARA TOTALIZADOR, PUERTA Y CHAPA.</v>
          </cell>
          <cell r="C1370" t="str">
            <v>UN</v>
          </cell>
          <cell r="D1370">
            <v>272646</v>
          </cell>
        </row>
        <row r="1371">
          <cell r="A1371">
            <v>1358</v>
          </cell>
          <cell r="B1371" t="str">
            <v>TABLERO DE AUTOMATICOS DE 18 CIRCUITOS. CON ESPACIO PARA TOTALIZADOR, PUERTA Y CHAPA.</v>
          </cell>
          <cell r="C1371" t="str">
            <v>UN</v>
          </cell>
          <cell r="D1371">
            <v>358815</v>
          </cell>
        </row>
        <row r="1372">
          <cell r="A1372">
            <v>1359</v>
          </cell>
          <cell r="B1372" t="str">
            <v>TABLERO DE AUTOMATICOS DE 24 CIRCUITOS. CON ESPACIO PARA TOTALIZADOR, PUERTA Y CHAPA.</v>
          </cell>
          <cell r="C1372" t="str">
            <v>UN</v>
          </cell>
          <cell r="D1372">
            <v>338729</v>
          </cell>
        </row>
        <row r="1373">
          <cell r="A1373">
            <v>1360</v>
          </cell>
          <cell r="B1373" t="str">
            <v>TABLERO DE AUTOMATICOS DE 30 CIRCUITOS. CON ESPACIO PARA TOTALIZADOR, PUERTA Y CHAPA.</v>
          </cell>
          <cell r="C1373" t="str">
            <v>UN</v>
          </cell>
          <cell r="D1373">
            <v>510400</v>
          </cell>
        </row>
        <row r="1374">
          <cell r="A1374">
            <v>1361</v>
          </cell>
          <cell r="B1374" t="str">
            <v>TABLERO DE AUTOMATICOS DE 32 CIRCUITOS. CON ESPACIO PARA TOTALIZADOR, PUERTA Y CHAPA.</v>
          </cell>
          <cell r="C1374" t="str">
            <v>UN</v>
          </cell>
          <cell r="D1374">
            <v>406000</v>
          </cell>
        </row>
        <row r="1375">
          <cell r="A1375">
            <v>1362</v>
          </cell>
          <cell r="B1375" t="str">
            <v>TABLERO DE AUTOMATICOS DE 36 CIRCUITOS. CON ESPACIO PARA TOTALIZADOR, PUERTA Y CHAPA.</v>
          </cell>
          <cell r="C1375" t="str">
            <v>UN</v>
          </cell>
          <cell r="D1375">
            <v>416048</v>
          </cell>
        </row>
        <row r="1376">
          <cell r="A1376">
            <v>1363</v>
          </cell>
          <cell r="B1376" t="str">
            <v>TABLERO DE AUTOMATICOS DE 42 CIRCUITOS, CON PUERTA SQD</v>
          </cell>
          <cell r="C1376" t="str">
            <v>UN</v>
          </cell>
          <cell r="D1376">
            <v>275000</v>
          </cell>
        </row>
        <row r="1377">
          <cell r="A1377">
            <v>1364</v>
          </cell>
          <cell r="B1377" t="str">
            <v>TABLERO DE AUTOMATICOS DE 42 CIRCUITOS. CON ESPACIO PARA TOTALIZADOR, PUERTA Y CHAPA.</v>
          </cell>
          <cell r="C1377" t="str">
            <v>UN</v>
          </cell>
          <cell r="D1377">
            <v>454418</v>
          </cell>
        </row>
        <row r="1378">
          <cell r="A1378">
            <v>1365</v>
          </cell>
          <cell r="B1378" t="str">
            <v>TABLERO DE AUTOMATICOS DE 9 CIRCUITOS. CON ESPACIO PARA TOTALIZADOR, PUERTA Y CHAPA.</v>
          </cell>
          <cell r="C1378" t="str">
            <v>UN</v>
          </cell>
          <cell r="D1378">
            <v>116000</v>
          </cell>
        </row>
        <row r="1379">
          <cell r="A1379">
            <v>1366</v>
          </cell>
          <cell r="B1379" t="str">
            <v>TABLERO DE DETECCION</v>
          </cell>
          <cell r="C1379" t="str">
            <v>UN</v>
          </cell>
          <cell r="D1379">
            <v>4680000</v>
          </cell>
        </row>
        <row r="1380">
          <cell r="A1380">
            <v>1367</v>
          </cell>
          <cell r="B1380" t="str">
            <v>TABLERO DISTRIBUCION (TAATYEQ-N)</v>
          </cell>
          <cell r="C1380" t="str">
            <v>UN</v>
          </cell>
          <cell r="D1380">
            <v>0</v>
          </cell>
        </row>
        <row r="1381">
          <cell r="A1381">
            <v>1368</v>
          </cell>
          <cell r="B1381" t="str">
            <v>TABLERO DISTRIBUCION (TGAAYT-CR)</v>
          </cell>
          <cell r="C1381" t="str">
            <v>UN</v>
          </cell>
          <cell r="D1381">
            <v>0</v>
          </cell>
        </row>
        <row r="1382">
          <cell r="A1382">
            <v>1369</v>
          </cell>
          <cell r="B1382" t="str">
            <v>TABLERO DISTRIBUCION (TGAAYT-CU)</v>
          </cell>
          <cell r="C1382" t="str">
            <v>UN</v>
          </cell>
          <cell r="D1382">
            <v>0</v>
          </cell>
        </row>
        <row r="1383">
          <cell r="A1383">
            <v>1370</v>
          </cell>
          <cell r="B1383" t="str">
            <v>TABLERO DISTRIBUCION (TGAAYT-V)</v>
          </cell>
          <cell r="C1383" t="str">
            <v>UN</v>
          </cell>
          <cell r="D1383">
            <v>0</v>
          </cell>
        </row>
        <row r="1384">
          <cell r="A1384">
            <v>1371</v>
          </cell>
          <cell r="B1384" t="str">
            <v>TABLERO DISTRIBUCION (TGAEQ-V)</v>
          </cell>
          <cell r="C1384" t="str">
            <v>UN</v>
          </cell>
          <cell r="D1384">
            <v>0</v>
          </cell>
        </row>
        <row r="1385">
          <cell r="A1385">
            <v>1372</v>
          </cell>
          <cell r="B1385" t="str">
            <v>TABLERO GENERAL PARA MEDIDOR Y BARRAJE 150A</v>
          </cell>
          <cell r="C1385" t="str">
            <v>UN</v>
          </cell>
          <cell r="D1385">
            <v>1300000</v>
          </cell>
        </row>
        <row r="1386">
          <cell r="A1386">
            <v>1373</v>
          </cell>
          <cell r="B1386" t="str">
            <v>TABLERO MONO.4 CIRCUITOS 75A/GALVZ. LEGRAND-</v>
          </cell>
          <cell r="C1386" t="str">
            <v>UN</v>
          </cell>
          <cell r="D1386">
            <v>15960</v>
          </cell>
        </row>
        <row r="1387">
          <cell r="A1387">
            <v>1374</v>
          </cell>
          <cell r="B1387" t="str">
            <v>TABLERO MONO.6 CIRCUITOS 75A/GALVZ.  LUMINEX-</v>
          </cell>
          <cell r="C1387" t="str">
            <v>UN</v>
          </cell>
          <cell r="D1387">
            <v>18480</v>
          </cell>
        </row>
        <row r="1388">
          <cell r="A1388">
            <v>1375</v>
          </cell>
          <cell r="B1388" t="str">
            <v>TABLERO MONOFASICO 12 CIRCUITOS 75 AMP LUMINEX-</v>
          </cell>
          <cell r="C1388" t="str">
            <v>UN</v>
          </cell>
          <cell r="D1388">
            <v>120000</v>
          </cell>
        </row>
        <row r="1389">
          <cell r="A1389">
            <v>1376</v>
          </cell>
          <cell r="B1389" t="str">
            <v>TABLERO MONOFASICO 2 CTOS</v>
          </cell>
          <cell r="C1389" t="str">
            <v>UN</v>
          </cell>
          <cell r="D1389">
            <v>35000</v>
          </cell>
        </row>
        <row r="1390">
          <cell r="A1390">
            <v>1377</v>
          </cell>
          <cell r="B1390" t="str">
            <v>TABLERO MONOFASICO 4 CIRCUITOS 75 AMP  LUMINEX-</v>
          </cell>
          <cell r="C1390" t="str">
            <v>UN</v>
          </cell>
          <cell r="D1390">
            <v>15960</v>
          </cell>
        </row>
        <row r="1391">
          <cell r="A1391">
            <v>1378</v>
          </cell>
          <cell r="B1391" t="str">
            <v>TABLERO MONOFASICO 4 CTOS</v>
          </cell>
          <cell r="C1391" t="str">
            <v>UN</v>
          </cell>
          <cell r="D1391">
            <v>35000</v>
          </cell>
        </row>
        <row r="1392">
          <cell r="A1392">
            <v>1379</v>
          </cell>
          <cell r="B1392" t="str">
            <v>TABLERO MONOFASICO 6 CIRCUITOS 75 AMP  LUMINEX-</v>
          </cell>
          <cell r="C1392" t="str">
            <v>UN</v>
          </cell>
          <cell r="D1392">
            <v>18480</v>
          </cell>
        </row>
        <row r="1393">
          <cell r="A1393">
            <v>1380</v>
          </cell>
          <cell r="B1393" t="str">
            <v>TABLERO MONOFASICO 6 CTOS SQ-D</v>
          </cell>
          <cell r="C1393" t="str">
            <v>UN</v>
          </cell>
          <cell r="D1393">
            <v>55000</v>
          </cell>
        </row>
        <row r="1394">
          <cell r="A1394">
            <v>1381</v>
          </cell>
          <cell r="B1394" t="str">
            <v>TABLERO MONOFASICO 8 CIRCUITOS 75 AMP  LUMINEX-</v>
          </cell>
          <cell r="C1394" t="str">
            <v>UN</v>
          </cell>
          <cell r="D1394">
            <v>65700</v>
          </cell>
        </row>
        <row r="1395">
          <cell r="A1395">
            <v>1382</v>
          </cell>
          <cell r="B1395" t="str">
            <v>TABLERO PUESTAS A TIERRA DE 60X80X40CM.</v>
          </cell>
          <cell r="C1395" t="str">
            <v>UN</v>
          </cell>
          <cell r="D1395">
            <v>375000</v>
          </cell>
        </row>
        <row r="1396">
          <cell r="A1396">
            <v>1383</v>
          </cell>
          <cell r="B1396" t="str">
            <v xml:space="preserve">TABLERO TRANSFERENCIA Y DISTRIBUCION </v>
          </cell>
          <cell r="C1396" t="str">
            <v>UN</v>
          </cell>
          <cell r="D1396">
            <v>0</v>
          </cell>
        </row>
        <row r="1397">
          <cell r="A1397">
            <v>1384</v>
          </cell>
          <cell r="B1397" t="str">
            <v xml:space="preserve">TABLERO TRIF.12 C/TOS 200A C/PUERTA CON ESPACIO PARA TOTALIZADOR CON NEUTRO PARA MONTARLE TACOS ENCHUFABLES, KIT DE TIERRA AISLADO Y PINTURA ELECTROESTATICA. NORMAS NTC 3475 Y UL67-CIDET. CON ESPACIO PARA TOTALIZADOR </v>
          </cell>
          <cell r="C1397" t="str">
            <v>UN</v>
          </cell>
          <cell r="D1397">
            <v>358000</v>
          </cell>
        </row>
        <row r="1398">
          <cell r="A1398">
            <v>1385</v>
          </cell>
          <cell r="B1398" t="str">
            <v xml:space="preserve">TABLERO TRIF.18 C/TOS 200A C/PUERTA CON NEUTRO PARA MONTARLE TACOS ENCHUFABLES, KIT DE TIERRA AISLADO Y PINTURA ELECTROESTATICA. NORMAS NTC 3475 Y UL67-CIDET. CON ESPACIO PARA TOTALIZADOR </v>
          </cell>
          <cell r="C1398" t="str">
            <v>UN</v>
          </cell>
          <cell r="D1398">
            <v>450000</v>
          </cell>
        </row>
        <row r="1399">
          <cell r="A1399">
            <v>1386</v>
          </cell>
          <cell r="B1399" t="str">
            <v xml:space="preserve">TABLERO TRIF.24 C/TOS 200A C/PUERTA CON NEUTRO PARA MONTARLE TACOS ENCHUFABLES, KIT DE TIERRA AISLADO Y PINTURA ELECTROESTATICA. NORMAS NTC 3475 Y UL67-CIDET. CON ESPACIO PARA TOTALIZADOR </v>
          </cell>
          <cell r="C1399" t="str">
            <v>UN</v>
          </cell>
          <cell r="D1399">
            <v>499000</v>
          </cell>
        </row>
        <row r="1400">
          <cell r="A1400">
            <v>1387</v>
          </cell>
          <cell r="B1400" t="str">
            <v>TABLERO TRIF.30 C/TOS 200A C/PUERTA CON NEUTRO PARA MONTARLE TACOS ENCHUFABLES, KIT DE TIERRA AISLADO Y PINTURA ELECTROESTATICA. NORMAS NTC 3475 Y UL67-CIDET. CON ESPACIO PARA TOTALIZADOR</v>
          </cell>
          <cell r="C1400" t="str">
            <v>UN</v>
          </cell>
          <cell r="D1400">
            <v>599000</v>
          </cell>
        </row>
        <row r="1401">
          <cell r="A1401">
            <v>1388</v>
          </cell>
          <cell r="B1401" t="str">
            <v xml:space="preserve">TABLERO TRIF.36 C/TOS 200A C/PUERTA CON NEUTRO PARA MONTARLE TACOS ENCHUFABLES, KIT DE TIERRA AISLADO Y PINTURA ELECTROESTATICA. NORMAS NTC 3475 Y UL67-CIDET. CON ESPACIO PARA TOTALIZADOR </v>
          </cell>
          <cell r="C1401" t="str">
            <v>UN</v>
          </cell>
          <cell r="D1401">
            <v>618000</v>
          </cell>
        </row>
        <row r="1402">
          <cell r="A1402">
            <v>1389</v>
          </cell>
          <cell r="B1402" t="str">
            <v>TABLERO TRIF.42 C/TOS 200A C/PUERTA CON NEUTRO PARA MONTARLE TACOS ENCHUFABLES, KIT DE TIERRA AISLADO Y PINTURA ELECTROESTATICA. NORMAS NTC 3475 Y UL67-CIDET. CON ESPACIO PARA TOTALIZADOR</v>
          </cell>
          <cell r="C1402" t="str">
            <v>UN</v>
          </cell>
          <cell r="D1402">
            <v>685500</v>
          </cell>
        </row>
        <row r="1403">
          <cell r="A1403">
            <v>1390</v>
          </cell>
          <cell r="B1403" t="str">
            <v>TABLERO TRIFASICO 18P ESPACIO TOTALIZADOR Y PUERTA</v>
          </cell>
          <cell r="C1403" t="str">
            <v>UN</v>
          </cell>
          <cell r="D1403">
            <v>420000</v>
          </cell>
        </row>
        <row r="1404">
          <cell r="A1404">
            <v>1391</v>
          </cell>
          <cell r="B1404" t="str">
            <v>TABLERO TRIFÁSICO DE 12 CIRCUITOS, CON PUERTA SQD</v>
          </cell>
          <cell r="C1404" t="str">
            <v>UN</v>
          </cell>
          <cell r="D1404">
            <v>125000</v>
          </cell>
        </row>
        <row r="1405">
          <cell r="A1405">
            <v>1392</v>
          </cell>
          <cell r="B1405" t="str">
            <v>TABLERO TRIFASICO DE 18 CIRCUITOS, CON PUERTA SQD</v>
          </cell>
          <cell r="C1405" t="str">
            <v>UN</v>
          </cell>
          <cell r="D1405">
            <v>149872</v>
          </cell>
        </row>
        <row r="1406">
          <cell r="A1406">
            <v>1393</v>
          </cell>
          <cell r="B1406" t="str">
            <v>TABLERO TRIFASICO DE 24 CTOS SQ-D</v>
          </cell>
          <cell r="C1406" t="str">
            <v>UN</v>
          </cell>
          <cell r="D1406">
            <v>220000</v>
          </cell>
        </row>
        <row r="1407">
          <cell r="A1407">
            <v>1394</v>
          </cell>
          <cell r="B1407" t="str">
            <v>TABLERO TRIFÁSICO DE 8 CIRCUITOS</v>
          </cell>
          <cell r="C1407" t="str">
            <v>UN</v>
          </cell>
          <cell r="D1407">
            <v>232000</v>
          </cell>
        </row>
        <row r="1408">
          <cell r="A1408">
            <v>1395</v>
          </cell>
          <cell r="B1408" t="str">
            <v>TABLERO TRIFILAR 12 CTOS</v>
          </cell>
          <cell r="C1408" t="str">
            <v>UN</v>
          </cell>
          <cell r="D1408">
            <v>90000</v>
          </cell>
        </row>
        <row r="1409">
          <cell r="A1409">
            <v>1396</v>
          </cell>
          <cell r="B1409" t="str">
            <v>TABLERO TRIFILAR 16 CTOS, CON PUERTA SQD</v>
          </cell>
          <cell r="C1409" t="str">
            <v>UN</v>
          </cell>
          <cell r="D1409">
            <v>92000</v>
          </cell>
        </row>
        <row r="1410">
          <cell r="A1410">
            <v>1397</v>
          </cell>
          <cell r="B1410" t="str">
            <v>TABLERO TRIFILAR 18 CTOS SQ-D</v>
          </cell>
          <cell r="C1410" t="str">
            <v>UN</v>
          </cell>
          <cell r="D1410">
            <v>155000</v>
          </cell>
        </row>
        <row r="1411">
          <cell r="A1411">
            <v>1398</v>
          </cell>
          <cell r="B1411" t="str">
            <v>TABLERO TRIFILAR 8 CTOS</v>
          </cell>
          <cell r="C1411" t="str">
            <v>UN</v>
          </cell>
          <cell r="D1411">
            <v>75000</v>
          </cell>
        </row>
        <row r="1412">
          <cell r="A1412">
            <v>1399</v>
          </cell>
          <cell r="B1412" t="str">
            <v>TABLEROS DE AUTOMATICOS</v>
          </cell>
          <cell r="C1412" t="str">
            <v>UN</v>
          </cell>
          <cell r="D1412">
            <v>0</v>
          </cell>
        </row>
        <row r="1413">
          <cell r="A1413">
            <v>1400</v>
          </cell>
          <cell r="B1413" t="str">
            <v>TACO TERMOMAGNÉTICO UNIPOLAR HQP 30 A</v>
          </cell>
          <cell r="C1413" t="str">
            <v>UN</v>
          </cell>
          <cell r="D1413">
            <v>7120</v>
          </cell>
        </row>
        <row r="1414">
          <cell r="A1414">
            <v>1401</v>
          </cell>
          <cell r="B1414" t="str">
            <v>TALADRO HIDRONEUMATICO</v>
          </cell>
          <cell r="C1414" t="str">
            <v>UN</v>
          </cell>
          <cell r="D1414">
            <v>876000</v>
          </cell>
        </row>
        <row r="1415">
          <cell r="A1415">
            <v>1402</v>
          </cell>
          <cell r="B1415" t="str">
            <v xml:space="preserve">TAPA ARO HF DE INSPECCION </v>
          </cell>
          <cell r="C1415" t="str">
            <v>UN</v>
          </cell>
          <cell r="D1415">
            <v>191400</v>
          </cell>
        </row>
        <row r="1416">
          <cell r="A1416">
            <v>1403</v>
          </cell>
          <cell r="B1416" t="str">
            <v>TAPA CIEGA RECTANGULAR PVC</v>
          </cell>
          <cell r="C1416" t="str">
            <v>UN</v>
          </cell>
          <cell r="D1416">
            <v>800</v>
          </cell>
        </row>
        <row r="1417">
          <cell r="A1417">
            <v>1404</v>
          </cell>
          <cell r="B1417" t="str">
            <v>TAPA CUADRADA GALVANIZADA</v>
          </cell>
          <cell r="C1417" t="str">
            <v>UN</v>
          </cell>
          <cell r="D1417">
            <v>1200</v>
          </cell>
        </row>
        <row r="1418">
          <cell r="A1418">
            <v>1405</v>
          </cell>
          <cell r="B1418" t="str">
            <v>TAPA DE SEGURIDAD PARA TOMACORRIENTE</v>
          </cell>
          <cell r="C1418" t="str">
            <v>UN</v>
          </cell>
          <cell r="D1418">
            <v>2668</v>
          </cell>
        </row>
        <row r="1419">
          <cell r="A1419">
            <v>1406</v>
          </cell>
          <cell r="B1419" t="str">
            <v>TAPA METALICA A PRUEBA DE HUMEDAD</v>
          </cell>
          <cell r="C1419" t="str">
            <v>UN</v>
          </cell>
          <cell r="D1419">
            <v>7500</v>
          </cell>
        </row>
        <row r="1420">
          <cell r="A1420">
            <v>1407</v>
          </cell>
          <cell r="B1420" t="str">
            <v>TAPA PARA CAJA OCTAGONAL CH GALVANIZADA</v>
          </cell>
          <cell r="C1420" t="str">
            <v>UN</v>
          </cell>
          <cell r="D1420">
            <v>568</v>
          </cell>
        </row>
        <row r="1421">
          <cell r="A1421">
            <v>1408</v>
          </cell>
          <cell r="B1421" t="str">
            <v>TAPA TOMA CORRIENTE DOBLE LEVITON</v>
          </cell>
          <cell r="C1421" t="str">
            <v>UN</v>
          </cell>
          <cell r="D1421">
            <v>1625</v>
          </cell>
        </row>
        <row r="1422">
          <cell r="A1422">
            <v>1409</v>
          </cell>
          <cell r="B1422" t="str">
            <v xml:space="preserve">TAPA TOMA CORRIENTE DOBLE LEVITON NARANJA </v>
          </cell>
          <cell r="C1422" t="str">
            <v>UN</v>
          </cell>
          <cell r="D1422">
            <v>420</v>
          </cell>
        </row>
        <row r="1423">
          <cell r="A1423">
            <v>1410</v>
          </cell>
          <cell r="B1423" t="str">
            <v xml:space="preserve">TAPA TOMA DOBLE INTEMPERIE </v>
          </cell>
          <cell r="C1423" t="str">
            <v>UN</v>
          </cell>
          <cell r="D1423">
            <v>7500</v>
          </cell>
        </row>
        <row r="1424">
          <cell r="A1424">
            <v>1411</v>
          </cell>
          <cell r="B1424" t="str">
            <v>TAPA TOMA DOBLE INTERPERIE EAGLE</v>
          </cell>
          <cell r="C1424" t="str">
            <v>UN</v>
          </cell>
          <cell r="D1424">
            <v>7500</v>
          </cell>
        </row>
        <row r="1425">
          <cell r="A1425">
            <v>1412</v>
          </cell>
          <cell r="B1425" t="str">
            <v>TAPA WATER PROOF LEVITON</v>
          </cell>
          <cell r="C1425" t="str">
            <v>UN</v>
          </cell>
          <cell r="D1425">
            <v>0</v>
          </cell>
        </row>
        <row r="1426">
          <cell r="A1426">
            <v>1413</v>
          </cell>
          <cell r="B1426" t="str">
            <v>TARJETAS DE PROXIMIDAD</v>
          </cell>
          <cell r="C1426" t="str">
            <v>UN</v>
          </cell>
          <cell r="D1426">
            <v>7800</v>
          </cell>
        </row>
        <row r="1427">
          <cell r="A1427">
            <v>1414</v>
          </cell>
          <cell r="B1427" t="str">
            <v>TEE PARA BANDEJA PORTACABLE TIPO ESCALERA DE 20X8. INCLUYE UNIONES, Y ELEMENTOS DE FIJACIÓN.</v>
          </cell>
          <cell r="C1427" t="str">
            <v>UN</v>
          </cell>
          <cell r="D1427">
            <v>53100</v>
          </cell>
        </row>
        <row r="1428">
          <cell r="A1428">
            <v>1415</v>
          </cell>
          <cell r="B1428" t="str">
            <v>TELEFONO BTICINO SPRINT REF 334202 + BOTON PARA INTERCOMUNICACION SPRINT REF 337430 + TARJETA INTERCOMUNICACIÓN SPRINT337411</v>
          </cell>
          <cell r="C1428" t="str">
            <v>UN</v>
          </cell>
          <cell r="D1428">
            <v>67700</v>
          </cell>
        </row>
        <row r="1429">
          <cell r="A1429">
            <v>1416</v>
          </cell>
          <cell r="B1429" t="str">
            <v>TERMINAL 15 KV 2/0 EXTERIOR</v>
          </cell>
          <cell r="C1429" t="str">
            <v>UN</v>
          </cell>
          <cell r="D1429">
            <v>197200</v>
          </cell>
        </row>
        <row r="1430">
          <cell r="A1430">
            <v>1417</v>
          </cell>
          <cell r="B1430" t="str">
            <v>TERMINAL DE BASTAGO #2 3M</v>
          </cell>
          <cell r="C1430" t="str">
            <v>UN</v>
          </cell>
          <cell r="D1430">
            <v>130000</v>
          </cell>
        </row>
        <row r="1431">
          <cell r="A1431">
            <v>1418</v>
          </cell>
          <cell r="B1431" t="str">
            <v>TERMINAL DE CORAZA 1"</v>
          </cell>
          <cell r="C1431" t="str">
            <v>UN</v>
          </cell>
          <cell r="D1431">
            <v>3300</v>
          </cell>
        </row>
        <row r="1432">
          <cell r="A1432">
            <v>1419</v>
          </cell>
          <cell r="B1432" t="str">
            <v>TERMINAL DE CORAZA 3/4"</v>
          </cell>
          <cell r="C1432" t="str">
            <v>UN</v>
          </cell>
          <cell r="D1432">
            <v>2800</v>
          </cell>
        </row>
        <row r="1433">
          <cell r="A1433">
            <v>1420</v>
          </cell>
          <cell r="B1433" t="str">
            <v>TERMINAL DE MANECILLA PARA CABLE DE COBRE</v>
          </cell>
          <cell r="C1433" t="str">
            <v>UN</v>
          </cell>
          <cell r="D1433">
            <v>9000</v>
          </cell>
        </row>
        <row r="1434">
          <cell r="A1434">
            <v>1421</v>
          </cell>
          <cell r="B1434" t="str">
            <v>TERMINAL EMT 1 1/2"</v>
          </cell>
          <cell r="C1434" t="str">
            <v>UN</v>
          </cell>
          <cell r="D1434">
            <v>1800</v>
          </cell>
        </row>
        <row r="1435">
          <cell r="A1435">
            <v>1422</v>
          </cell>
          <cell r="B1435" t="str">
            <v>TERMINAL EMT 1 1/4"</v>
          </cell>
          <cell r="C1435" t="str">
            <v>UN</v>
          </cell>
          <cell r="D1435">
            <v>3740</v>
          </cell>
        </row>
        <row r="1436">
          <cell r="A1436">
            <v>1423</v>
          </cell>
          <cell r="B1436" t="str">
            <v>TERMINAL EMT 1"</v>
          </cell>
          <cell r="C1436" t="str">
            <v>UN</v>
          </cell>
          <cell r="D1436">
            <v>880</v>
          </cell>
        </row>
        <row r="1437">
          <cell r="A1437">
            <v>1424</v>
          </cell>
          <cell r="B1437" t="str">
            <v>TERMINAL EMT 1/2"</v>
          </cell>
          <cell r="C1437" t="str">
            <v>UN</v>
          </cell>
          <cell r="D1437">
            <v>440</v>
          </cell>
        </row>
        <row r="1438">
          <cell r="A1438">
            <v>1425</v>
          </cell>
          <cell r="B1438" t="str">
            <v>TERMINAL EMT 2"</v>
          </cell>
          <cell r="C1438" t="str">
            <v>UN</v>
          </cell>
          <cell r="D1438">
            <v>1900</v>
          </cell>
        </row>
        <row r="1439">
          <cell r="A1439">
            <v>1426</v>
          </cell>
          <cell r="B1439" t="str">
            <v>TERMINAL EMT 3/4"</v>
          </cell>
          <cell r="C1439" t="str">
            <v>UN</v>
          </cell>
          <cell r="D1439">
            <v>570</v>
          </cell>
        </row>
        <row r="1440">
          <cell r="A1440">
            <v>1427</v>
          </cell>
          <cell r="B1440" t="str">
            <v>TERMINAL PREMOLDEADO #2 TIPO EXTERIOR 3M</v>
          </cell>
          <cell r="C1440" t="str">
            <v>Jg</v>
          </cell>
          <cell r="D1440">
            <v>600000</v>
          </cell>
        </row>
        <row r="1441">
          <cell r="A1441">
            <v>1428</v>
          </cell>
          <cell r="B1441" t="str">
            <v>TERMINAL PREMOLDEADO TIPO EXTERIOR 15 KV (3X JUEGO)</v>
          </cell>
          <cell r="C1441" t="str">
            <v>UN</v>
          </cell>
          <cell r="D1441">
            <v>306000</v>
          </cell>
        </row>
        <row r="1442">
          <cell r="A1442">
            <v>1429</v>
          </cell>
          <cell r="B1442" t="str">
            <v>TERMINAL PREMOLDEADO TIPO INTERIOR 15 KV (3X JUEGO)</v>
          </cell>
          <cell r="C1442" t="str">
            <v>UN</v>
          </cell>
          <cell r="D1442">
            <v>200000</v>
          </cell>
        </row>
        <row r="1443">
          <cell r="A1443">
            <v>1430</v>
          </cell>
          <cell r="B1443" t="str">
            <v>TERMINALES</v>
          </cell>
          <cell r="C1443" t="str">
            <v>UN</v>
          </cell>
          <cell r="D1443">
            <v>15000</v>
          </cell>
        </row>
        <row r="1444">
          <cell r="A1444">
            <v>1431</v>
          </cell>
          <cell r="B1444" t="str">
            <v>THE EDGE, FLOOD  – 25˚ FLOOD – SIDE ARM MOUNT 20 LED
FLUJO LUMINOSO: 3,200 LM. POTENCIA:37 W
VIDA ÚTIL: 100.000 HORAS. GARANTÍA 10 AÑOS</v>
          </cell>
          <cell r="C1444" t="str">
            <v>UN</v>
          </cell>
          <cell r="D1444">
            <v>1032400</v>
          </cell>
        </row>
        <row r="1445">
          <cell r="A1445">
            <v>1432</v>
          </cell>
          <cell r="B1445" t="str">
            <v>THE EDGE® FLOOD LUMINAIRE 70˚ -  100 LED 525MA
FLUJO LUMINOSO: 14.042 LM CON TC: 5700K POTENCIA:172W VIDA ÚTIL: 124.000 HORAS GARANTÍA 10 AÑOS</v>
          </cell>
          <cell r="C1445" t="str">
            <v>UN</v>
          </cell>
          <cell r="D1445">
            <v>2436000</v>
          </cell>
        </row>
        <row r="1446">
          <cell r="A1446">
            <v>1433</v>
          </cell>
          <cell r="B1446" t="str">
            <v>THE EDGE® FLOOD LUMINAIRE 70˚ -  60 LED 700MA
FLUJO LUMINOSO: 11.323 LM CON TC: 5700K POTENCIA:137W 
VIDA ÚTIL: 124.000 HORAS GARANTÍA 10 AÑOS</v>
          </cell>
          <cell r="C1446" t="str">
            <v>UN</v>
          </cell>
          <cell r="D1446">
            <v>1682000</v>
          </cell>
        </row>
        <row r="1447">
          <cell r="A1447">
            <v>1434</v>
          </cell>
          <cell r="B1447" t="str">
            <v>THE EDGE® LED INTERIOR ROUND LIGHT 100 LED 525 MA PS  FLUJO LUMINOSO: 15.755 LM. POTENCIA:168 W
VIDA ÚTIL: 129.000 HORAS. GARANTÍA 10 AÑOS</v>
          </cell>
          <cell r="C1447" t="str">
            <v>UN</v>
          </cell>
          <cell r="D1447">
            <v>2668000</v>
          </cell>
        </row>
        <row r="1448">
          <cell r="A1448">
            <v>1435</v>
          </cell>
          <cell r="B1448" t="str">
            <v>THE EDGE® LED INTERIOR ROUND LIGHT 40 LED 350 MA PS
FLUJO LUMINOSO: 4,114 LM. POTENCIA:45 W
VIDA ÚTIL: 129.000 HORAS. GARANTÍA 10 AÑOS</v>
          </cell>
          <cell r="C1448" t="str">
            <v>UN</v>
          </cell>
          <cell r="D1448">
            <v>1566000</v>
          </cell>
        </row>
        <row r="1449">
          <cell r="A1449">
            <v>1436</v>
          </cell>
          <cell r="B1449" t="str">
            <v>THE EDGE® LED INTERIOR ROUND LIGHT 40 LED 700 MA PS
FLUJO LUMINOSO: 7.818 LM. POTENCIA:93 W
VIDA ÚTIL: 129.000 HORAS. GARANTÍA 10 AÑOS</v>
          </cell>
          <cell r="C1449" t="str">
            <v>UN</v>
          </cell>
          <cell r="D1449">
            <v>1624000</v>
          </cell>
        </row>
        <row r="1450">
          <cell r="A1450">
            <v>1437</v>
          </cell>
          <cell r="B1450" t="str">
            <v>TIMBRE INDUSTRIAL 140V</v>
          </cell>
          <cell r="C1450" t="str">
            <v>UN</v>
          </cell>
          <cell r="D1450">
            <v>22000</v>
          </cell>
        </row>
        <row r="1451">
          <cell r="A1451">
            <v>1438</v>
          </cell>
          <cell r="B1451" t="str">
            <v>TOMA BIFASICA 2X20 A</v>
          </cell>
          <cell r="C1451" t="str">
            <v>UN</v>
          </cell>
          <cell r="D1451">
            <v>16000</v>
          </cell>
        </row>
        <row r="1452">
          <cell r="A1452">
            <v>1439</v>
          </cell>
          <cell r="B1452" t="str">
            <v>TOMA COAXIAL LUMINEX</v>
          </cell>
          <cell r="C1452" t="str">
            <v>UN</v>
          </cell>
          <cell r="D1452">
            <v>5270</v>
          </cell>
        </row>
        <row r="1453">
          <cell r="A1453">
            <v>1440</v>
          </cell>
          <cell r="B1453" t="str">
            <v xml:space="preserve">TOMA COAXIAL TV AMERICANA AMBAR UND LUMINEX-GALICA </v>
          </cell>
          <cell r="C1453" t="str">
            <v>UN</v>
          </cell>
          <cell r="D1453">
            <v>3263</v>
          </cell>
        </row>
        <row r="1454">
          <cell r="A1454">
            <v>1441</v>
          </cell>
          <cell r="B1454" t="str">
            <v>TOMA COAXIAL TV AMERICANA BLANCO UNDLUMINEX-ARQUEA-PREARMADA</v>
          </cell>
          <cell r="C1454" t="str">
            <v>UN</v>
          </cell>
          <cell r="D1454">
            <v>6150</v>
          </cell>
        </row>
        <row r="1455">
          <cell r="A1455">
            <v>1442</v>
          </cell>
          <cell r="B1455" t="str">
            <v>TOMA CORRIENTE DOBLE P/T GFCI 20 A  127 V</v>
          </cell>
          <cell r="C1455" t="str">
            <v>UN</v>
          </cell>
          <cell r="D1455">
            <v>27811</v>
          </cell>
        </row>
        <row r="1456">
          <cell r="A1456">
            <v>1443</v>
          </cell>
          <cell r="B1456" t="str">
            <v>TOMA DE SONIDO TIPO CORDON</v>
          </cell>
          <cell r="C1456" t="str">
            <v>UN</v>
          </cell>
          <cell r="D1456">
            <v>6540</v>
          </cell>
        </row>
        <row r="1457">
          <cell r="A1457">
            <v>1444</v>
          </cell>
          <cell r="B1457" t="str">
            <v>TOMA DOBLE CAT 6A LEVITON</v>
          </cell>
          <cell r="C1457" t="str">
            <v>UN</v>
          </cell>
          <cell r="D1457">
            <v>19500</v>
          </cell>
        </row>
        <row r="1458">
          <cell r="A1458">
            <v>1445</v>
          </cell>
          <cell r="B1458" t="str">
            <v>TOMA DOBLE RJ45 CAT. 6</v>
          </cell>
          <cell r="C1458" t="str">
            <v>UN</v>
          </cell>
          <cell r="D1458">
            <v>1</v>
          </cell>
        </row>
        <row r="1459">
          <cell r="A1459">
            <v>1446</v>
          </cell>
          <cell r="B1459" t="str">
            <v xml:space="preserve">TOMA INCRUSTAR BIFASICA 20A 250V </v>
          </cell>
          <cell r="C1459" t="str">
            <v>UN</v>
          </cell>
          <cell r="D1459">
            <v>5220</v>
          </cell>
        </row>
        <row r="1460">
          <cell r="A1460">
            <v>1447</v>
          </cell>
          <cell r="B1460" t="str">
            <v xml:space="preserve">TOMA INCRUSTAR TRIFASICA 50A 250V </v>
          </cell>
          <cell r="C1460" t="str">
            <v>UN</v>
          </cell>
          <cell r="D1460">
            <v>10214</v>
          </cell>
        </row>
        <row r="1461">
          <cell r="A1461">
            <v>1448</v>
          </cell>
          <cell r="B1461" t="str">
            <v xml:space="preserve">TOMA INCRUSTAR TRIFILAR 20A 250V </v>
          </cell>
          <cell r="C1461" t="str">
            <v>UN</v>
          </cell>
          <cell r="D1461">
            <v>5452</v>
          </cell>
        </row>
        <row r="1462">
          <cell r="A1462">
            <v>1449</v>
          </cell>
          <cell r="B1462" t="str">
            <v>TOMA INCRUSTAR VCP 3P+T 125A 220V</v>
          </cell>
          <cell r="C1462" t="str">
            <v>UN</v>
          </cell>
          <cell r="D1462">
            <v>350000</v>
          </cell>
        </row>
        <row r="1463">
          <cell r="A1463">
            <v>1450</v>
          </cell>
          <cell r="B1463" t="str">
            <v>TOMA LOGICA DATOS DOBLE CAT 6</v>
          </cell>
          <cell r="C1463" t="str">
            <v>UN</v>
          </cell>
          <cell r="D1463">
            <v>1</v>
          </cell>
        </row>
        <row r="1464">
          <cell r="A1464">
            <v>1451</v>
          </cell>
          <cell r="B1464" t="str">
            <v>TOMA LOGICA DATOS SENCILLA CAT 6</v>
          </cell>
          <cell r="C1464" t="str">
            <v>UN</v>
          </cell>
          <cell r="D1464">
            <v>1</v>
          </cell>
        </row>
        <row r="1465">
          <cell r="A1465">
            <v>1452</v>
          </cell>
          <cell r="B1465" t="str">
            <v>TOMA SENCILLA RJ45 CAT 6A LEVITON</v>
          </cell>
          <cell r="C1465" t="str">
            <v>UN</v>
          </cell>
          <cell r="D1465">
            <v>9750</v>
          </cell>
        </row>
        <row r="1466">
          <cell r="A1466">
            <v>1453</v>
          </cell>
          <cell r="B1466" t="str">
            <v>TOMA TELEFONICA LUMINEX</v>
          </cell>
          <cell r="C1466" t="str">
            <v>UN</v>
          </cell>
          <cell r="D1466">
            <v>7540</v>
          </cell>
        </row>
        <row r="1467">
          <cell r="A1467">
            <v>1454</v>
          </cell>
          <cell r="B1467" t="str">
            <v>TOMA TELEFÓNICA SENCILLA</v>
          </cell>
          <cell r="C1467" t="str">
            <v>UN</v>
          </cell>
          <cell r="D1467">
            <v>4811</v>
          </cell>
        </row>
        <row r="1468">
          <cell r="A1468">
            <v>1455</v>
          </cell>
          <cell r="B1468" t="str">
            <v>TOMA TELEFÓNICA S/LLA AMERICA. BLANCO UNDLUMINEX-ARQUEA-</v>
          </cell>
          <cell r="C1468" t="str">
            <v>UN</v>
          </cell>
          <cell r="D1468">
            <v>4811</v>
          </cell>
        </row>
        <row r="1469">
          <cell r="A1469">
            <v>1456</v>
          </cell>
          <cell r="B1469" t="str">
            <v>TOMA TRIFÁSICA</v>
          </cell>
          <cell r="C1469" t="str">
            <v>UN</v>
          </cell>
          <cell r="D1469">
            <v>3400</v>
          </cell>
        </row>
        <row r="1470">
          <cell r="A1470">
            <v>1457</v>
          </cell>
          <cell r="B1470" t="str">
            <v>TOMA TRIFASICA 3X50 A</v>
          </cell>
          <cell r="C1470" t="str">
            <v>UN</v>
          </cell>
          <cell r="D1470">
            <v>120000</v>
          </cell>
        </row>
        <row r="1471">
          <cell r="A1471">
            <v>1458</v>
          </cell>
          <cell r="B1471" t="str">
            <v>TOMA VOZ Y DATOS RJ11-RJ45 CAT 6</v>
          </cell>
          <cell r="C1471" t="str">
            <v>UN</v>
          </cell>
          <cell r="D1471">
            <v>18000</v>
          </cell>
        </row>
        <row r="1472">
          <cell r="A1472">
            <v>1459</v>
          </cell>
          <cell r="B1472" t="str">
            <v xml:space="preserve">TOMACORRIENTE DOBLE 2P/T BLANCO </v>
          </cell>
          <cell r="C1472" t="str">
            <v>UN</v>
          </cell>
          <cell r="D1472">
            <v>7820</v>
          </cell>
        </row>
        <row r="1473">
          <cell r="A1473">
            <v>1460</v>
          </cell>
          <cell r="B1473" t="str">
            <v>TOMACORRIENTE DOBLE 2P/T BLANCO UND GALICA</v>
          </cell>
          <cell r="C1473" t="str">
            <v>UN</v>
          </cell>
          <cell r="D1473">
            <v>4744</v>
          </cell>
        </row>
        <row r="1474">
          <cell r="A1474">
            <v>1461</v>
          </cell>
          <cell r="B1474" t="str">
            <v>TOMACORRIENTE DOBLE LEVINTON</v>
          </cell>
          <cell r="C1474" t="str">
            <v>UN</v>
          </cell>
          <cell r="D1474">
            <v>10000</v>
          </cell>
        </row>
        <row r="1475">
          <cell r="A1475">
            <v>1462</v>
          </cell>
          <cell r="B1475" t="str">
            <v xml:space="preserve">TOMACORRIENTE DOBLE P/T 15A 125V </v>
          </cell>
          <cell r="C1475" t="str">
            <v>UN</v>
          </cell>
          <cell r="D1475">
            <v>1625</v>
          </cell>
        </row>
        <row r="1476">
          <cell r="A1476">
            <v>1463</v>
          </cell>
          <cell r="B1476" t="str">
            <v>TOMACORRIENTE DOBLE P/T 15A 125V BLANCO  LEVITON</v>
          </cell>
          <cell r="C1476" t="str">
            <v>UN</v>
          </cell>
          <cell r="D1476">
            <v>1815</v>
          </cell>
        </row>
        <row r="1477">
          <cell r="A1477">
            <v>1464</v>
          </cell>
          <cell r="B1477" t="str">
            <v xml:space="preserve">TOMACORRIENTE DOBLE P/T 15A 125V CREMA </v>
          </cell>
          <cell r="C1477" t="str">
            <v>UN</v>
          </cell>
          <cell r="D1477">
            <v>1700</v>
          </cell>
        </row>
        <row r="1478">
          <cell r="A1478">
            <v>1465</v>
          </cell>
          <cell r="B1478" t="str">
            <v>TOMACORRIENTE DOBLE P/T AISLADA GRADO HOSPITALARIO</v>
          </cell>
          <cell r="C1478" t="str">
            <v>UN</v>
          </cell>
          <cell r="D1478">
            <v>23350</v>
          </cell>
        </row>
        <row r="1479">
          <cell r="A1479">
            <v>1466</v>
          </cell>
          <cell r="B1479" t="str">
            <v xml:space="preserve">TOMACORRIENTE DOBLE P/T AISLADA NARANJA </v>
          </cell>
          <cell r="C1479" t="str">
            <v>UN</v>
          </cell>
          <cell r="D1479">
            <v>7800</v>
          </cell>
        </row>
        <row r="1480">
          <cell r="A1480">
            <v>1467</v>
          </cell>
          <cell r="B1480" t="str">
            <v>TOMACORRIENTE DOBLE P/T AISLADA NARANJA-COMPUTO</v>
          </cell>
          <cell r="C1480" t="str">
            <v>UN</v>
          </cell>
          <cell r="D1480">
            <v>9045</v>
          </cell>
        </row>
        <row r="1481">
          <cell r="A1481">
            <v>1468</v>
          </cell>
          <cell r="B1481" t="str">
            <v xml:space="preserve">TOMACORRIENTE DOBLE P/T BLANCO UND LUMINEX-AMBIA </v>
          </cell>
          <cell r="C1481" t="str">
            <v>UN</v>
          </cell>
          <cell r="D1481">
            <v>6150</v>
          </cell>
        </row>
        <row r="1482">
          <cell r="A1482">
            <v>1469</v>
          </cell>
          <cell r="B1482" t="str">
            <v>TOMACORRIENTE DOBLE P/T GFCI 20A BLANCO 127 V</v>
          </cell>
          <cell r="C1482" t="str">
            <v>UN</v>
          </cell>
          <cell r="D1482">
            <v>27811</v>
          </cell>
        </row>
        <row r="1483">
          <cell r="A1483">
            <v>1470</v>
          </cell>
          <cell r="B1483" t="str">
            <v>TOMACORRIENTE DOBLE POLO A TIERRA AISLADA</v>
          </cell>
          <cell r="C1483" t="str">
            <v>UN</v>
          </cell>
          <cell r="D1483">
            <v>11873</v>
          </cell>
        </row>
        <row r="1484">
          <cell r="A1484">
            <v>1471</v>
          </cell>
          <cell r="B1484" t="str">
            <v>TOMACORRIENTE DOBLE POLO A TIERRA GFCI LUMINEX</v>
          </cell>
          <cell r="C1484" t="str">
            <v>UN</v>
          </cell>
          <cell r="D1484">
            <v>26935</v>
          </cell>
        </row>
        <row r="1485">
          <cell r="A1485">
            <v>1472</v>
          </cell>
          <cell r="B1485" t="str">
            <v>TOMACORRIENTE DOBLE POLO A TIERRA LUMINEX</v>
          </cell>
          <cell r="C1485" t="str">
            <v>UN</v>
          </cell>
          <cell r="D1485">
            <v>7005</v>
          </cell>
        </row>
        <row r="1486">
          <cell r="A1486">
            <v>1473</v>
          </cell>
          <cell r="B1486" t="str">
            <v>TOMACORRIENTE INDUSTRIAL EMPOTRABLE 63A</v>
          </cell>
          <cell r="C1486" t="str">
            <v>UN</v>
          </cell>
          <cell r="D1486">
            <v>40000</v>
          </cell>
        </row>
        <row r="1487">
          <cell r="A1487">
            <v>1474</v>
          </cell>
          <cell r="B1487" t="str">
            <v>TOMAS Y CLAVIJAS ESPECIALES</v>
          </cell>
          <cell r="C1487" t="str">
            <v>UN</v>
          </cell>
          <cell r="D1487">
            <v>0</v>
          </cell>
        </row>
        <row r="1488">
          <cell r="A1488">
            <v>1475</v>
          </cell>
          <cell r="B1488" t="str">
            <v>TORNILLO 10 X 5/8"</v>
          </cell>
          <cell r="C1488" t="str">
            <v>UN</v>
          </cell>
          <cell r="D1488">
            <v>3862</v>
          </cell>
        </row>
        <row r="1489">
          <cell r="A1489">
            <v>1476</v>
          </cell>
          <cell r="B1489" t="str">
            <v>TORNILLO 3 X 5/8"</v>
          </cell>
          <cell r="C1489" t="str">
            <v>UN</v>
          </cell>
          <cell r="D1489">
            <v>1981</v>
          </cell>
        </row>
        <row r="1490">
          <cell r="A1490">
            <v>1477</v>
          </cell>
          <cell r="B1490" t="str">
            <v>TORNILLO COBRE 1/4" X 1 1/2"</v>
          </cell>
          <cell r="C1490" t="str">
            <v>UN</v>
          </cell>
          <cell r="D1490">
            <v>1392</v>
          </cell>
        </row>
        <row r="1491">
          <cell r="A1491">
            <v>1478</v>
          </cell>
          <cell r="B1491" t="str">
            <v>TORNILLO DE OJO 5/8"</v>
          </cell>
          <cell r="C1491" t="str">
            <v>UN</v>
          </cell>
          <cell r="D1491">
            <v>5563</v>
          </cell>
        </row>
        <row r="1492">
          <cell r="A1492">
            <v>1479</v>
          </cell>
          <cell r="B1492" t="str">
            <v>TORNILLO GALVANIZADO 6X1 1/2"</v>
          </cell>
          <cell r="C1492" t="str">
            <v>UN</v>
          </cell>
          <cell r="D1492">
            <v>0</v>
          </cell>
        </row>
        <row r="1493">
          <cell r="A1493">
            <v>1480</v>
          </cell>
          <cell r="B1493" t="str">
            <v>TORNILLO GALVANIZADO 8 X 1"</v>
          </cell>
          <cell r="C1493" t="str">
            <v>UN</v>
          </cell>
          <cell r="D1493">
            <v>400</v>
          </cell>
        </row>
        <row r="1494">
          <cell r="A1494">
            <v>1481</v>
          </cell>
          <cell r="B1494" t="str">
            <v>TORNILLO GALVANIZADO 8 X 1/2"</v>
          </cell>
          <cell r="C1494" t="str">
            <v>UN</v>
          </cell>
          <cell r="D1494">
            <v>90</v>
          </cell>
        </row>
        <row r="1495">
          <cell r="A1495">
            <v>1482</v>
          </cell>
          <cell r="B1495" t="str">
            <v>TORNILLO GALVANIZADO 8X 1 1/2"</v>
          </cell>
          <cell r="C1495" t="str">
            <v>UN</v>
          </cell>
          <cell r="D1495">
            <v>45</v>
          </cell>
        </row>
        <row r="1496">
          <cell r="A1496">
            <v>1483</v>
          </cell>
          <cell r="B1496" t="str">
            <v>TORNILLO GALVANIZADO 8X 2"</v>
          </cell>
          <cell r="C1496" t="str">
            <v>UN</v>
          </cell>
          <cell r="D1496">
            <v>0</v>
          </cell>
        </row>
        <row r="1497">
          <cell r="A1497">
            <v>1484</v>
          </cell>
          <cell r="B1497" t="str">
            <v>TORNILLO LAMINA 1/4"</v>
          </cell>
          <cell r="C1497" t="str">
            <v>UN</v>
          </cell>
          <cell r="D1497">
            <v>33</v>
          </cell>
        </row>
        <row r="1498">
          <cell r="A1498">
            <v>1485</v>
          </cell>
          <cell r="B1498" t="str">
            <v>TORNILLO TENSOR 5/8"</v>
          </cell>
          <cell r="C1498" t="str">
            <v>UN</v>
          </cell>
          <cell r="D1498">
            <v>15000</v>
          </cell>
        </row>
        <row r="1499">
          <cell r="A1499">
            <v>1486</v>
          </cell>
          <cell r="B1499" t="str">
            <v>TORRE FRANGIBLE 10M</v>
          </cell>
          <cell r="C1499" t="str">
            <v>UN</v>
          </cell>
          <cell r="D1499">
            <v>52000000</v>
          </cell>
        </row>
        <row r="1500">
          <cell r="A1500">
            <v>1487</v>
          </cell>
          <cell r="B1500" t="str">
            <v>TOTALIZADOR CAJA MOLDEADA 3X1100A, 440V, 50KA</v>
          </cell>
          <cell r="C1500" t="str">
            <v>UN</v>
          </cell>
          <cell r="D1500">
            <v>10229312</v>
          </cell>
        </row>
        <row r="1501">
          <cell r="A1501">
            <v>1488</v>
          </cell>
          <cell r="B1501" t="str">
            <v>TOTALIZADOR CAJA MOLDEADA 3X1250A, 440V, 50KA</v>
          </cell>
          <cell r="C1501" t="str">
            <v>UN</v>
          </cell>
          <cell r="D1501">
            <v>10229312</v>
          </cell>
        </row>
        <row r="1502">
          <cell r="A1502">
            <v>1489</v>
          </cell>
          <cell r="B1502" t="str">
            <v>TOTALIZADOR INDUSTRIAL 2X15A 220V 25KA</v>
          </cell>
          <cell r="C1502" t="str">
            <v>UN</v>
          </cell>
          <cell r="D1502">
            <v>190000</v>
          </cell>
        </row>
        <row r="1503">
          <cell r="A1503">
            <v>1490</v>
          </cell>
          <cell r="B1503" t="str">
            <v>TOTALIZADOR INDUSTRIAL 2X20A 220V 25KA</v>
          </cell>
          <cell r="C1503" t="str">
            <v>UN</v>
          </cell>
          <cell r="D1503">
            <v>210000</v>
          </cell>
        </row>
        <row r="1504">
          <cell r="A1504">
            <v>1491</v>
          </cell>
          <cell r="B1504" t="str">
            <v>TOTALIZADOR INDUSTRIAL 2X30A 220V 25KA</v>
          </cell>
          <cell r="C1504" t="str">
            <v>UN</v>
          </cell>
          <cell r="D1504">
            <v>225000</v>
          </cell>
        </row>
        <row r="1505">
          <cell r="A1505">
            <v>1492</v>
          </cell>
          <cell r="B1505" t="str">
            <v xml:space="preserve">TOTALIZADOR INDUSTRIAL 3X100 A,  440 V, 25 KA </v>
          </cell>
          <cell r="C1505" t="str">
            <v>UN</v>
          </cell>
          <cell r="D1505">
            <v>350000</v>
          </cell>
        </row>
        <row r="1506">
          <cell r="A1506">
            <v>1493</v>
          </cell>
          <cell r="B1506" t="str">
            <v xml:space="preserve">TOTALIZADOR INDUSTRIAL 3X110 A,  440 V, 25 KA </v>
          </cell>
          <cell r="C1506" t="str">
            <v>UN</v>
          </cell>
          <cell r="D1506">
            <v>190719</v>
          </cell>
        </row>
        <row r="1507">
          <cell r="A1507">
            <v>1494</v>
          </cell>
          <cell r="B1507" t="str">
            <v xml:space="preserve">TOTALIZADOR INDUSTRIAL 3X125 A,  440 V, 25 KA </v>
          </cell>
          <cell r="C1507" t="str">
            <v>UN</v>
          </cell>
          <cell r="D1507">
            <v>407887</v>
          </cell>
        </row>
        <row r="1508">
          <cell r="A1508">
            <v>1495</v>
          </cell>
          <cell r="B1508" t="str">
            <v xml:space="preserve">TOTALIZADOR INDUSTRIAL 3X150 A,  440 V, 25 KA </v>
          </cell>
          <cell r="C1508" t="str">
            <v>UN</v>
          </cell>
          <cell r="D1508">
            <v>407887</v>
          </cell>
        </row>
        <row r="1509">
          <cell r="A1509">
            <v>1496</v>
          </cell>
          <cell r="B1509" t="str">
            <v xml:space="preserve">TOTALIZADOR INDUSTRIAL 3X20 A,  440 V, 25 KA </v>
          </cell>
          <cell r="C1509" t="str">
            <v>UN</v>
          </cell>
          <cell r="D1509">
            <v>143840</v>
          </cell>
        </row>
        <row r="1510">
          <cell r="A1510">
            <v>1497</v>
          </cell>
          <cell r="B1510" t="str">
            <v xml:space="preserve">TOTALIZADOR INDUSTRIAL 3X200 A,  440 V, 25 KA </v>
          </cell>
          <cell r="C1510" t="str">
            <v>UN</v>
          </cell>
          <cell r="D1510">
            <v>999054</v>
          </cell>
        </row>
        <row r="1511">
          <cell r="A1511">
            <v>1498</v>
          </cell>
          <cell r="B1511" t="str">
            <v xml:space="preserve">TOTALIZADOR INDUSTRIAL 3X30 A,  440 V, 25 KA </v>
          </cell>
          <cell r="C1511" t="str">
            <v>UN</v>
          </cell>
          <cell r="D1511">
            <v>339784</v>
          </cell>
        </row>
        <row r="1512">
          <cell r="A1512">
            <v>1499</v>
          </cell>
          <cell r="B1512" t="str">
            <v xml:space="preserve">TOTALIZADOR INDUSTRIAL 3X300 A,  440 V, 25 KA </v>
          </cell>
          <cell r="C1512" t="str">
            <v>UN</v>
          </cell>
          <cell r="D1512">
            <v>4060000</v>
          </cell>
        </row>
        <row r="1513">
          <cell r="A1513">
            <v>1500</v>
          </cell>
          <cell r="B1513" t="str">
            <v xml:space="preserve">TOTALIZADOR INDUSTRIAL 3X40 A,  440 V, 25 KA </v>
          </cell>
          <cell r="C1513" t="str">
            <v>UN</v>
          </cell>
          <cell r="D1513">
            <v>148194</v>
          </cell>
        </row>
        <row r="1514">
          <cell r="A1514">
            <v>1501</v>
          </cell>
          <cell r="B1514" t="str">
            <v xml:space="preserve">TOTALIZADOR INDUSTRIAL 3X400 A,  440 V, 25 KA </v>
          </cell>
          <cell r="C1514" t="str">
            <v>UN</v>
          </cell>
          <cell r="D1514">
            <v>5651520</v>
          </cell>
        </row>
        <row r="1515">
          <cell r="A1515">
            <v>1502</v>
          </cell>
          <cell r="B1515" t="str">
            <v xml:space="preserve">TOTALIZADOR INDUSTRIAL 3X430 A,  440 V, 25 KA </v>
          </cell>
          <cell r="C1515" t="str">
            <v>UN</v>
          </cell>
          <cell r="D1515">
            <v>3154629</v>
          </cell>
        </row>
        <row r="1516">
          <cell r="A1516">
            <v>1503</v>
          </cell>
          <cell r="B1516" t="str">
            <v xml:space="preserve">TOTALIZADOR INDUSTRIAL 3X50 A,  440 V, 25 KA </v>
          </cell>
          <cell r="C1516" t="str">
            <v>UN</v>
          </cell>
          <cell r="D1516">
            <v>300000</v>
          </cell>
        </row>
        <row r="1517">
          <cell r="A1517">
            <v>1504</v>
          </cell>
          <cell r="B1517" t="str">
            <v xml:space="preserve">TOTALIZADOR INDUSTRIAL 3X500 A,  440 V, 25 KA </v>
          </cell>
          <cell r="C1517" t="str">
            <v>UN</v>
          </cell>
          <cell r="D1517">
            <v>6380000</v>
          </cell>
        </row>
        <row r="1518">
          <cell r="A1518">
            <v>1505</v>
          </cell>
          <cell r="B1518" t="str">
            <v xml:space="preserve">TOTALIZADOR INDUSTRIAL 3X60 A,  440 V, 25 KA </v>
          </cell>
          <cell r="C1518" t="str">
            <v>UN</v>
          </cell>
          <cell r="D1518">
            <v>300000</v>
          </cell>
        </row>
        <row r="1519">
          <cell r="A1519">
            <v>1506</v>
          </cell>
          <cell r="B1519" t="str">
            <v xml:space="preserve">TOTALIZADOR INDUSTRIAL 3X600 A,  440 V, 25 KA </v>
          </cell>
          <cell r="C1519" t="str">
            <v>UN</v>
          </cell>
          <cell r="D1519">
            <v>7540000</v>
          </cell>
        </row>
        <row r="1520">
          <cell r="A1520">
            <v>1507</v>
          </cell>
          <cell r="B1520" t="str">
            <v xml:space="preserve">TOTALIZADOR INDUSTRIAL 3X625 A,  440 V, 25 KA </v>
          </cell>
          <cell r="C1520" t="str">
            <v>UN</v>
          </cell>
          <cell r="D1520">
            <v>7540000</v>
          </cell>
        </row>
        <row r="1521">
          <cell r="A1521">
            <v>1508</v>
          </cell>
          <cell r="B1521" t="str">
            <v xml:space="preserve">TOTALIZADOR INDUSTRIAL 3X70 A,  440 V, 25 KA </v>
          </cell>
          <cell r="C1521" t="str">
            <v>UN</v>
          </cell>
          <cell r="D1521">
            <v>190719</v>
          </cell>
        </row>
        <row r="1522">
          <cell r="A1522">
            <v>1509</v>
          </cell>
          <cell r="B1522" t="str">
            <v xml:space="preserve">TOTALIZADOR INDUSTRIAL 3X80 A,  440 V, 25 KA </v>
          </cell>
          <cell r="C1522" t="str">
            <v>UN</v>
          </cell>
          <cell r="D1522">
            <v>350000</v>
          </cell>
        </row>
        <row r="1523">
          <cell r="A1523">
            <v>1510</v>
          </cell>
          <cell r="B1523" t="str">
            <v>TRANSFERENCIA AUTOMATICA 30KW</v>
          </cell>
          <cell r="C1523" t="str">
            <v>UN</v>
          </cell>
          <cell r="D1523">
            <v>5000000</v>
          </cell>
        </row>
        <row r="1524">
          <cell r="A1524">
            <v>1511</v>
          </cell>
          <cell r="B1524" t="str">
            <v>TRANSFERENCIA AUTOMATICA 400A 220V</v>
          </cell>
          <cell r="C1524" t="str">
            <v>UN</v>
          </cell>
          <cell r="D1524">
            <v>10000000</v>
          </cell>
        </row>
        <row r="1525">
          <cell r="A1525">
            <v>1512</v>
          </cell>
          <cell r="B1525" t="str">
            <v>TRANSFERENCIA AUTOMATICA 600A 220V</v>
          </cell>
          <cell r="C1525" t="str">
            <v>UN</v>
          </cell>
          <cell r="D1525">
            <v>23240000</v>
          </cell>
        </row>
        <row r="1526">
          <cell r="A1526">
            <v>1513</v>
          </cell>
          <cell r="B1526" t="str">
            <v>TRANSFERENCIA MANUAL TIPO CUCHILLA 150A 3F</v>
          </cell>
          <cell r="C1526" t="str">
            <v>UN</v>
          </cell>
          <cell r="D1526">
            <v>900000</v>
          </cell>
        </row>
        <row r="1527">
          <cell r="A1527">
            <v>1514</v>
          </cell>
          <cell r="B1527" t="str">
            <v>TRANSFORMADOR 100W 480/120</v>
          </cell>
          <cell r="C1527" t="str">
            <v>UN</v>
          </cell>
          <cell r="D1527">
            <v>100000</v>
          </cell>
        </row>
        <row r="1528">
          <cell r="A1528">
            <v>1515</v>
          </cell>
          <cell r="B1528" t="str">
            <v>TRANSFORMADOR 500/5A</v>
          </cell>
          <cell r="C1528" t="str">
            <v>UN</v>
          </cell>
          <cell r="D1528">
            <v>66880</v>
          </cell>
        </row>
        <row r="1529">
          <cell r="A1529">
            <v>1516</v>
          </cell>
          <cell r="B1529" t="str">
            <v>TRANSFORMADOR 800/5A</v>
          </cell>
          <cell r="C1529" t="str">
            <v>UN</v>
          </cell>
          <cell r="D1529">
            <v>218125</v>
          </cell>
        </row>
        <row r="1530">
          <cell r="A1530">
            <v>1517</v>
          </cell>
          <cell r="B1530" t="str">
            <v>TRANSFORMADOR AEREO 150 KVA</v>
          </cell>
          <cell r="C1530" t="str">
            <v>UN</v>
          </cell>
          <cell r="D1530">
            <v>26274000</v>
          </cell>
        </row>
        <row r="1531">
          <cell r="A1531">
            <v>1518</v>
          </cell>
          <cell r="B1531" t="str">
            <v>TRANSFORMADOR AEREO 225KVA 13,2KV/220V</v>
          </cell>
          <cell r="C1531" t="str">
            <v>UN</v>
          </cell>
          <cell r="D1531">
            <v>24360000</v>
          </cell>
        </row>
        <row r="1532">
          <cell r="A1532">
            <v>1519</v>
          </cell>
          <cell r="B1532" t="str">
            <v>TRANSFORMADOR AEREO 75KVA 13200/220V</v>
          </cell>
          <cell r="C1532" t="str">
            <v>UN</v>
          </cell>
          <cell r="D1532">
            <v>10000000</v>
          </cell>
        </row>
        <row r="1533">
          <cell r="A1533">
            <v>1520</v>
          </cell>
          <cell r="B1533" t="str">
            <v>TRANSFORMADOR AISLAMIENTO 300W</v>
          </cell>
          <cell r="C1533" t="str">
            <v>UN</v>
          </cell>
          <cell r="D1533">
            <v>700000</v>
          </cell>
        </row>
        <row r="1534">
          <cell r="A1534">
            <v>1521</v>
          </cell>
          <cell r="B1534" t="str">
            <v xml:space="preserve">TRANSFORMADOR DE AISLAMIENTO 1Ø 7 KVA 208V, </v>
          </cell>
          <cell r="C1534" t="str">
            <v>UN</v>
          </cell>
          <cell r="D1534">
            <v>2190000</v>
          </cell>
        </row>
      </sheetData>
      <sheetData sheetId="5" refreshError="1">
        <row r="14">
          <cell r="A14">
            <v>1</v>
          </cell>
          <cell r="B14" t="str">
            <v>TRANSPORTE DE MATERIAL PROCEDENTE DE EXCAVACIÓN</v>
          </cell>
          <cell r="C14" t="str">
            <v>m3-km</v>
          </cell>
          <cell r="D14">
            <v>1000</v>
          </cell>
        </row>
        <row r="15">
          <cell r="A15">
            <v>2</v>
          </cell>
          <cell r="B15" t="str">
            <v>MATERIAL DE FUENTE A OBRA</v>
          </cell>
          <cell r="C15" t="str">
            <v>m3-km</v>
          </cell>
          <cell r="D15">
            <v>693</v>
          </cell>
        </row>
        <row r="16">
          <cell r="A16">
            <v>3</v>
          </cell>
          <cell r="B16" t="str">
            <v>TRANSPORTE DE MATERIAL DE FRESADO</v>
          </cell>
          <cell r="C16" t="str">
            <v>m3-km</v>
          </cell>
          <cell r="D16">
            <v>970</v>
          </cell>
        </row>
        <row r="17">
          <cell r="A17">
            <v>4</v>
          </cell>
          <cell r="B17" t="str">
            <v>TRANSPORTE DE MEZCLAS ASFÁLTICAS</v>
          </cell>
          <cell r="C17" t="str">
            <v>m3-km</v>
          </cell>
          <cell r="D17">
            <v>970</v>
          </cell>
        </row>
        <row r="18">
          <cell r="A18">
            <v>5</v>
          </cell>
          <cell r="B18" t="str">
            <v>TRANSPORTE DE PÉTREOS</v>
          </cell>
          <cell r="C18" t="str">
            <v>m3-km</v>
          </cell>
          <cell r="D18">
            <v>900</v>
          </cell>
        </row>
        <row r="19">
          <cell r="A19">
            <v>6</v>
          </cell>
          <cell r="B19" t="str">
            <v>TRANSPORTE DE EQUIPO (FRESADORA)</v>
          </cell>
          <cell r="C19" t="str">
            <v>Viaje</v>
          </cell>
          <cell r="D19">
            <v>300000</v>
          </cell>
        </row>
        <row r="20">
          <cell r="A20">
            <v>7</v>
          </cell>
          <cell r="B20" t="str">
            <v>TRANSPORTE DE EQUIPO (VIBROCOMPACTADOR)</v>
          </cell>
          <cell r="C20" t="str">
            <v>Viaje</v>
          </cell>
          <cell r="D20">
            <v>300000</v>
          </cell>
        </row>
        <row r="21">
          <cell r="A21">
            <v>8</v>
          </cell>
          <cell r="B21" t="str">
            <v>TRANSPORTE DE EQUIPO (COMPACTADOR LLANTAS)</v>
          </cell>
          <cell r="C21" t="str">
            <v>Viaje</v>
          </cell>
          <cell r="D21">
            <v>200000</v>
          </cell>
        </row>
        <row r="22">
          <cell r="A22">
            <v>9</v>
          </cell>
          <cell r="B22" t="str">
            <v>TRANSPORTE DE EQUIPO (FINISHER)</v>
          </cell>
          <cell r="C22" t="str">
            <v>Viaje</v>
          </cell>
          <cell r="D22">
            <v>300000</v>
          </cell>
        </row>
        <row r="23">
          <cell r="A23">
            <v>10</v>
          </cell>
          <cell r="B23" t="str">
            <v>TRANSPORTE DE EQUIPO (MINICARGADOR)</v>
          </cell>
          <cell r="C23" t="str">
            <v>Viaje</v>
          </cell>
          <cell r="D23">
            <v>200000</v>
          </cell>
        </row>
        <row r="24">
          <cell r="A24">
            <v>11</v>
          </cell>
          <cell r="B24" t="str">
            <v>TRANSPORTE DE EQUIPO (MOTONIVELADORA)</v>
          </cell>
          <cell r="C24" t="str">
            <v>Viaje</v>
          </cell>
          <cell r="D24">
            <v>300000</v>
          </cell>
        </row>
        <row r="25">
          <cell r="A25">
            <v>12</v>
          </cell>
          <cell r="B25" t="str">
            <v>TRANSPORTE DE EQUIPO (EXCAVADORA)</v>
          </cell>
          <cell r="C25" t="str">
            <v>Viaje</v>
          </cell>
          <cell r="D25">
            <v>300000</v>
          </cell>
        </row>
        <row r="26">
          <cell r="A26">
            <v>13</v>
          </cell>
          <cell r="B26" t="str">
            <v>TRANSPORTE DE EQUIPO (CARGADOR)</v>
          </cell>
          <cell r="C26" t="str">
            <v>Viaje</v>
          </cell>
          <cell r="D26">
            <v>300000</v>
          </cell>
        </row>
        <row r="27">
          <cell r="A27">
            <v>14</v>
          </cell>
          <cell r="B27" t="str">
            <v>TRANSPORTE DE EQUIPO (RETROCARGADOR)</v>
          </cell>
          <cell r="C27" t="str">
            <v>Viaje</v>
          </cell>
          <cell r="D27">
            <v>200000</v>
          </cell>
        </row>
        <row r="28">
          <cell r="A28">
            <v>15</v>
          </cell>
          <cell r="B28" t="str">
            <v>TRANSPORTE DE EQUIPO (CILINDRO COMPACTADOR)</v>
          </cell>
          <cell r="C28" t="str">
            <v>Viaje</v>
          </cell>
          <cell r="D28">
            <v>200000</v>
          </cell>
        </row>
        <row r="29">
          <cell r="A29">
            <v>16</v>
          </cell>
          <cell r="B29" t="str">
            <v>TRANSPORTE DE EQUIPO (BULLDOZER)</v>
          </cell>
          <cell r="C29" t="str">
            <v>Viaje</v>
          </cell>
          <cell r="D29">
            <v>300000</v>
          </cell>
        </row>
        <row r="30">
          <cell r="A30">
            <v>17</v>
          </cell>
          <cell r="B30" t="str">
            <v>CAMIONETA ESCOLTA</v>
          </cell>
          <cell r="C30" t="str">
            <v>día</v>
          </cell>
          <cell r="D30">
            <v>146000</v>
          </cell>
        </row>
        <row r="31">
          <cell r="A31">
            <v>18</v>
          </cell>
          <cell r="B31" t="str">
            <v>TRANSPORTE DE EQUIPO MENOR</v>
          </cell>
          <cell r="C31" t="str">
            <v>Viaje</v>
          </cell>
          <cell r="D31">
            <v>41760</v>
          </cell>
        </row>
        <row r="32">
          <cell r="A32">
            <v>19</v>
          </cell>
          <cell r="B32" t="str">
            <v>DERECHOS DE BOTADERO</v>
          </cell>
          <cell r="C32" t="str">
            <v>m3</v>
          </cell>
          <cell r="D32">
            <v>3571.43</v>
          </cell>
        </row>
        <row r="33">
          <cell r="A33">
            <v>20</v>
          </cell>
          <cell r="B33" t="str">
            <v>TRANSPORTE DE MATERIAL PROCEDENTE DE DEMOLICIONES</v>
          </cell>
          <cell r="C33" t="str">
            <v>m3-km</v>
          </cell>
          <cell r="D33">
            <v>1025</v>
          </cell>
        </row>
        <row r="34">
          <cell r="A34">
            <v>21</v>
          </cell>
          <cell r="B34" t="str">
            <v>TRANSPORTE DE MATERIAL</v>
          </cell>
          <cell r="C34" t="str">
            <v>m3-km</v>
          </cell>
          <cell r="D34">
            <v>900</v>
          </cell>
        </row>
        <row r="35">
          <cell r="A35">
            <v>22</v>
          </cell>
          <cell r="B35" t="str">
            <v>TRANSPORTE INTERNO DE MATERIAL</v>
          </cell>
          <cell r="C35" t="str">
            <v>m3-km</v>
          </cell>
          <cell r="D35">
            <v>1100</v>
          </cell>
        </row>
        <row r="36">
          <cell r="A36">
            <v>23</v>
          </cell>
          <cell r="B36" t="str">
            <v>TRANSPORTE DE AGREGADO</v>
          </cell>
          <cell r="C36" t="str">
            <v>m3-km</v>
          </cell>
          <cell r="D36">
            <v>1100</v>
          </cell>
        </row>
        <row r="37">
          <cell r="A37">
            <v>24</v>
          </cell>
          <cell r="B37" t="str">
            <v>TRANSPORTE DE ARENA</v>
          </cell>
          <cell r="C37" t="str">
            <v>m3-km</v>
          </cell>
          <cell r="D37">
            <v>1100</v>
          </cell>
        </row>
        <row r="38">
          <cell r="A38">
            <v>25</v>
          </cell>
          <cell r="B38" t="str">
            <v>TRANSPORTE DE PIEDRA RAJON</v>
          </cell>
          <cell r="C38" t="str">
            <v>m3-km</v>
          </cell>
          <cell r="D38">
            <v>1100</v>
          </cell>
        </row>
        <row r="39">
          <cell r="A39">
            <v>26</v>
          </cell>
          <cell r="B39" t="str">
            <v>TRANSPORTE DE ELEMENTOS DE MOBILIARIO URBANO</v>
          </cell>
          <cell r="C39" t="str">
            <v>m3-km</v>
          </cell>
        </row>
        <row r="40">
          <cell r="A40">
            <v>27</v>
          </cell>
          <cell r="B40" t="str">
            <v>MATERIAL DESMONTADO</v>
          </cell>
          <cell r="C40" t="str">
            <v>m3-km</v>
          </cell>
          <cell r="D40">
            <v>985</v>
          </cell>
        </row>
        <row r="41">
          <cell r="A41">
            <v>28</v>
          </cell>
          <cell r="B41" t="str">
            <v>TRANSPORTE DE CONCRETO</v>
          </cell>
          <cell r="C41" t="str">
            <v>m3-km</v>
          </cell>
          <cell r="D41">
            <v>985</v>
          </cell>
        </row>
        <row r="42">
          <cell r="A42">
            <v>29</v>
          </cell>
          <cell r="B42" t="str">
            <v>TRANSPORTE DE EQUIPO (PILOTAJE)</v>
          </cell>
          <cell r="C42" t="str">
            <v>Viaje</v>
          </cell>
          <cell r="D42">
            <v>300000</v>
          </cell>
        </row>
        <row r="43">
          <cell r="A43">
            <v>30</v>
          </cell>
          <cell r="B43" t="str">
            <v>TRANSPORTE DE PIEDRA</v>
          </cell>
          <cell r="C43" t="str">
            <v>m3-km</v>
          </cell>
          <cell r="D43">
            <v>985</v>
          </cell>
        </row>
        <row r="44">
          <cell r="A44">
            <v>31</v>
          </cell>
          <cell r="B44" t="str">
            <v>TRANSPORTE DE ACERO</v>
          </cell>
          <cell r="C44" t="str">
            <v>kg-km</v>
          </cell>
          <cell r="D44">
            <v>10</v>
          </cell>
        </row>
        <row r="45">
          <cell r="A45">
            <v>32</v>
          </cell>
          <cell r="B45" t="str">
            <v>TRANSPORTE (CARGUE Y DESCARGUE)</v>
          </cell>
          <cell r="C45" t="str">
            <v>m3-km</v>
          </cell>
          <cell r="D45">
            <v>995</v>
          </cell>
        </row>
        <row r="46">
          <cell r="A46">
            <v>33</v>
          </cell>
        </row>
        <row r="47">
          <cell r="A47">
            <v>34</v>
          </cell>
        </row>
        <row r="48">
          <cell r="A48">
            <v>35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1"/>
  <sheetViews>
    <sheetView tabSelected="1" zoomScale="85" zoomScaleNormal="85" zoomScaleSheetLayoutView="85" workbookViewId="0">
      <selection sqref="A1:F1"/>
    </sheetView>
  </sheetViews>
  <sheetFormatPr baseColWidth="10" defaultColWidth="11.5703125" defaultRowHeight="15"/>
  <cols>
    <col min="1" max="1" width="7.140625" style="1" customWidth="1"/>
    <col min="2" max="2" width="47.42578125" style="1" customWidth="1"/>
    <col min="3" max="3" width="24.140625" style="1" bestFit="1" customWidth="1"/>
    <col min="4" max="4" width="17.7109375" style="1" customWidth="1"/>
    <col min="5" max="5" width="27.85546875" style="20" customWidth="1"/>
    <col min="6" max="6" width="21.85546875" style="1" customWidth="1"/>
    <col min="7" max="166" width="11.42578125" style="83" customWidth="1"/>
    <col min="167" max="16384" width="11.5703125" style="83"/>
  </cols>
  <sheetData>
    <row r="1" spans="1:6" s="83" customFormat="1" ht="15.75">
      <c r="A1" s="56" t="s">
        <v>41</v>
      </c>
      <c r="B1" s="56"/>
      <c r="C1" s="56"/>
      <c r="D1" s="56"/>
      <c r="E1" s="56"/>
      <c r="F1" s="56"/>
    </row>
    <row r="2" spans="1:6" s="83" customFormat="1" ht="15.75">
      <c r="A2" s="56" t="s">
        <v>42</v>
      </c>
      <c r="B2" s="56"/>
      <c r="C2" s="56"/>
      <c r="D2" s="56"/>
      <c r="E2" s="56"/>
      <c r="F2" s="56"/>
    </row>
    <row r="3" spans="1:6" s="83" customFormat="1" ht="15.75" thickBot="1">
      <c r="A3" s="1"/>
      <c r="B3" s="1"/>
      <c r="C3" s="1"/>
      <c r="D3" s="1"/>
      <c r="E3" s="20"/>
      <c r="F3" s="1"/>
    </row>
    <row r="4" spans="1:6" s="83" customFormat="1" ht="32.25" thickBot="1">
      <c r="A4" s="10" t="s">
        <v>5</v>
      </c>
      <c r="B4" s="12" t="s">
        <v>7</v>
      </c>
      <c r="C4" s="8" t="s">
        <v>1</v>
      </c>
      <c r="D4" s="8" t="s">
        <v>0</v>
      </c>
      <c r="E4" s="9" t="s">
        <v>8</v>
      </c>
      <c r="F4" s="13" t="s">
        <v>6</v>
      </c>
    </row>
    <row r="5" spans="1:6" s="83" customFormat="1" ht="15.75">
      <c r="A5" s="14">
        <v>1</v>
      </c>
      <c r="B5" s="28" t="s">
        <v>9</v>
      </c>
      <c r="C5" s="15"/>
      <c r="D5" s="16"/>
      <c r="E5" s="29"/>
      <c r="F5" s="47">
        <f>SUM(F6:F12)</f>
        <v>0</v>
      </c>
    </row>
    <row r="6" spans="1:6" s="83" customFormat="1" ht="38.25">
      <c r="A6" s="11">
        <v>1.1000000000000001</v>
      </c>
      <c r="B6" s="30" t="s">
        <v>10</v>
      </c>
      <c r="C6" s="2" t="s">
        <v>28</v>
      </c>
      <c r="D6" s="3">
        <v>535</v>
      </c>
      <c r="E6" s="31"/>
      <c r="F6" s="48">
        <f>E6*D6</f>
        <v>0</v>
      </c>
    </row>
    <row r="7" spans="1:6" s="83" customFormat="1" ht="51">
      <c r="A7" s="11">
        <v>1.2</v>
      </c>
      <c r="B7" s="32" t="s">
        <v>11</v>
      </c>
      <c r="C7" s="2" t="s">
        <v>28</v>
      </c>
      <c r="D7" s="3">
        <f>2851-51</f>
        <v>2800</v>
      </c>
      <c r="E7" s="31"/>
      <c r="F7" s="48">
        <f>E7*D7</f>
        <v>0</v>
      </c>
    </row>
    <row r="8" spans="1:6" s="83" customFormat="1" ht="63.75">
      <c r="A8" s="11">
        <v>1.3</v>
      </c>
      <c r="B8" s="32" t="s">
        <v>31</v>
      </c>
      <c r="C8" s="2" t="s">
        <v>28</v>
      </c>
      <c r="D8" s="3">
        <f>2851-51</f>
        <v>2800</v>
      </c>
      <c r="E8" s="31"/>
      <c r="F8" s="48">
        <f>E8*D8</f>
        <v>0</v>
      </c>
    </row>
    <row r="9" spans="1:6" s="83" customFormat="1" ht="76.5">
      <c r="A9" s="11">
        <v>1.4</v>
      </c>
      <c r="B9" s="30" t="s">
        <v>30</v>
      </c>
      <c r="C9" s="2" t="s">
        <v>28</v>
      </c>
      <c r="D9" s="3">
        <f>1383-50</f>
        <v>1333</v>
      </c>
      <c r="E9" s="31"/>
      <c r="F9" s="48">
        <f>+D9*E9</f>
        <v>0</v>
      </c>
    </row>
    <row r="10" spans="1:6" s="83" customFormat="1" ht="63.75">
      <c r="A10" s="11">
        <v>1.5</v>
      </c>
      <c r="B10" s="32" t="s">
        <v>32</v>
      </c>
      <c r="C10" s="2" t="s">
        <v>28</v>
      </c>
      <c r="D10" s="3">
        <f>1467-1</f>
        <v>1466</v>
      </c>
      <c r="E10" s="31"/>
      <c r="F10" s="48">
        <f>E10*D10</f>
        <v>0</v>
      </c>
    </row>
    <row r="11" spans="1:6" s="83" customFormat="1" ht="165.75">
      <c r="A11" s="11">
        <v>1.6</v>
      </c>
      <c r="B11" s="32" t="s">
        <v>35</v>
      </c>
      <c r="C11" s="17" t="s">
        <v>28</v>
      </c>
      <c r="D11" s="18">
        <f>1468-2</f>
        <v>1466</v>
      </c>
      <c r="E11" s="31"/>
      <c r="F11" s="48">
        <f>E11*D11</f>
        <v>0</v>
      </c>
    </row>
    <row r="12" spans="1:6" s="83" customFormat="1" ht="51">
      <c r="A12" s="11">
        <v>1.7</v>
      </c>
      <c r="B12" s="32" t="s">
        <v>34</v>
      </c>
      <c r="C12" s="2" t="s">
        <v>28</v>
      </c>
      <c r="D12" s="3">
        <v>158</v>
      </c>
      <c r="E12" s="31"/>
      <c r="F12" s="48">
        <f>E12*D12</f>
        <v>0</v>
      </c>
    </row>
    <row r="13" spans="1:6" s="83" customFormat="1" ht="15.75">
      <c r="A13" s="14">
        <v>2</v>
      </c>
      <c r="B13" s="33" t="s">
        <v>13</v>
      </c>
      <c r="C13" s="15"/>
      <c r="D13" s="16"/>
      <c r="E13" s="29"/>
      <c r="F13" s="47">
        <f>SUM(F14:F16)</f>
        <v>0</v>
      </c>
    </row>
    <row r="14" spans="1:6" s="83" customFormat="1" ht="51">
      <c r="A14" s="11">
        <v>2.1</v>
      </c>
      <c r="B14" s="32" t="s">
        <v>11</v>
      </c>
      <c r="C14" s="2" t="s">
        <v>28</v>
      </c>
      <c r="D14" s="3">
        <f>1956-150</f>
        <v>1806</v>
      </c>
      <c r="E14" s="31"/>
      <c r="F14" s="48">
        <f>E14*D14</f>
        <v>0</v>
      </c>
    </row>
    <row r="15" spans="1:6" s="83" customFormat="1" ht="63.75">
      <c r="A15" s="11">
        <v>2.2000000000000002</v>
      </c>
      <c r="B15" s="32" t="s">
        <v>33</v>
      </c>
      <c r="C15" s="2" t="s">
        <v>28</v>
      </c>
      <c r="D15" s="3">
        <f>1956-150</f>
        <v>1806</v>
      </c>
      <c r="E15" s="31"/>
      <c r="F15" s="48">
        <f>E15*D15</f>
        <v>0</v>
      </c>
    </row>
    <row r="16" spans="1:6" s="83" customFormat="1" ht="76.5">
      <c r="A16" s="11">
        <v>2.2999999999999998</v>
      </c>
      <c r="B16" s="32" t="s">
        <v>30</v>
      </c>
      <c r="C16" s="2" t="s">
        <v>28</v>
      </c>
      <c r="D16" s="3">
        <f>1956-150</f>
        <v>1806</v>
      </c>
      <c r="E16" s="31"/>
      <c r="F16" s="48">
        <f>E16*D16</f>
        <v>0</v>
      </c>
    </row>
    <row r="17" spans="1:6" s="83" customFormat="1" ht="15.75">
      <c r="A17" s="14">
        <v>3</v>
      </c>
      <c r="B17" s="33" t="s">
        <v>14</v>
      </c>
      <c r="C17" s="15"/>
      <c r="D17" s="16"/>
      <c r="E17" s="29"/>
      <c r="F17" s="47">
        <f>SUM(F18:F23)</f>
        <v>0</v>
      </c>
    </row>
    <row r="18" spans="1:6" s="83" customFormat="1" ht="38.25">
      <c r="A18" s="11">
        <v>3.1</v>
      </c>
      <c r="B18" s="32" t="s">
        <v>15</v>
      </c>
      <c r="C18" s="2" t="s">
        <v>28</v>
      </c>
      <c r="D18" s="3">
        <v>853</v>
      </c>
      <c r="E18" s="31"/>
      <c r="F18" s="48">
        <f>E18*D18</f>
        <v>0</v>
      </c>
    </row>
    <row r="19" spans="1:6" s="83" customFormat="1" ht="51">
      <c r="A19" s="11">
        <v>3.2</v>
      </c>
      <c r="B19" s="32" t="s">
        <v>11</v>
      </c>
      <c r="C19" s="2" t="s">
        <v>28</v>
      </c>
      <c r="D19" s="3">
        <v>971</v>
      </c>
      <c r="E19" s="21"/>
      <c r="F19" s="48">
        <f>E19*D19</f>
        <v>0</v>
      </c>
    </row>
    <row r="20" spans="1:6" s="83" customFormat="1" ht="63.75">
      <c r="A20" s="11">
        <v>3.3</v>
      </c>
      <c r="B20" s="32" t="s">
        <v>33</v>
      </c>
      <c r="C20" s="2" t="s">
        <v>28</v>
      </c>
      <c r="D20" s="3">
        <v>971</v>
      </c>
      <c r="E20" s="31"/>
      <c r="F20" s="48">
        <f>E20*D20</f>
        <v>0</v>
      </c>
    </row>
    <row r="21" spans="1:6" s="83" customFormat="1" ht="63.75">
      <c r="A21" s="11">
        <v>3.4</v>
      </c>
      <c r="B21" s="32" t="s">
        <v>36</v>
      </c>
      <c r="C21" s="2" t="s">
        <v>28</v>
      </c>
      <c r="D21" s="3">
        <f>+D20</f>
        <v>971</v>
      </c>
      <c r="E21" s="31"/>
      <c r="F21" s="48">
        <f>E21*D21</f>
        <v>0</v>
      </c>
    </row>
    <row r="22" spans="1:6" s="83" customFormat="1" ht="76.5">
      <c r="A22" s="11">
        <v>3.5</v>
      </c>
      <c r="B22" s="32" t="str">
        <f>+B9</f>
        <v>INSTALACIÓN DE MANTO ASFALTICO BICAPA 6 MM, INCLUYE MANTO NO AUTOPROTEGIDO DE 3 MM Y MANTO CAPA SUPERIOR PIETRA PRO 3 MM REFUERZO EN TRASLAPO, CONFORMACIÓN DE MEDIACAÑA EN TODA LA CUBIERTA, ENCAMISADO DE SIFONES Y PRUEBAS</v>
      </c>
      <c r="C22" s="2" t="s">
        <v>29</v>
      </c>
      <c r="D22" s="3">
        <f>+D21-D18</f>
        <v>118</v>
      </c>
      <c r="E22" s="31"/>
      <c r="F22" s="48">
        <f>+D22*E22</f>
        <v>0</v>
      </c>
    </row>
    <row r="23" spans="1:6" s="83" customFormat="1" ht="165.75">
      <c r="A23" s="11">
        <v>3.6</v>
      </c>
      <c r="B23" s="32" t="s">
        <v>35</v>
      </c>
      <c r="C23" s="2" t="s">
        <v>28</v>
      </c>
      <c r="D23" s="3">
        <f>+D18</f>
        <v>853</v>
      </c>
      <c r="E23" s="31"/>
      <c r="F23" s="48">
        <f>E23*D23</f>
        <v>0</v>
      </c>
    </row>
    <row r="24" spans="1:6" s="83" customFormat="1" ht="15.75">
      <c r="A24" s="14">
        <v>4</v>
      </c>
      <c r="B24" s="33" t="s">
        <v>16</v>
      </c>
      <c r="C24" s="15"/>
      <c r="D24" s="16"/>
      <c r="E24" s="29"/>
      <c r="F24" s="47">
        <f>SUM(F25:F31)</f>
        <v>0</v>
      </c>
    </row>
    <row r="25" spans="1:6" s="83" customFormat="1" ht="38.25">
      <c r="A25" s="11">
        <v>4.0999999999999996</v>
      </c>
      <c r="B25" s="32" t="s">
        <v>10</v>
      </c>
      <c r="C25" s="2" t="s">
        <v>28</v>
      </c>
      <c r="D25" s="3">
        <v>429</v>
      </c>
      <c r="E25" s="31"/>
      <c r="F25" s="48">
        <f>E25*D25</f>
        <v>0</v>
      </c>
    </row>
    <row r="26" spans="1:6" s="83" customFormat="1" ht="56.25" customHeight="1">
      <c r="A26" s="11">
        <v>4.2</v>
      </c>
      <c r="B26" s="32" t="s">
        <v>11</v>
      </c>
      <c r="C26" s="2" t="s">
        <v>28</v>
      </c>
      <c r="D26" s="3">
        <v>1211</v>
      </c>
      <c r="E26" s="31"/>
      <c r="F26" s="48">
        <f>E26*D26</f>
        <v>0</v>
      </c>
    </row>
    <row r="27" spans="1:6" s="83" customFormat="1" ht="63.75">
      <c r="A27" s="11">
        <v>4.3</v>
      </c>
      <c r="B27" s="32" t="s">
        <v>33</v>
      </c>
      <c r="C27" s="2" t="s">
        <v>28</v>
      </c>
      <c r="D27" s="3">
        <v>1211</v>
      </c>
      <c r="E27" s="31"/>
      <c r="F27" s="48">
        <f>E27*D27</f>
        <v>0</v>
      </c>
    </row>
    <row r="28" spans="1:6" s="83" customFormat="1" ht="63.75">
      <c r="A28" s="11">
        <v>4.4000000000000004</v>
      </c>
      <c r="B28" s="32" t="s">
        <v>37</v>
      </c>
      <c r="C28" s="2" t="s">
        <v>28</v>
      </c>
      <c r="D28" s="3">
        <f>+D25</f>
        <v>429</v>
      </c>
      <c r="E28" s="21"/>
      <c r="F28" s="48">
        <f>+D28*E28</f>
        <v>0</v>
      </c>
    </row>
    <row r="29" spans="1:6" s="83" customFormat="1" ht="76.5">
      <c r="A29" s="11">
        <v>4.5</v>
      </c>
      <c r="B29" s="32" t="s">
        <v>30</v>
      </c>
      <c r="C29" s="2" t="s">
        <v>28</v>
      </c>
      <c r="D29" s="3">
        <v>782</v>
      </c>
      <c r="E29" s="21"/>
      <c r="F29" s="48">
        <f>E29*D29</f>
        <v>0</v>
      </c>
    </row>
    <row r="30" spans="1:6" s="83" customFormat="1" ht="151.5" customHeight="1">
      <c r="A30" s="11">
        <v>4.5999999999999996</v>
      </c>
      <c r="B30" s="32" t="s">
        <v>35</v>
      </c>
      <c r="C30" s="2" t="s">
        <v>28</v>
      </c>
      <c r="D30" s="3">
        <v>429</v>
      </c>
      <c r="E30" s="31"/>
      <c r="F30" s="48">
        <f>E30*D30</f>
        <v>0</v>
      </c>
    </row>
    <row r="31" spans="1:6" s="83" customFormat="1" ht="85.9" customHeight="1">
      <c r="A31" s="19">
        <v>4.7</v>
      </c>
      <c r="B31" s="32" t="s">
        <v>59</v>
      </c>
      <c r="C31" s="17" t="s">
        <v>28</v>
      </c>
      <c r="D31" s="18">
        <v>348.9</v>
      </c>
      <c r="E31" s="31"/>
      <c r="F31" s="49">
        <f>E31*D31</f>
        <v>0</v>
      </c>
    </row>
    <row r="32" spans="1:6" s="83" customFormat="1" ht="15.75">
      <c r="A32" s="14">
        <v>5</v>
      </c>
      <c r="B32" s="33" t="s">
        <v>17</v>
      </c>
      <c r="C32" s="15"/>
      <c r="D32" s="16"/>
      <c r="E32" s="29"/>
      <c r="F32" s="47">
        <f>SUM(F33:F35)</f>
        <v>0</v>
      </c>
    </row>
    <row r="33" spans="1:6" s="83" customFormat="1" ht="51">
      <c r="A33" s="11">
        <v>5.0999999999999996</v>
      </c>
      <c r="B33" s="32" t="s">
        <v>11</v>
      </c>
      <c r="C33" s="2" t="s">
        <v>28</v>
      </c>
      <c r="D33" s="3">
        <f>1816-610</f>
        <v>1206</v>
      </c>
      <c r="E33" s="31"/>
      <c r="F33" s="48">
        <f>E33*D33</f>
        <v>0</v>
      </c>
    </row>
    <row r="34" spans="1:6" s="83" customFormat="1" ht="63.75">
      <c r="A34" s="11">
        <v>5.2</v>
      </c>
      <c r="B34" s="32" t="s">
        <v>33</v>
      </c>
      <c r="C34" s="2" t="s">
        <v>28</v>
      </c>
      <c r="D34" s="3">
        <f>1816-610</f>
        <v>1206</v>
      </c>
      <c r="E34" s="31"/>
      <c r="F34" s="48">
        <f>E34*D34</f>
        <v>0</v>
      </c>
    </row>
    <row r="35" spans="1:6" s="83" customFormat="1" ht="76.5">
      <c r="A35" s="11">
        <v>5.3</v>
      </c>
      <c r="B35" s="32" t="s">
        <v>30</v>
      </c>
      <c r="C35" s="2" t="s">
        <v>28</v>
      </c>
      <c r="D35" s="3">
        <f>1816-610</f>
        <v>1206</v>
      </c>
      <c r="E35" s="31"/>
      <c r="F35" s="48">
        <f>E35*D35</f>
        <v>0</v>
      </c>
    </row>
    <row r="36" spans="1:6" s="83" customFormat="1" ht="30.75" customHeight="1">
      <c r="A36" s="14">
        <v>6</v>
      </c>
      <c r="B36" s="34" t="s">
        <v>18</v>
      </c>
      <c r="C36" s="15"/>
      <c r="D36" s="16"/>
      <c r="E36" s="29"/>
      <c r="F36" s="47">
        <f>SUM(F37:F40)</f>
        <v>0</v>
      </c>
    </row>
    <row r="37" spans="1:6" s="83" customFormat="1" ht="51">
      <c r="A37" s="11">
        <v>6.1</v>
      </c>
      <c r="B37" s="32" t="s">
        <v>11</v>
      </c>
      <c r="C37" s="2" t="s">
        <v>28</v>
      </c>
      <c r="D37" s="3">
        <f>1474-470</f>
        <v>1004</v>
      </c>
      <c r="E37" s="21"/>
      <c r="F37" s="48">
        <f>E37*D37</f>
        <v>0</v>
      </c>
    </row>
    <row r="38" spans="1:6" s="83" customFormat="1" ht="75.75" customHeight="1">
      <c r="A38" s="11">
        <v>6.2</v>
      </c>
      <c r="B38" s="32" t="s">
        <v>33</v>
      </c>
      <c r="C38" s="2" t="s">
        <v>28</v>
      </c>
      <c r="D38" s="3">
        <f>1474-470</f>
        <v>1004</v>
      </c>
      <c r="E38" s="31"/>
      <c r="F38" s="48">
        <f>E38*D38</f>
        <v>0</v>
      </c>
    </row>
    <row r="39" spans="1:6" s="83" customFormat="1" ht="76.5">
      <c r="A39" s="11">
        <v>6.3</v>
      </c>
      <c r="B39" s="32" t="s">
        <v>30</v>
      </c>
      <c r="C39" s="2" t="s">
        <v>28</v>
      </c>
      <c r="D39" s="3">
        <f>1474-470</f>
        <v>1004</v>
      </c>
      <c r="E39" s="31"/>
      <c r="F39" s="48">
        <f>E39*D39</f>
        <v>0</v>
      </c>
    </row>
    <row r="40" spans="1:6" s="83" customFormat="1" ht="57" customHeight="1">
      <c r="A40" s="19">
        <v>6.4</v>
      </c>
      <c r="B40" s="32" t="s">
        <v>34</v>
      </c>
      <c r="C40" s="17" t="s">
        <v>28</v>
      </c>
      <c r="D40" s="18">
        <v>102</v>
      </c>
      <c r="E40" s="31"/>
      <c r="F40" s="49">
        <f>E40*D40</f>
        <v>0</v>
      </c>
    </row>
    <row r="41" spans="1:6" s="83" customFormat="1" ht="30">
      <c r="A41" s="14">
        <v>7</v>
      </c>
      <c r="B41" s="33" t="s">
        <v>19</v>
      </c>
      <c r="C41" s="15"/>
      <c r="D41" s="16"/>
      <c r="E41" s="29"/>
      <c r="F41" s="47">
        <f>SUM(F42:F46)</f>
        <v>0</v>
      </c>
    </row>
    <row r="42" spans="1:6" s="83" customFormat="1" ht="51">
      <c r="A42" s="11">
        <v>7.1</v>
      </c>
      <c r="B42" s="32" t="s">
        <v>11</v>
      </c>
      <c r="C42" s="2" t="s">
        <v>28</v>
      </c>
      <c r="D42" s="3">
        <v>601</v>
      </c>
      <c r="E42" s="31"/>
      <c r="F42" s="48">
        <f>E42*D42</f>
        <v>0</v>
      </c>
    </row>
    <row r="43" spans="1:6" s="83" customFormat="1" ht="63.75">
      <c r="A43" s="11">
        <v>7.2</v>
      </c>
      <c r="B43" s="32" t="s">
        <v>33</v>
      </c>
      <c r="C43" s="2" t="s">
        <v>28</v>
      </c>
      <c r="D43" s="3">
        <v>601</v>
      </c>
      <c r="E43" s="31"/>
      <c r="F43" s="48">
        <f>E43*D43</f>
        <v>0</v>
      </c>
    </row>
    <row r="44" spans="1:6" s="83" customFormat="1" ht="76.5">
      <c r="A44" s="11">
        <v>7.3</v>
      </c>
      <c r="B44" s="32" t="s">
        <v>30</v>
      </c>
      <c r="C44" s="2" t="s">
        <v>28</v>
      </c>
      <c r="D44" s="3">
        <v>601</v>
      </c>
      <c r="E44" s="31"/>
      <c r="F44" s="48">
        <f>E44*D44</f>
        <v>0</v>
      </c>
    </row>
    <row r="45" spans="1:6" s="83" customFormat="1" ht="63.75">
      <c r="A45" s="19">
        <v>7.4</v>
      </c>
      <c r="B45" s="32" t="s">
        <v>20</v>
      </c>
      <c r="C45" s="17" t="s">
        <v>28</v>
      </c>
      <c r="D45" s="18">
        <v>18</v>
      </c>
      <c r="E45" s="21"/>
      <c r="F45" s="49">
        <f>E45*D45</f>
        <v>0</v>
      </c>
    </row>
    <row r="46" spans="1:6" s="83" customFormat="1" ht="51">
      <c r="A46" s="19">
        <v>7.5</v>
      </c>
      <c r="B46" s="32" t="s">
        <v>34</v>
      </c>
      <c r="C46" s="17" t="s">
        <v>28</v>
      </c>
      <c r="D46" s="18">
        <v>98</v>
      </c>
      <c r="E46" s="31"/>
      <c r="F46" s="49">
        <f>E46*D46</f>
        <v>0</v>
      </c>
    </row>
    <row r="47" spans="1:6" s="83" customFormat="1" ht="15.75">
      <c r="A47" s="14">
        <v>8</v>
      </c>
      <c r="B47" s="33" t="s">
        <v>21</v>
      </c>
      <c r="C47" s="15"/>
      <c r="D47" s="16"/>
      <c r="E47" s="29"/>
      <c r="F47" s="47">
        <f>SUM(F48:F51)</f>
        <v>0</v>
      </c>
    </row>
    <row r="48" spans="1:6" s="83" customFormat="1" ht="51">
      <c r="A48" s="11">
        <v>8.1</v>
      </c>
      <c r="B48" s="32" t="s">
        <v>11</v>
      </c>
      <c r="C48" s="2" t="s">
        <v>28</v>
      </c>
      <c r="D48" s="3">
        <v>1000</v>
      </c>
      <c r="E48" s="31"/>
      <c r="F48" s="48">
        <f>E48*D48</f>
        <v>0</v>
      </c>
    </row>
    <row r="49" spans="1:6" s="83" customFormat="1" ht="63.75">
      <c r="A49" s="11">
        <v>8.1999999999999993</v>
      </c>
      <c r="B49" s="32" t="s">
        <v>33</v>
      </c>
      <c r="C49" s="2" t="s">
        <v>28</v>
      </c>
      <c r="D49" s="3">
        <v>1000</v>
      </c>
      <c r="E49" s="31"/>
      <c r="F49" s="48">
        <f>E49*D49</f>
        <v>0</v>
      </c>
    </row>
    <row r="50" spans="1:6" s="83" customFormat="1" ht="76.5">
      <c r="A50" s="11">
        <v>8.3000000000000007</v>
      </c>
      <c r="B50" s="32" t="s">
        <v>30</v>
      </c>
      <c r="C50" s="2" t="s">
        <v>28</v>
      </c>
      <c r="D50" s="3">
        <v>1000</v>
      </c>
      <c r="E50" s="31"/>
      <c r="F50" s="48">
        <f>E50*D50</f>
        <v>0</v>
      </c>
    </row>
    <row r="51" spans="1:6" s="83" customFormat="1" ht="63.75">
      <c r="A51" s="11">
        <v>8.4</v>
      </c>
      <c r="B51" s="32" t="s">
        <v>20</v>
      </c>
      <c r="C51" s="2" t="s">
        <v>28</v>
      </c>
      <c r="D51" s="3">
        <v>40</v>
      </c>
      <c r="E51" s="31"/>
      <c r="F51" s="48">
        <f>E51*D51</f>
        <v>0</v>
      </c>
    </row>
    <row r="52" spans="1:6" s="83" customFormat="1" ht="15.75">
      <c r="A52" s="14">
        <v>9</v>
      </c>
      <c r="B52" s="33" t="s">
        <v>22</v>
      </c>
      <c r="C52" s="15"/>
      <c r="D52" s="16"/>
      <c r="E52" s="29"/>
      <c r="F52" s="47">
        <f>SUM(F53:F57)</f>
        <v>0</v>
      </c>
    </row>
    <row r="53" spans="1:6" s="83" customFormat="1" ht="51">
      <c r="A53" s="11">
        <v>9.1</v>
      </c>
      <c r="B53" s="32" t="s">
        <v>11</v>
      </c>
      <c r="C53" s="2" t="s">
        <v>28</v>
      </c>
      <c r="D53" s="3">
        <v>943</v>
      </c>
      <c r="E53" s="31"/>
      <c r="F53" s="48">
        <f>E53*D53</f>
        <v>0</v>
      </c>
    </row>
    <row r="54" spans="1:6" s="83" customFormat="1" ht="74.45" customHeight="1">
      <c r="A54" s="11">
        <v>9.1999999999999993</v>
      </c>
      <c r="B54" s="32" t="s">
        <v>33</v>
      </c>
      <c r="C54" s="2" t="s">
        <v>28</v>
      </c>
      <c r="D54" s="3">
        <v>943</v>
      </c>
      <c r="E54" s="31"/>
      <c r="F54" s="48">
        <f>E54*D54</f>
        <v>0</v>
      </c>
    </row>
    <row r="55" spans="1:6" s="83" customFormat="1" ht="74.45" customHeight="1">
      <c r="A55" s="11">
        <v>9.3000000000000007</v>
      </c>
      <c r="B55" s="32" t="s">
        <v>30</v>
      </c>
      <c r="C55" s="2" t="s">
        <v>28</v>
      </c>
      <c r="D55" s="3">
        <v>943</v>
      </c>
      <c r="E55" s="21"/>
      <c r="F55" s="48">
        <f>E55*D55</f>
        <v>0</v>
      </c>
    </row>
    <row r="56" spans="1:6" s="83" customFormat="1" ht="48" customHeight="1">
      <c r="A56" s="11">
        <v>9.4</v>
      </c>
      <c r="B56" s="32" t="s">
        <v>35</v>
      </c>
      <c r="C56" s="2" t="s">
        <v>28</v>
      </c>
      <c r="D56" s="3">
        <v>202</v>
      </c>
      <c r="E56" s="31"/>
      <c r="F56" s="48">
        <f>E56*D56</f>
        <v>0</v>
      </c>
    </row>
    <row r="57" spans="1:6" s="83" customFormat="1" ht="51" customHeight="1">
      <c r="A57" s="19">
        <v>9.5</v>
      </c>
      <c r="B57" s="32" t="s">
        <v>34</v>
      </c>
      <c r="C57" s="17" t="s">
        <v>28</v>
      </c>
      <c r="D57" s="18">
        <v>53</v>
      </c>
      <c r="E57" s="31"/>
      <c r="F57" s="49">
        <f>E57*D57</f>
        <v>0</v>
      </c>
    </row>
    <row r="58" spans="1:6" s="83" customFormat="1" ht="15.75">
      <c r="A58" s="14">
        <v>10</v>
      </c>
      <c r="B58" s="33" t="s">
        <v>23</v>
      </c>
      <c r="C58" s="15"/>
      <c r="D58" s="16"/>
      <c r="E58" s="29"/>
      <c r="F58" s="47">
        <f>SUM(F59:F62)</f>
        <v>0</v>
      </c>
    </row>
    <row r="59" spans="1:6" s="83" customFormat="1" ht="51">
      <c r="A59" s="11">
        <v>10.1</v>
      </c>
      <c r="B59" s="32" t="s">
        <v>11</v>
      </c>
      <c r="C59" s="2" t="s">
        <v>28</v>
      </c>
      <c r="D59" s="3">
        <f>1808-308</f>
        <v>1500</v>
      </c>
      <c r="E59" s="31"/>
      <c r="F59" s="48">
        <f>E59*D59</f>
        <v>0</v>
      </c>
    </row>
    <row r="60" spans="1:6" s="83" customFormat="1" ht="63.75">
      <c r="A60" s="11">
        <v>10.199999999999999</v>
      </c>
      <c r="B60" s="32" t="s">
        <v>33</v>
      </c>
      <c r="C60" s="2" t="s">
        <v>28</v>
      </c>
      <c r="D60" s="3">
        <f>1808-308</f>
        <v>1500</v>
      </c>
      <c r="E60" s="31"/>
      <c r="F60" s="48">
        <f>E60*D60</f>
        <v>0</v>
      </c>
    </row>
    <row r="61" spans="1:6" s="83" customFormat="1" ht="76.5">
      <c r="A61" s="11">
        <v>10.3</v>
      </c>
      <c r="B61" s="32" t="s">
        <v>30</v>
      </c>
      <c r="C61" s="2" t="s">
        <v>28</v>
      </c>
      <c r="D61" s="3">
        <f>1808-308</f>
        <v>1500</v>
      </c>
      <c r="E61" s="31"/>
      <c r="F61" s="48">
        <f>E61*D61</f>
        <v>0</v>
      </c>
    </row>
    <row r="62" spans="1:6" s="83" customFormat="1" ht="165.75">
      <c r="A62" s="11">
        <v>10.4</v>
      </c>
      <c r="B62" s="32" t="s">
        <v>35</v>
      </c>
      <c r="C62" s="2" t="s">
        <v>28</v>
      </c>
      <c r="D62" s="3">
        <v>100</v>
      </c>
      <c r="E62" s="31"/>
      <c r="F62" s="48">
        <f>E62*D62</f>
        <v>0</v>
      </c>
    </row>
    <row r="63" spans="1:6" s="83" customFormat="1" ht="15.75">
      <c r="A63" s="14">
        <v>11</v>
      </c>
      <c r="B63" s="33" t="s">
        <v>24</v>
      </c>
      <c r="C63" s="15"/>
      <c r="D63" s="16"/>
      <c r="E63" s="29"/>
      <c r="F63" s="47">
        <f>SUM(F64:F68)</f>
        <v>0</v>
      </c>
    </row>
    <row r="64" spans="1:6" s="83" customFormat="1" ht="51">
      <c r="A64" s="11">
        <v>11.1</v>
      </c>
      <c r="B64" s="32" t="s">
        <v>11</v>
      </c>
      <c r="C64" s="2" t="s">
        <v>28</v>
      </c>
      <c r="D64" s="23">
        <v>1003.38</v>
      </c>
      <c r="E64" s="31"/>
      <c r="F64" s="48">
        <f>E64*D64</f>
        <v>0</v>
      </c>
    </row>
    <row r="65" spans="1:6" s="83" customFormat="1" ht="51">
      <c r="A65" s="11">
        <v>11.2</v>
      </c>
      <c r="B65" s="32" t="s">
        <v>25</v>
      </c>
      <c r="C65" s="2" t="s">
        <v>28</v>
      </c>
      <c r="D65" s="23">
        <v>782</v>
      </c>
      <c r="E65" s="31"/>
      <c r="F65" s="48">
        <f>E65*D65</f>
        <v>0</v>
      </c>
    </row>
    <row r="66" spans="1:6" s="83" customFormat="1" ht="63.75">
      <c r="A66" s="11">
        <v>11.3</v>
      </c>
      <c r="B66" s="32" t="s">
        <v>33</v>
      </c>
      <c r="C66" s="2" t="s">
        <v>28</v>
      </c>
      <c r="D66" s="23">
        <v>1003.38</v>
      </c>
      <c r="E66" s="31"/>
      <c r="F66" s="48">
        <f>E66*D66</f>
        <v>0</v>
      </c>
    </row>
    <row r="67" spans="1:6" s="83" customFormat="1" ht="76.5">
      <c r="A67" s="11">
        <v>11.4</v>
      </c>
      <c r="B67" s="32" t="s">
        <v>30</v>
      </c>
      <c r="C67" s="2" t="s">
        <v>28</v>
      </c>
      <c r="D67" s="23">
        <v>1003.38</v>
      </c>
      <c r="E67" s="31"/>
      <c r="F67" s="48">
        <f>E67*D67</f>
        <v>0</v>
      </c>
    </row>
    <row r="68" spans="1:6" s="83" customFormat="1" ht="51">
      <c r="A68" s="19">
        <v>11.5</v>
      </c>
      <c r="B68" s="32" t="s">
        <v>34</v>
      </c>
      <c r="C68" s="17" t="s">
        <v>28</v>
      </c>
      <c r="D68" s="24">
        <v>782</v>
      </c>
      <c r="E68" s="31"/>
      <c r="F68" s="49">
        <f>E68*D68</f>
        <v>0</v>
      </c>
    </row>
    <row r="69" spans="1:6" s="83" customFormat="1" ht="30">
      <c r="A69" s="14">
        <v>12</v>
      </c>
      <c r="B69" s="33" t="s">
        <v>26</v>
      </c>
      <c r="C69" s="15"/>
      <c r="D69" s="16"/>
      <c r="E69" s="29"/>
      <c r="F69" s="47">
        <f>SUM(F70:F73)</f>
        <v>0</v>
      </c>
    </row>
    <row r="70" spans="1:6" s="83" customFormat="1" ht="51">
      <c r="A70" s="11">
        <v>12.1</v>
      </c>
      <c r="B70" s="32" t="s">
        <v>11</v>
      </c>
      <c r="C70" s="2" t="s">
        <v>28</v>
      </c>
      <c r="D70" s="3">
        <v>541</v>
      </c>
      <c r="E70" s="21"/>
      <c r="F70" s="48">
        <f>E70*D70</f>
        <v>0</v>
      </c>
    </row>
    <row r="71" spans="1:6" s="83" customFormat="1" ht="63.75">
      <c r="A71" s="11">
        <v>12.2</v>
      </c>
      <c r="B71" s="32" t="s">
        <v>33</v>
      </c>
      <c r="C71" s="2" t="s">
        <v>28</v>
      </c>
      <c r="D71" s="3">
        <v>541</v>
      </c>
      <c r="E71" s="31"/>
      <c r="F71" s="48">
        <f>E71*D71</f>
        <v>0</v>
      </c>
    </row>
    <row r="72" spans="1:6" s="83" customFormat="1" ht="76.5">
      <c r="A72" s="11">
        <v>12.3</v>
      </c>
      <c r="B72" s="32" t="s">
        <v>30</v>
      </c>
      <c r="C72" s="2" t="s">
        <v>28</v>
      </c>
      <c r="D72" s="3">
        <v>541</v>
      </c>
      <c r="E72" s="31"/>
      <c r="F72" s="48">
        <f>E72*D72</f>
        <v>0</v>
      </c>
    </row>
    <row r="73" spans="1:6" s="83" customFormat="1" ht="51">
      <c r="A73" s="19">
        <v>12.4</v>
      </c>
      <c r="B73" s="32" t="s">
        <v>34</v>
      </c>
      <c r="C73" s="17" t="s">
        <v>28</v>
      </c>
      <c r="D73" s="18">
        <v>195</v>
      </c>
      <c r="E73" s="31"/>
      <c r="F73" s="49">
        <f>E73*D73</f>
        <v>0</v>
      </c>
    </row>
    <row r="74" spans="1:6" s="83" customFormat="1" ht="15.75">
      <c r="A74" s="14">
        <v>13</v>
      </c>
      <c r="B74" s="33" t="s">
        <v>27</v>
      </c>
      <c r="C74" s="15"/>
      <c r="D74" s="16"/>
      <c r="E74" s="29"/>
      <c r="F74" s="47">
        <f>SUM(F75:F78)</f>
        <v>0</v>
      </c>
    </row>
    <row r="75" spans="1:6" s="83" customFormat="1" ht="51">
      <c r="A75" s="11">
        <v>13.1</v>
      </c>
      <c r="B75" s="32" t="s">
        <v>11</v>
      </c>
      <c r="C75" s="2" t="s">
        <v>28</v>
      </c>
      <c r="D75" s="3">
        <v>813</v>
      </c>
      <c r="E75" s="31"/>
      <c r="F75" s="48">
        <f>E75*D75</f>
        <v>0</v>
      </c>
    </row>
    <row r="76" spans="1:6" s="83" customFormat="1" ht="63.75">
      <c r="A76" s="11">
        <v>13.2</v>
      </c>
      <c r="B76" s="32" t="s">
        <v>33</v>
      </c>
      <c r="C76" s="2" t="s">
        <v>28</v>
      </c>
      <c r="D76" s="3">
        <v>813</v>
      </c>
      <c r="E76" s="31"/>
      <c r="F76" s="48">
        <f>E76*D76</f>
        <v>0</v>
      </c>
    </row>
    <row r="77" spans="1:6" s="83" customFormat="1" ht="76.5">
      <c r="A77" s="11">
        <v>13.3</v>
      </c>
      <c r="B77" s="32" t="s">
        <v>30</v>
      </c>
      <c r="C77" s="2" t="s">
        <v>28</v>
      </c>
      <c r="D77" s="3">
        <v>813</v>
      </c>
      <c r="E77" s="31"/>
      <c r="F77" s="48">
        <f>E77*D77</f>
        <v>0</v>
      </c>
    </row>
    <row r="78" spans="1:6" s="83" customFormat="1" ht="39" thickBot="1">
      <c r="A78" s="35">
        <v>13.4</v>
      </c>
      <c r="B78" s="36" t="s">
        <v>12</v>
      </c>
      <c r="C78" s="37" t="s">
        <v>28</v>
      </c>
      <c r="D78" s="38">
        <v>174</v>
      </c>
      <c r="E78" s="40"/>
      <c r="F78" s="50">
        <f>E78*D78</f>
        <v>0</v>
      </c>
    </row>
    <row r="79" spans="1:6" s="83" customFormat="1" ht="15.75">
      <c r="A79" s="27"/>
      <c r="B79" s="27"/>
      <c r="C79" s="7"/>
      <c r="D79" s="39" t="s">
        <v>38</v>
      </c>
      <c r="E79" s="41"/>
      <c r="F79" s="51">
        <f>+F5+F13+F17+F24+F32+F36+F41+F47+F52+F58+F63+F69+F74</f>
        <v>0</v>
      </c>
    </row>
    <row r="80" spans="1:6" s="83" customFormat="1" ht="15" customHeight="1">
      <c r="A80" s="27"/>
      <c r="B80" s="27"/>
      <c r="C80" s="55" t="s">
        <v>2</v>
      </c>
      <c r="D80" s="55"/>
      <c r="E80" s="42"/>
      <c r="F80" s="43">
        <f>+F79*E80</f>
        <v>0</v>
      </c>
    </row>
    <row r="81" spans="1:6" s="83" customFormat="1" ht="15" customHeight="1">
      <c r="A81" s="27"/>
      <c r="B81" s="27"/>
      <c r="C81" s="55" t="s">
        <v>3</v>
      </c>
      <c r="D81" s="55"/>
      <c r="E81" s="42"/>
      <c r="F81" s="43">
        <f>+F79*E81</f>
        <v>0</v>
      </c>
    </row>
    <row r="82" spans="1:6" s="83" customFormat="1" ht="15" customHeight="1">
      <c r="A82" s="27"/>
      <c r="B82" s="27"/>
      <c r="C82" s="55" t="s">
        <v>4</v>
      </c>
      <c r="D82" s="55"/>
      <c r="E82" s="42"/>
      <c r="F82" s="43">
        <f>+F79*E82</f>
        <v>0</v>
      </c>
    </row>
    <row r="83" spans="1:6" s="83" customFormat="1" ht="15" customHeight="1">
      <c r="A83" s="27"/>
      <c r="B83" s="27"/>
      <c r="C83" s="27"/>
      <c r="D83" s="26" t="s">
        <v>39</v>
      </c>
      <c r="E83" s="44">
        <v>0.19</v>
      </c>
      <c r="F83" s="43">
        <f>F82*19%</f>
        <v>0</v>
      </c>
    </row>
    <row r="84" spans="1:6" s="83" customFormat="1" ht="15" customHeight="1">
      <c r="A84" s="27"/>
      <c r="B84" s="27"/>
      <c r="C84" s="27"/>
      <c r="D84" s="27"/>
      <c r="E84" s="45"/>
      <c r="F84" s="46"/>
    </row>
    <row r="85" spans="1:6" s="83" customFormat="1" ht="16.5" customHeight="1">
      <c r="A85" s="27"/>
      <c r="B85" s="27"/>
      <c r="C85" s="27"/>
      <c r="D85" s="53" t="s">
        <v>40</v>
      </c>
      <c r="E85" s="54"/>
      <c r="F85" s="52">
        <f>SUM(F79:F84)</f>
        <v>0</v>
      </c>
    </row>
    <row r="86" spans="1:6" s="83" customFormat="1" ht="15.75">
      <c r="A86" s="4"/>
      <c r="B86" s="4"/>
      <c r="C86" s="5"/>
      <c r="D86" s="6"/>
      <c r="E86" s="22"/>
      <c r="F86" s="25"/>
    </row>
    <row r="87" spans="1:6" s="83" customFormat="1">
      <c r="A87" s="1"/>
      <c r="B87" s="1"/>
      <c r="C87" s="1"/>
      <c r="D87" s="1"/>
      <c r="E87" s="20"/>
      <c r="F87" s="1"/>
    </row>
    <row r="88" spans="1:6" s="83" customFormat="1">
      <c r="A88" s="62" t="s">
        <v>43</v>
      </c>
      <c r="B88" s="62"/>
      <c r="C88" s="62"/>
      <c r="D88" s="62"/>
      <c r="E88" s="62"/>
      <c r="F88" s="62"/>
    </row>
    <row r="89" spans="1:6" s="83" customFormat="1">
      <c r="A89" s="60"/>
      <c r="B89" s="57"/>
      <c r="C89" s="58"/>
      <c r="D89" s="58"/>
      <c r="E89" s="59"/>
      <c r="F89" s="58"/>
    </row>
    <row r="90" spans="1:6" s="83" customFormat="1" ht="36" customHeight="1">
      <c r="A90" s="68" t="s">
        <v>54</v>
      </c>
      <c r="B90" s="63"/>
      <c r="C90" s="63"/>
      <c r="D90" s="63"/>
      <c r="E90" s="63"/>
      <c r="F90" s="63"/>
    </row>
    <row r="91" spans="1:6" s="83" customFormat="1">
      <c r="A91" s="64"/>
      <c r="B91" s="65"/>
      <c r="C91" s="66"/>
      <c r="D91" s="66"/>
      <c r="E91" s="67"/>
      <c r="F91" s="66"/>
    </row>
    <row r="92" spans="1:6" s="83" customFormat="1" ht="61.5" customHeight="1">
      <c r="A92" s="68" t="s">
        <v>55</v>
      </c>
      <c r="B92" s="63"/>
      <c r="C92" s="63"/>
      <c r="D92" s="63"/>
      <c r="E92" s="63"/>
      <c r="F92" s="63"/>
    </row>
    <row r="93" spans="1:6" s="83" customFormat="1">
      <c r="A93" s="64"/>
      <c r="B93" s="65"/>
      <c r="C93" s="66"/>
      <c r="D93" s="66"/>
      <c r="E93" s="67"/>
      <c r="F93" s="66"/>
    </row>
    <row r="94" spans="1:6" s="83" customFormat="1" ht="34.5" customHeight="1">
      <c r="A94" s="68" t="s">
        <v>56</v>
      </c>
      <c r="B94" s="63"/>
      <c r="C94" s="63"/>
      <c r="D94" s="63"/>
      <c r="E94" s="63"/>
      <c r="F94" s="63"/>
    </row>
    <row r="95" spans="1:6" s="83" customFormat="1">
      <c r="A95" s="64"/>
      <c r="B95" s="65"/>
      <c r="C95" s="66"/>
      <c r="D95" s="66"/>
      <c r="E95" s="67"/>
      <c r="F95" s="66"/>
    </row>
    <row r="96" spans="1:6" s="83" customFormat="1" ht="28.5" customHeight="1">
      <c r="A96" s="68" t="s">
        <v>57</v>
      </c>
      <c r="B96" s="63"/>
      <c r="C96" s="63"/>
      <c r="D96" s="63"/>
      <c r="E96" s="63"/>
      <c r="F96" s="63"/>
    </row>
    <row r="97" spans="1:6" s="83" customFormat="1">
      <c r="A97" s="64"/>
      <c r="B97" s="65"/>
      <c r="C97" s="66"/>
      <c r="D97" s="66"/>
      <c r="E97" s="67"/>
      <c r="F97" s="66"/>
    </row>
    <row r="98" spans="1:6" s="83" customFormat="1" ht="29.25" customHeight="1">
      <c r="A98" s="68" t="s">
        <v>58</v>
      </c>
      <c r="B98" s="63"/>
      <c r="C98" s="63"/>
      <c r="D98" s="63"/>
      <c r="E98" s="63"/>
      <c r="F98" s="63"/>
    </row>
    <row r="99" spans="1:6" s="83" customFormat="1">
      <c r="A99" s="61"/>
      <c r="B99" s="57"/>
      <c r="C99" s="58"/>
      <c r="D99" s="58"/>
      <c r="E99" s="59"/>
      <c r="F99" s="58"/>
    </row>
    <row r="100" spans="1:6" s="83" customFormat="1">
      <c r="A100" s="61"/>
      <c r="B100" s="57"/>
      <c r="C100" s="58"/>
      <c r="D100" s="58"/>
      <c r="E100" s="59"/>
      <c r="F100" s="58"/>
    </row>
    <row r="101" spans="1:6" s="83" customFormat="1">
      <c r="A101" s="61"/>
      <c r="B101" s="57"/>
      <c r="C101" s="58"/>
      <c r="D101" s="58"/>
      <c r="E101" s="59"/>
      <c r="F101" s="58"/>
    </row>
    <row r="102" spans="1:6" s="83" customFormat="1">
      <c r="A102" s="62" t="s">
        <v>44</v>
      </c>
      <c r="B102" s="57"/>
      <c r="C102" s="58"/>
      <c r="D102" s="58"/>
      <c r="E102" s="59"/>
      <c r="F102" s="58"/>
    </row>
    <row r="103" spans="1:6" s="83" customFormat="1" ht="15.75" thickBot="1">
      <c r="A103" s="62"/>
      <c r="B103" s="57"/>
      <c r="C103" s="58"/>
      <c r="D103" s="58"/>
      <c r="E103" s="59"/>
      <c r="F103" s="58"/>
    </row>
    <row r="104" spans="1:6" s="83" customFormat="1">
      <c r="A104" s="69" t="s">
        <v>45</v>
      </c>
      <c r="B104" s="70"/>
      <c r="C104" s="71"/>
      <c r="D104" s="72"/>
      <c r="E104" s="59"/>
      <c r="F104" s="58"/>
    </row>
    <row r="105" spans="1:6" s="83" customFormat="1">
      <c r="A105" s="73" t="s">
        <v>46</v>
      </c>
      <c r="B105" s="74"/>
      <c r="C105" s="75"/>
      <c r="D105" s="76"/>
      <c r="E105" s="59"/>
      <c r="F105" s="58"/>
    </row>
    <row r="106" spans="1:6" s="83" customFormat="1">
      <c r="A106" s="73" t="s">
        <v>47</v>
      </c>
      <c r="B106" s="74"/>
      <c r="C106" s="75"/>
      <c r="D106" s="76"/>
      <c r="E106" s="59"/>
      <c r="F106" s="58"/>
    </row>
    <row r="107" spans="1:6" s="83" customFormat="1">
      <c r="A107" s="77" t="s">
        <v>48</v>
      </c>
      <c r="B107" s="78"/>
      <c r="C107" s="75"/>
      <c r="D107" s="76"/>
      <c r="E107" s="59"/>
      <c r="F107" s="58"/>
    </row>
    <row r="108" spans="1:6" s="83" customFormat="1">
      <c r="A108" s="73" t="s">
        <v>49</v>
      </c>
      <c r="B108" s="74" t="s">
        <v>50</v>
      </c>
      <c r="C108" s="75"/>
      <c r="D108" s="76"/>
      <c r="E108" s="59"/>
      <c r="F108" s="58"/>
    </row>
    <row r="109" spans="1:6" s="83" customFormat="1">
      <c r="A109" s="73" t="s">
        <v>51</v>
      </c>
      <c r="B109" s="74"/>
      <c r="C109" s="75"/>
      <c r="D109" s="76"/>
      <c r="E109" s="59"/>
      <c r="F109" s="58"/>
    </row>
    <row r="110" spans="1:6" s="83" customFormat="1" ht="15.75" thickBot="1">
      <c r="A110" s="79" t="s">
        <v>52</v>
      </c>
      <c r="B110" s="80" t="s">
        <v>53</v>
      </c>
      <c r="C110" s="81"/>
      <c r="D110" s="82"/>
      <c r="E110" s="59"/>
      <c r="F110" s="58"/>
    </row>
    <row r="111" spans="1:6" s="83" customFormat="1">
      <c r="A111" s="58"/>
      <c r="B111" s="58"/>
      <c r="C111" s="58"/>
      <c r="D111" s="58"/>
      <c r="E111" s="59"/>
      <c r="F111" s="58"/>
    </row>
  </sheetData>
  <protectedRanges>
    <protectedRange sqref="E83 E85" name="Rango13_2"/>
    <protectedRange sqref="D79 C79:C82" name="Rango13_2_2"/>
  </protectedRanges>
  <mergeCells count="11">
    <mergeCell ref="A98:F98"/>
    <mergeCell ref="A90:F90"/>
    <mergeCell ref="A92:F92"/>
    <mergeCell ref="A94:F94"/>
    <mergeCell ref="A96:F96"/>
    <mergeCell ref="D85:E85"/>
    <mergeCell ref="C80:D80"/>
    <mergeCell ref="C81:D81"/>
    <mergeCell ref="C82:D82"/>
    <mergeCell ref="A1:F1"/>
    <mergeCell ref="A2:F2"/>
  </mergeCells>
  <pageMargins left="0.78740157480314965" right="0.78740157480314965" top="0.47244094488188981" bottom="0.27559055118110237" header="0.78740157480314965" footer="0.78740157480314965"/>
  <pageSetup scale="61"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MODELO DE PROPUESTA</vt:lpstr>
      <vt:lpstr>'MODELO DE PROPUESTA'!Área_de_impresión</vt:lpstr>
      <vt:lpstr>'MODELO DE PROPUESTA'!Títulos_a_imprimir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Garzon</dc:creator>
  <cp:lastModifiedBy>CRISTHIAN ALBERTO JIMENEZ</cp:lastModifiedBy>
  <cp:lastPrinted>2024-06-05T14:39:13Z</cp:lastPrinted>
  <dcterms:created xsi:type="dcterms:W3CDTF">2013-01-31T20:47:08Z</dcterms:created>
  <dcterms:modified xsi:type="dcterms:W3CDTF">2024-06-05T14:40:13Z</dcterms:modified>
</cp:coreProperties>
</file>