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773943\OneDrive - MMC\Desktop\EMAIL\PROCESO UMNG 2022\DOCUMENTOS PROCESO\"/>
    </mc:Choice>
  </mc:AlternateContent>
  <bookViews>
    <workbookView xWindow="0" yWindow="0" windowWidth="20490" windowHeight="6720" activeTab="3"/>
  </bookViews>
  <sheets>
    <sheet name="AUTOMOVILES 2018-2019" sheetId="2" r:id="rId1"/>
    <sheet name="AUTOMOVILES 2019-2020" sheetId="3" r:id="rId2"/>
    <sheet name="AUTOMOVILES 2020-2021" sheetId="1" r:id="rId3"/>
    <sheet name="AUTOMOVILES 2021-2022" sheetId="5" r:id="rId4"/>
  </sheets>
  <externalReferences>
    <externalReference r:id="rId5"/>
  </externalReferences>
  <definedNames>
    <definedName name="gol" localSheetId="3">#REF!</definedName>
    <definedName name="gol">#REF!</definedName>
  </definedNames>
  <calcPr calcId="162913"/>
</workbook>
</file>

<file path=xl/calcChain.xml><?xml version="1.0" encoding="utf-8"?>
<calcChain xmlns="http://schemas.openxmlformats.org/spreadsheetml/2006/main">
  <c r="Y18" i="5" l="1"/>
  <c r="M7" i="1" l="1"/>
  <c r="M9" i="3" l="1"/>
  <c r="M13" i="2" l="1"/>
</calcChain>
</file>

<file path=xl/sharedStrings.xml><?xml version="1.0" encoding="utf-8"?>
<sst xmlns="http://schemas.openxmlformats.org/spreadsheetml/2006/main" count="379" uniqueCount="149">
  <si>
    <t xml:space="preserve">Código </t>
  </si>
  <si>
    <t xml:space="preserve">Tomador </t>
  </si>
  <si>
    <t xml:space="preserve">Ramo </t>
  </si>
  <si>
    <t xml:space="preserve">Nro. Póliza </t>
  </si>
  <si>
    <t>Fecha de Aviso</t>
  </si>
  <si>
    <t>Ejercicio</t>
  </si>
  <si>
    <t>Nro Siniestro</t>
  </si>
  <si>
    <t>Fecha y Causa del Siniestro</t>
  </si>
  <si>
    <t>Riesgo</t>
  </si>
  <si>
    <t>Amparo</t>
  </si>
  <si>
    <t>Tercero</t>
  </si>
  <si>
    <t>Monto Pagado</t>
  </si>
  <si>
    <t>UNIVERSIDAD MILITAR NUEVA GRANADA</t>
  </si>
  <si>
    <t>AUTOMOVILES</t>
  </si>
  <si>
    <t>26/12/2019</t>
  </si>
  <si>
    <t>18/12/2019 - DAÑOS CAUSADOS POR TERCEROS</t>
  </si>
  <si>
    <t>9 - OJY227 - FRR 700P FORWARD [B MT 5200CC TD 4X CHEVROLET 2016</t>
  </si>
  <si>
    <t>4 - PERDIDA PARCIAL POR DAÑOS</t>
  </si>
  <si>
    <t xml:space="preserve">2294744 -   UNIVERSIDAD MILITAR NUEVA GRANADA </t>
  </si>
  <si>
    <t>23/01/2020</t>
  </si>
  <si>
    <t>23/01/2020 - DISTRACCION DEL CONDUCTOR</t>
  </si>
  <si>
    <t>24 - OCK795 - TIIDA SD MiiO AT 1800CC AA NISSAN 2014</t>
  </si>
  <si>
    <t>31/08/2018</t>
  </si>
  <si>
    <t>31/08/2018 - CHOQUE CONTRA OTROS VEHICULOS</t>
  </si>
  <si>
    <t>15 - OJY221 - SENTRA B13 MT 1600CC 16V D NISSAN 2016</t>
  </si>
  <si>
    <t>06/09/2018</t>
  </si>
  <si>
    <t>05/09/2018 - CHOQUE CONTRA OTROS VEHICULOS</t>
  </si>
  <si>
    <t>18 - ABS250 - SENTRA B13 AT 1600CC 16V D NISSAN 2008</t>
  </si>
  <si>
    <t>03/11/2018</t>
  </si>
  <si>
    <t>01/11/2018 - OBSTACULOS EN LA VIA</t>
  </si>
  <si>
    <t>10 - OJY228 - FRR 700P FORWARD [B MT 5200CC TD 4X CHEVROLET 2016</t>
  </si>
  <si>
    <t>13/12/2018</t>
  </si>
  <si>
    <t>05/12/2018 - OBSTACULOS EN LA VIA</t>
  </si>
  <si>
    <t>21/01/2019</t>
  </si>
  <si>
    <t>17/09/2018 - DISTRACCION DEL CONDUCTOR</t>
  </si>
  <si>
    <t>25 - OCK794 - ALTIMA [4] 2.5 SL TP 2500CC 6AB C NISSAN 2014</t>
  </si>
  <si>
    <t>25/01/2019</t>
  </si>
  <si>
    <t>03/12/2018 - DISTRACCION DEL CONDUCTOR</t>
  </si>
  <si>
    <t>11 - OJY236 - FRR 700P FORWARD [B MT 5200CC TD 4X CHEVROLET 2016</t>
  </si>
  <si>
    <t>13/03/2019</t>
  </si>
  <si>
    <t>08/03/2019 - CHOQUE CONTRA OTROS VEHICULOS</t>
  </si>
  <si>
    <t>23/08/2019</t>
  </si>
  <si>
    <t>17/06/2019 - OBSTACULOS EN LA VIA</t>
  </si>
  <si>
    <t>SINIESTRALIDAD POLIZA DE AUTOMOVILES VIGENCIA 01/07/2018 AL 30/06/2019</t>
  </si>
  <si>
    <t>TOTAL</t>
  </si>
  <si>
    <t>SINIESTRALIDAD POLIZA DE AUTOMOVILES VIGENCIA 01/07/2019 AL 30/06/2020</t>
  </si>
  <si>
    <t>12/04/2020</t>
  </si>
  <si>
    <t>08/06/2020</t>
  </si>
  <si>
    <t>11/04/2020 - OBSTACULOS EN LA VIA</t>
  </si>
  <si>
    <t>03/12/2019 - DISTRACCION DEL CONDUCTOR</t>
  </si>
  <si>
    <t>08/03/2021</t>
  </si>
  <si>
    <t>05/03/2021 - DAÑOS CAUSADOS POR TERCEROS</t>
  </si>
  <si>
    <t>SINIESTRALIDAD POLIZA DE AUTOMOVILES VIGENCIA 01/07/2020 AL 30/06/2021</t>
  </si>
  <si>
    <t>OJY221 AUTOMOVIL SENTRA B13 MT 1600CC 16V D</t>
  </si>
  <si>
    <t>CONCEPTO ESTIMACION</t>
  </si>
  <si>
    <t>RAMO COMERCIAL</t>
  </si>
  <si>
    <t>RAMO TECNICO</t>
  </si>
  <si>
    <t>ASEGURADO</t>
  </si>
  <si>
    <t>NRO DOC ASEGURADO</t>
  </si>
  <si>
    <t>COD INTERMEDIARIO</t>
  </si>
  <si>
    <t>NOMBRE INTERMEDIARIO</t>
  </si>
  <si>
    <t>SINIESTRO</t>
  </si>
  <si>
    <t>AÑO</t>
  </si>
  <si>
    <t>POLIZA</t>
  </si>
  <si>
    <t>ENDOSO</t>
  </si>
  <si>
    <t>ITEM</t>
  </si>
  <si>
    <t>CIUDAD SINIESTRO</t>
  </si>
  <si>
    <t>INICIO DE VIGENCIA</t>
  </si>
  <si>
    <t>FIN DE VIGENCIA</t>
  </si>
  <si>
    <t>OCURRIDO</t>
  </si>
  <si>
    <t>AVISO</t>
  </si>
  <si>
    <t>CAUSA DEL SINIESTRO</t>
  </si>
  <si>
    <t>RIESGO</t>
  </si>
  <si>
    <t>AMPARO</t>
  </si>
  <si>
    <t>ESTADO</t>
  </si>
  <si>
    <t>VALOR RECLAMADO</t>
  </si>
  <si>
    <t>PAGO TOTAL</t>
  </si>
  <si>
    <t>RESERVA</t>
  </si>
  <si>
    <t>INCURRIDOS</t>
  </si>
  <si>
    <t>OBSERVACIONES</t>
  </si>
  <si>
    <t>INDEMNIZACIONES</t>
  </si>
  <si>
    <t>UNIVERSIDAD MILITAR NUEVA GRANADA ,</t>
  </si>
  <si>
    <t>8002253408</t>
  </si>
  <si>
    <t>DELIMA MARSH S.A. LOS CORREDORES DE SEGUROS ,</t>
  </si>
  <si>
    <t>SANTAFE DE BOGOTA DC</t>
  </si>
  <si>
    <t>01/07/2021</t>
  </si>
  <si>
    <t>01/07/2022</t>
  </si>
  <si>
    <t>21/10/2021 09:50:00</t>
  </si>
  <si>
    <t>05/11/2021</t>
  </si>
  <si>
    <t>CHOQUE SIMPLE</t>
  </si>
  <si>
    <t>OCK794 - ALTIMA [4] 2.5 SL TP 2500CC 6AB C NISSAN 2014</t>
  </si>
  <si>
    <t>PERDIDA MENOR POR DANOS</t>
  </si>
  <si>
    <t>LIQUIDADO POR PAGAR</t>
  </si>
  <si>
    <t>Los hechos presentados el día de hoy 21 de octubre del 2021, aproximadamente a las 9:50 am con un</t>
  </si>
  <si>
    <t>BOGOTA</t>
  </si>
  <si>
    <t>28/07/2021 05:50:00</t>
  </si>
  <si>
    <t>26/08/2021</t>
  </si>
  <si>
    <t>OBI956 - SENTRA B13 AT 1600CC 16V D NISSAN 2012</t>
  </si>
  <si>
    <t>TOTALMENTE PAGADO</t>
  </si>
  <si>
    <t>DECLARACION: CLIENTE INDICA QUE SE ENCONTRABA EN LA DIRECCIÓN ANTES MENCIONADA EN LA CUAL HABÍA MUCH</t>
  </si>
  <si>
    <t>CAJICA</t>
  </si>
  <si>
    <t>28/09/2021 06:00:00</t>
  </si>
  <si>
    <t>11/10/2021</t>
  </si>
  <si>
    <t>BRA135 - URVAN [E25] VX LUJO MT 3000CC [URB] NISSAN 2005</t>
  </si>
  <si>
    <t>PAGADO PARCIALMENTE</t>
  </si>
  <si>
    <t>ASEGURADO: EN LA DIRECCIÓN ANTES  MENCIONADA  ME ENCONTRABA EN DESPLAZAMIENTO HACIA EL LUGAR DE RESI</t>
  </si>
  <si>
    <t>23/12/2021 10:30:00</t>
  </si>
  <si>
    <t>30/12/2021</t>
  </si>
  <si>
    <t>OCK795 - TIIDA SD MiiO AT 1800CC AA NISSAN 2014</t>
  </si>
  <si>
    <t>RESERVA INICIAL</t>
  </si>
  <si>
    <t xml:space="preserve">YO IBA APROXIMADAMENTE A LAS 10:30 AM, CON MI VEHÍCULO  EN INMEDIACIONES DE LA KR 19 CON V CL 116,	</t>
  </si>
  <si>
    <t>CHIA</t>
  </si>
  <si>
    <t>01/10/2021 04:30:00</t>
  </si>
  <si>
    <t>17/11/2021</t>
  </si>
  <si>
    <t>OJY236 - FRR 700P FORWARD [B MT 5200CC TD 4X CHEVROLET 2016</t>
  </si>
  <si>
    <t>EN LA DIRECCIÓN ANTE MENCIONADA INDICA, EN EL DESPLAZAMIENTO DE LA SEDE CAMPUS HACIA BOGOTÁ EN SECTO</t>
  </si>
  <si>
    <t>27/01/2022</t>
  </si>
  <si>
    <t>DECLARACION: CUANDO ESTABA INGRESANDO EL VEHÍCULO LO GOLPEE CON UN BOLARDO QUE ESTA UBICADO AL INGRE</t>
  </si>
  <si>
    <t>14/02/2022 08:30:00</t>
  </si>
  <si>
    <t>21/02/2022</t>
  </si>
  <si>
    <t>OBI957 - SENTRA B13 AT 1600CC 16V D NISSAN 2012</t>
  </si>
  <si>
    <t>DECLARACIÓN: EL DÍA 14/02/2022  SIENDO LAS 8: 30 AM A LA ALTURA NORTE DE LA CALLE 192,  EN LA CUAL F</t>
  </si>
  <si>
    <t>LA PREVISORA S.A. COMPAÑIA DE SEGUROS</t>
  </si>
  <si>
    <t>SINIESTROS POR ASEGURADO POR FECHA DE OCURRENCIA</t>
  </si>
  <si>
    <t>PUERTO TRIUNFO</t>
  </si>
  <si>
    <t>07/03/2022 01:30:00</t>
  </si>
  <si>
    <t>07/04/2022</t>
  </si>
  <si>
    <t>EN  LA DIRECCIÓN ANTERIORMENTE MENCIONADA IBA POR  NO EVIDENCIO QUE HABÍA  UN HUECO LLENO DE AGUA AL</t>
  </si>
  <si>
    <t>TENJO</t>
  </si>
  <si>
    <t>29/04/2022 10:00:00</t>
  </si>
  <si>
    <t>19/05/2022</t>
  </si>
  <si>
    <t>OJY227 - FRR 700P FORWARD [B MT 5200CC TD 4X CHEVROLET 2016</t>
  </si>
  <si>
    <t>CONDUCTOR: EN LA  UBICACIÓN ANTES   MENCIONADA  SENTIDO   ORIENTE   OCCIDENTE CARRIL DERECHO  VÍA AN</t>
  </si>
  <si>
    <t>27/05/2022 05:01:00</t>
  </si>
  <si>
    <t>07/06/2022</t>
  </si>
  <si>
    <t>EN LA DIRECCIÓN MENCIONADA ME ENCONTRABA EN DESPLAZAMIENTO POR LA AUTOPISTA ME SORPRENDIÓ UN MOTOCIC</t>
  </si>
  <si>
    <t>31/05/2022 07:45:00</t>
  </si>
  <si>
    <t>OJY017 - SENTRA B13 MT 1600CC 16V D NISSAN 2016</t>
  </si>
  <si>
    <t>EN LA DIRECCIÓN MENCIONADA EN EL CUAL FUE INVESTIDO POR UNA MOTO COLISIONA POR LA PARTE TRASERA ( HU</t>
  </si>
  <si>
    <t>07/06/2022 09:00:00</t>
  </si>
  <si>
    <t>17/06/2022</t>
  </si>
  <si>
    <t>MGA596 - NPR [3] 729 [BUSETA] MT 4600CC TD 4X CHEVROLET 2006</t>
  </si>
  <si>
    <t>DECLARACIONES: EN LA DIRECCIÓN ANTERIORMENTE MENCIONADA, SE ENCONTRABA EN DESPLAZAMIENTO, SENTIDO NO</t>
  </si>
  <si>
    <t>30/11/2022</t>
  </si>
  <si>
    <t>26/07/2022 05:30:00</t>
  </si>
  <si>
    <t>26/07/2022</t>
  </si>
  <si>
    <t>OBI955 - SENTRA B13 AT 1600CC 16V D NISSAN 2012</t>
  </si>
  <si>
    <t>DECLARACIÓN: EN LA DIRECCIÓN ANTERIORMENTE MENCIONADA, IBAN POR LA KR 7 TRANSITANDO HACIA LA UNIVERS</t>
  </si>
  <si>
    <t xml:space="preserve"> Desde: 01/07/2021 Hasta: 30/08/2022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</si>
</sst>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"/>
    <numFmt numFmtId="165" formatCode="[$$-240A]\ #,##0"/>
    <numFmt numFmtId="166" formatCode="&quot;$&quot;\ #,##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80"/>
      <name val="$8.25 "/>
    </font>
    <font>
      <sz val="8.25"/>
      <color rgb="FF000000"/>
      <name val="MS Sans Serif"/>
      <family val="2"/>
    </font>
    <font>
      <b/>
      <sz val="8.25"/>
      <color theme="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49" fontId="1" fillId="2" borderId="1" xfId="0" applyNumberFormat="1" applyFont="1" applyFill="1" applyBorder="1"/>
    <xf numFmtId="14" fontId="0" fillId="0" borderId="1" xfId="0" applyNumberFormat="1" applyBorder="1" applyAlignment="1">
      <alignment horizontal="right"/>
    </xf>
    <xf numFmtId="0" fontId="4" fillId="0" borderId="2" xfId="0" applyNumberFormat="1" applyFont="1" applyBorder="1"/>
    <xf numFmtId="0" fontId="4" fillId="0" borderId="3" xfId="0" applyNumberFormat="1" applyFont="1" applyBorder="1"/>
    <xf numFmtId="1" fontId="4" fillId="0" borderId="2" xfId="0" applyNumberFormat="1" applyFont="1" applyBorder="1"/>
    <xf numFmtId="14" fontId="4" fillId="0" borderId="2" xfId="0" applyNumberFormat="1" applyFont="1" applyBorder="1"/>
    <xf numFmtId="22" fontId="4" fillId="0" borderId="2" xfId="0" applyNumberFormat="1" applyFont="1" applyBorder="1"/>
    <xf numFmtId="165" fontId="4" fillId="0" borderId="2" xfId="0" applyNumberFormat="1" applyFont="1" applyBorder="1"/>
    <xf numFmtId="0" fontId="0" fillId="0" borderId="2" xfId="0" applyBorder="1" applyAlignment="1">
      <alignment wrapText="1"/>
    </xf>
    <xf numFmtId="166" fontId="4" fillId="0" borderId="2" xfId="0" applyNumberFormat="1" applyFont="1" applyBorder="1" applyAlignment="1">
      <alignment wrapText="1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unesCorredores\Gerencia%20Wlozano\DANIEL%20RAMOS\UNIVERISDAD%20MILITAR%20NUEVA%20GRANADA\ADMINISTRACION%20CUENTA\INFORMES%20DE%20SINIESTRALIDAD\2022\8.%20AGOSTO\SINIESTRALIDAD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IESTRALIDAD POLIZA AP"/>
      <sheetName val="SINIESTROS POR MUERTE POLIZA AP"/>
      <sheetName val="2018 - 2022 GENERALES"/>
      <sheetName val="AUTOMOVILES 2019-2021"/>
      <sheetName val="AUTOMOVILES 2021-2022"/>
      <sheetName val="COMPORTAMIENTO TOTAL 2020-2021"/>
      <sheetName val="COMPORTAMIENTO TOTAL 2021-2202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4"/>
  <sheetViews>
    <sheetView showGridLines="0" workbookViewId="0">
      <selection activeCell="M14" sqref="M14"/>
    </sheetView>
  </sheetViews>
  <sheetFormatPr baseColWidth="10" defaultRowHeight="15"/>
  <cols>
    <col min="5" max="5" width="13" bestFit="1" customWidth="1"/>
    <col min="9" max="9" width="45.28515625" bestFit="1" customWidth="1"/>
    <col min="10" max="10" width="63.5703125" bestFit="1" customWidth="1"/>
    <col min="11" max="11" width="30.5703125" customWidth="1"/>
    <col min="12" max="12" width="0.140625" customWidth="1"/>
    <col min="13" max="13" width="13.85546875" bestFit="1" customWidth="1"/>
  </cols>
  <sheetData>
    <row r="1" spans="1:14" s="1" customForma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"/>
    </row>
    <row r="3" spans="1:14" ht="15.75" thickBot="1"/>
    <row r="4" spans="1:14" ht="15.75" thickBot="1">
      <c r="A4" s="18" t="s">
        <v>0</v>
      </c>
      <c r="B4" s="18" t="s">
        <v>1</v>
      </c>
      <c r="C4" s="18" t="s">
        <v>2</v>
      </c>
      <c r="D4" s="18" t="s">
        <v>0</v>
      </c>
      <c r="E4" s="19" t="s">
        <v>3</v>
      </c>
      <c r="F4" s="20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2"/>
    </row>
    <row r="5" spans="1:14" ht="15.75" thickBot="1">
      <c r="A5" s="4">
        <v>930</v>
      </c>
      <c r="B5" s="4" t="s">
        <v>12</v>
      </c>
      <c r="C5" s="4" t="s">
        <v>13</v>
      </c>
      <c r="D5" s="4">
        <v>40</v>
      </c>
      <c r="E5" s="5">
        <v>994000000120</v>
      </c>
      <c r="F5" s="6" t="s">
        <v>22</v>
      </c>
      <c r="G5" s="4">
        <v>2018</v>
      </c>
      <c r="H5" s="4">
        <v>32328</v>
      </c>
      <c r="I5" s="4" t="s">
        <v>23</v>
      </c>
      <c r="J5" s="4" t="s">
        <v>24</v>
      </c>
      <c r="K5" s="4" t="s">
        <v>17</v>
      </c>
      <c r="L5" s="4" t="s">
        <v>18</v>
      </c>
      <c r="M5" s="7">
        <v>3587807</v>
      </c>
      <c r="N5" s="1"/>
    </row>
    <row r="6" spans="1:14" ht="15.75" thickBot="1">
      <c r="A6" s="4">
        <v>930</v>
      </c>
      <c r="B6" s="4" t="s">
        <v>12</v>
      </c>
      <c r="C6" s="4" t="s">
        <v>13</v>
      </c>
      <c r="D6" s="4">
        <v>40</v>
      </c>
      <c r="E6" s="5">
        <v>994000000120</v>
      </c>
      <c r="F6" s="6" t="s">
        <v>25</v>
      </c>
      <c r="G6" s="4">
        <v>2018</v>
      </c>
      <c r="H6" s="4">
        <v>32334</v>
      </c>
      <c r="I6" s="4" t="s">
        <v>26</v>
      </c>
      <c r="J6" s="4" t="s">
        <v>27</v>
      </c>
      <c r="K6" s="4" t="s">
        <v>17</v>
      </c>
      <c r="L6" s="4" t="s">
        <v>18</v>
      </c>
      <c r="M6" s="7">
        <v>531005</v>
      </c>
      <c r="N6" s="1"/>
    </row>
    <row r="7" spans="1:14" ht="15.75" thickBot="1">
      <c r="A7" s="4">
        <v>930</v>
      </c>
      <c r="B7" s="4" t="s">
        <v>12</v>
      </c>
      <c r="C7" s="4" t="s">
        <v>13</v>
      </c>
      <c r="D7" s="4">
        <v>40</v>
      </c>
      <c r="E7" s="5">
        <v>994000000120</v>
      </c>
      <c r="F7" s="6" t="s">
        <v>28</v>
      </c>
      <c r="G7" s="4">
        <v>2018</v>
      </c>
      <c r="H7" s="4">
        <v>32525</v>
      </c>
      <c r="I7" s="4" t="s">
        <v>29</v>
      </c>
      <c r="J7" s="4" t="s">
        <v>30</v>
      </c>
      <c r="K7" s="4" t="s">
        <v>17</v>
      </c>
      <c r="L7" s="4" t="s">
        <v>18</v>
      </c>
      <c r="M7" s="7">
        <v>1622402</v>
      </c>
      <c r="N7" s="1"/>
    </row>
    <row r="8" spans="1:14" ht="15.75" thickBot="1">
      <c r="A8" s="4">
        <v>930</v>
      </c>
      <c r="B8" s="4" t="s">
        <v>12</v>
      </c>
      <c r="C8" s="4" t="s">
        <v>13</v>
      </c>
      <c r="D8" s="4">
        <v>40</v>
      </c>
      <c r="E8" s="5">
        <v>994000000120</v>
      </c>
      <c r="F8" s="6" t="s">
        <v>31</v>
      </c>
      <c r="G8" s="4">
        <v>2018</v>
      </c>
      <c r="H8" s="4">
        <v>32543</v>
      </c>
      <c r="I8" s="4" t="s">
        <v>32</v>
      </c>
      <c r="J8" s="4" t="s">
        <v>16</v>
      </c>
      <c r="K8" s="4" t="s">
        <v>17</v>
      </c>
      <c r="L8" s="4" t="s">
        <v>18</v>
      </c>
      <c r="M8" s="7">
        <v>738825</v>
      </c>
      <c r="N8" s="1"/>
    </row>
    <row r="9" spans="1:14" ht="15.75" thickBot="1">
      <c r="A9" s="4">
        <v>930</v>
      </c>
      <c r="B9" s="4" t="s">
        <v>12</v>
      </c>
      <c r="C9" s="4" t="s">
        <v>13</v>
      </c>
      <c r="D9" s="4">
        <v>40</v>
      </c>
      <c r="E9" s="5">
        <v>994000000120</v>
      </c>
      <c r="F9" s="6" t="s">
        <v>33</v>
      </c>
      <c r="G9" s="4">
        <v>2019</v>
      </c>
      <c r="H9" s="4">
        <v>32604</v>
      </c>
      <c r="I9" s="4" t="s">
        <v>34</v>
      </c>
      <c r="J9" s="4" t="s">
        <v>35</v>
      </c>
      <c r="K9" s="4" t="s">
        <v>17</v>
      </c>
      <c r="L9" s="4" t="s">
        <v>18</v>
      </c>
      <c r="M9" s="7">
        <v>2169332</v>
      </c>
      <c r="N9" s="1"/>
    </row>
    <row r="10" spans="1:14" ht="15.75" thickBot="1">
      <c r="A10" s="4">
        <v>930</v>
      </c>
      <c r="B10" s="4" t="s">
        <v>12</v>
      </c>
      <c r="C10" s="4" t="s">
        <v>13</v>
      </c>
      <c r="D10" s="4">
        <v>40</v>
      </c>
      <c r="E10" s="5">
        <v>994000000120</v>
      </c>
      <c r="F10" s="6" t="s">
        <v>36</v>
      </c>
      <c r="G10" s="4">
        <v>2019</v>
      </c>
      <c r="H10" s="4">
        <v>32622</v>
      </c>
      <c r="I10" s="4" t="s">
        <v>37</v>
      </c>
      <c r="J10" s="4" t="s">
        <v>38</v>
      </c>
      <c r="K10" s="4" t="s">
        <v>17</v>
      </c>
      <c r="L10" s="4" t="s">
        <v>18</v>
      </c>
      <c r="M10" s="7">
        <v>1610602</v>
      </c>
      <c r="N10" s="1"/>
    </row>
    <row r="11" spans="1:14" ht="15.75" thickBot="1">
      <c r="A11" s="4">
        <v>930</v>
      </c>
      <c r="B11" s="4" t="s">
        <v>12</v>
      </c>
      <c r="C11" s="4" t="s">
        <v>13</v>
      </c>
      <c r="D11" s="4">
        <v>40</v>
      </c>
      <c r="E11" s="5">
        <v>994000000120</v>
      </c>
      <c r="F11" s="6" t="s">
        <v>39</v>
      </c>
      <c r="G11" s="4">
        <v>2019</v>
      </c>
      <c r="H11" s="4">
        <v>32705</v>
      </c>
      <c r="I11" s="4" t="s">
        <v>40</v>
      </c>
      <c r="J11" s="4" t="s">
        <v>38</v>
      </c>
      <c r="K11" s="4" t="s">
        <v>17</v>
      </c>
      <c r="L11" s="4" t="s">
        <v>18</v>
      </c>
      <c r="M11" s="7">
        <v>885000</v>
      </c>
      <c r="N11" s="1"/>
    </row>
    <row r="12" spans="1:14" ht="15.75" thickBot="1">
      <c r="A12" s="4">
        <v>930</v>
      </c>
      <c r="B12" s="4" t="s">
        <v>12</v>
      </c>
      <c r="C12" s="4" t="s">
        <v>13</v>
      </c>
      <c r="D12" s="4">
        <v>40</v>
      </c>
      <c r="E12" s="5">
        <v>994000000120</v>
      </c>
      <c r="F12" s="6" t="s">
        <v>41</v>
      </c>
      <c r="G12" s="4">
        <v>2019</v>
      </c>
      <c r="H12" s="4">
        <v>32975</v>
      </c>
      <c r="I12" s="4" t="s">
        <v>42</v>
      </c>
      <c r="J12" s="4" t="s">
        <v>16</v>
      </c>
      <c r="K12" s="4" t="s">
        <v>17</v>
      </c>
      <c r="L12" s="4" t="s">
        <v>18</v>
      </c>
      <c r="M12" s="7">
        <v>681000</v>
      </c>
      <c r="N12" s="1"/>
    </row>
    <row r="13" spans="1:14" ht="15.75" thickBot="1">
      <c r="K13" s="8" t="s">
        <v>44</v>
      </c>
      <c r="L13" s="9"/>
      <c r="M13" s="10">
        <f>SUM(M5:M12)</f>
        <v>11825973</v>
      </c>
    </row>
    <row r="14" spans="1:14">
      <c r="M14" s="3"/>
    </row>
  </sheetData>
  <mergeCells count="2">
    <mergeCell ref="A2:M2"/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9"/>
  <sheetViews>
    <sheetView showGridLines="0" workbookViewId="0">
      <selection activeCell="M9" sqref="M9"/>
    </sheetView>
  </sheetViews>
  <sheetFormatPr baseColWidth="10" defaultRowHeight="15"/>
  <cols>
    <col min="1" max="1" width="11.42578125" style="1"/>
    <col min="2" max="2" width="22.85546875" style="1" customWidth="1"/>
    <col min="3" max="4" width="11.42578125" style="1"/>
    <col min="5" max="5" width="13" style="1" bestFit="1" customWidth="1"/>
    <col min="6" max="9" width="11.42578125" style="1"/>
    <col min="10" max="10" width="62.5703125" style="1" bestFit="1" customWidth="1"/>
    <col min="11" max="11" width="30.5703125" style="1" customWidth="1"/>
    <col min="12" max="12" width="0.140625" style="1" customWidth="1"/>
    <col min="13" max="13" width="13.85546875" style="1" bestFit="1" customWidth="1"/>
    <col min="14" max="16384" width="11.42578125" style="1"/>
  </cols>
  <sheetData>
    <row r="1" spans="1:13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 thickBot="1"/>
    <row r="4" spans="1:13" ht="15.75" thickBot="1">
      <c r="A4" s="21" t="s">
        <v>0</v>
      </c>
      <c r="B4" s="21" t="s">
        <v>1</v>
      </c>
      <c r="C4" s="21" t="s">
        <v>2</v>
      </c>
      <c r="D4" s="21" t="s">
        <v>0</v>
      </c>
      <c r="E4" s="22" t="s">
        <v>3</v>
      </c>
      <c r="F4" s="23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</row>
    <row r="5" spans="1:13" ht="15.75" thickBot="1">
      <c r="A5" s="11">
        <v>930</v>
      </c>
      <c r="B5" s="11" t="s">
        <v>12</v>
      </c>
      <c r="C5" s="11" t="s">
        <v>13</v>
      </c>
      <c r="D5" s="11">
        <v>40</v>
      </c>
      <c r="E5" s="12">
        <v>994000000150</v>
      </c>
      <c r="F5" s="13" t="s">
        <v>14</v>
      </c>
      <c r="G5" s="11">
        <v>2019</v>
      </c>
      <c r="H5" s="11">
        <v>33138</v>
      </c>
      <c r="I5" s="11" t="s">
        <v>15</v>
      </c>
      <c r="J5" s="11" t="s">
        <v>16</v>
      </c>
      <c r="K5" s="11" t="s">
        <v>17</v>
      </c>
      <c r="L5" s="11" t="s">
        <v>18</v>
      </c>
      <c r="M5" s="14">
        <v>6285000</v>
      </c>
    </row>
    <row r="6" spans="1:13" ht="15.75" thickBot="1">
      <c r="A6" s="11">
        <v>930</v>
      </c>
      <c r="B6" s="11" t="s">
        <v>12</v>
      </c>
      <c r="C6" s="11" t="s">
        <v>13</v>
      </c>
      <c r="D6" s="11">
        <v>40</v>
      </c>
      <c r="E6" s="12">
        <v>994000000150</v>
      </c>
      <c r="F6" s="13" t="s">
        <v>19</v>
      </c>
      <c r="G6" s="11">
        <v>2020</v>
      </c>
      <c r="H6" s="11">
        <v>33207</v>
      </c>
      <c r="I6" s="11" t="s">
        <v>20</v>
      </c>
      <c r="J6" s="11" t="s">
        <v>21</v>
      </c>
      <c r="K6" s="11" t="s">
        <v>17</v>
      </c>
      <c r="L6" s="11" t="s">
        <v>18</v>
      </c>
      <c r="M6" s="14">
        <v>8715695</v>
      </c>
    </row>
    <row r="7" spans="1:13" ht="15.75" thickBot="1">
      <c r="A7" s="11">
        <v>930</v>
      </c>
      <c r="B7" s="11" t="s">
        <v>12</v>
      </c>
      <c r="C7" s="11" t="s">
        <v>13</v>
      </c>
      <c r="D7" s="11">
        <v>40</v>
      </c>
      <c r="E7" s="12">
        <v>994000000150</v>
      </c>
      <c r="F7" s="13" t="s">
        <v>46</v>
      </c>
      <c r="G7" s="11">
        <v>2020</v>
      </c>
      <c r="H7" s="11">
        <v>33305</v>
      </c>
      <c r="I7" s="11" t="s">
        <v>48</v>
      </c>
      <c r="J7" s="11" t="s">
        <v>16</v>
      </c>
      <c r="K7" s="11" t="s">
        <v>17</v>
      </c>
      <c r="L7" s="11" t="s">
        <v>18</v>
      </c>
      <c r="M7" s="14">
        <v>2500000</v>
      </c>
    </row>
    <row r="8" spans="1:13" ht="15.75" thickBot="1">
      <c r="A8" s="11">
        <v>930</v>
      </c>
      <c r="B8" s="11" t="s">
        <v>12</v>
      </c>
      <c r="C8" s="11" t="s">
        <v>13</v>
      </c>
      <c r="D8" s="11">
        <v>40</v>
      </c>
      <c r="E8" s="12">
        <v>994000000150</v>
      </c>
      <c r="F8" s="13" t="s">
        <v>47</v>
      </c>
      <c r="G8" s="11">
        <v>2020</v>
      </c>
      <c r="H8" s="11">
        <v>33356</v>
      </c>
      <c r="I8" s="11" t="s">
        <v>49</v>
      </c>
      <c r="J8" s="11" t="s">
        <v>38</v>
      </c>
      <c r="K8" s="11" t="s">
        <v>17</v>
      </c>
      <c r="L8" s="11" t="s">
        <v>18</v>
      </c>
      <c r="M8" s="14">
        <v>4643322</v>
      </c>
    </row>
    <row r="9" spans="1:13" ht="15.75" thickBot="1">
      <c r="K9" s="15" t="s">
        <v>44</v>
      </c>
      <c r="L9" s="16"/>
      <c r="M9" s="17">
        <f>SUM(M5:M8)</f>
        <v>22144017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7"/>
  <sheetViews>
    <sheetView showGridLines="0" workbookViewId="0">
      <selection activeCell="M7" sqref="M7"/>
    </sheetView>
  </sheetViews>
  <sheetFormatPr baseColWidth="10" defaultRowHeight="15"/>
  <cols>
    <col min="2" max="2" width="22.85546875" customWidth="1"/>
    <col min="5" max="5" width="13" bestFit="1" customWidth="1"/>
    <col min="10" max="10" width="62.5703125" bestFit="1" customWidth="1"/>
    <col min="11" max="11" width="30.5703125" customWidth="1"/>
    <col min="12" max="12" width="0.140625" customWidth="1"/>
    <col min="13" max="13" width="13.85546875" bestFit="1" customWidth="1"/>
  </cols>
  <sheetData>
    <row r="1" spans="1:13" s="1" customFormat="1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 thickBot="1"/>
    <row r="4" spans="1:13" ht="15.75" thickBot="1">
      <c r="A4" s="21" t="s">
        <v>0</v>
      </c>
      <c r="B4" s="21" t="s">
        <v>1</v>
      </c>
      <c r="C4" s="21" t="s">
        <v>2</v>
      </c>
      <c r="D4" s="21" t="s">
        <v>0</v>
      </c>
      <c r="E4" s="22" t="s">
        <v>3</v>
      </c>
      <c r="F4" s="23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</row>
    <row r="5" spans="1:13" ht="15.75" thickBot="1">
      <c r="A5" s="11">
        <v>930</v>
      </c>
      <c r="B5" s="11" t="s">
        <v>12</v>
      </c>
      <c r="C5" s="11" t="s">
        <v>13</v>
      </c>
      <c r="D5" s="11">
        <v>40</v>
      </c>
      <c r="E5" s="12">
        <v>994000000182</v>
      </c>
      <c r="F5" s="13" t="s">
        <v>50</v>
      </c>
      <c r="G5" s="11">
        <v>2021</v>
      </c>
      <c r="H5" s="11">
        <v>33634</v>
      </c>
      <c r="I5" s="11" t="s">
        <v>51</v>
      </c>
      <c r="J5" s="11" t="s">
        <v>21</v>
      </c>
      <c r="K5" s="11" t="s">
        <v>17</v>
      </c>
      <c r="L5" s="11" t="s">
        <v>18</v>
      </c>
      <c r="M5" s="14">
        <v>2921267</v>
      </c>
    </row>
    <row r="6" spans="1:13" ht="15.75" thickBot="1">
      <c r="A6" s="11">
        <v>930</v>
      </c>
      <c r="B6" s="11" t="s">
        <v>12</v>
      </c>
      <c r="C6" s="11" t="s">
        <v>13</v>
      </c>
      <c r="D6" s="11">
        <v>40</v>
      </c>
      <c r="E6" s="12">
        <v>994000000182</v>
      </c>
      <c r="F6" s="24">
        <v>44309</v>
      </c>
      <c r="G6" s="11">
        <v>2021</v>
      </c>
      <c r="H6" s="11">
        <v>33678</v>
      </c>
      <c r="I6" s="11">
        <v>44309</v>
      </c>
      <c r="J6" s="11" t="s">
        <v>53</v>
      </c>
      <c r="K6" s="11" t="s">
        <v>17</v>
      </c>
      <c r="M6" s="14">
        <v>616691</v>
      </c>
    </row>
    <row r="7" spans="1:13" ht="15.75" thickBot="1">
      <c r="K7" s="15" t="s">
        <v>44</v>
      </c>
      <c r="L7" s="16"/>
      <c r="M7" s="17">
        <f>SUM(M5:M6)</f>
        <v>3537958</v>
      </c>
    </row>
  </sheetData>
  <mergeCells count="2">
    <mergeCell ref="A2:M2"/>
    <mergeCell ref="A1:M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8"/>
  <sheetViews>
    <sheetView showGridLines="0" tabSelected="1" workbookViewId="0">
      <selection activeCell="A17" sqref="A17"/>
    </sheetView>
  </sheetViews>
  <sheetFormatPr baseColWidth="10" defaultColWidth="8.7109375" defaultRowHeight="15"/>
  <cols>
    <col min="1" max="1" width="18.140625" style="1" bestFit="1" customWidth="1"/>
    <col min="2" max="2" width="14.140625" style="1" bestFit="1" customWidth="1"/>
    <col min="3" max="3" width="11.85546875" style="1" bestFit="1" customWidth="1"/>
    <col min="4" max="4" width="31.5703125" style="1" bestFit="1" customWidth="1"/>
    <col min="5" max="5" width="21.140625" style="1" bestFit="1" customWidth="1"/>
    <col min="6" max="6" width="19.85546875" style="1" bestFit="1" customWidth="1"/>
    <col min="7" max="7" width="43" style="1" bestFit="1" customWidth="1"/>
    <col min="8" max="8" width="12.42578125" style="1" customWidth="1"/>
    <col min="9" max="9" width="10.85546875" style="1" bestFit="1" customWidth="1"/>
    <col min="10" max="12" width="8.7109375" style="1"/>
    <col min="13" max="13" width="20.140625" style="1" bestFit="1" customWidth="1"/>
    <col min="14" max="14" width="27" style="1" customWidth="1"/>
    <col min="15" max="15" width="16" style="1" bestFit="1" customWidth="1"/>
    <col min="16" max="16" width="18.7109375" style="1" bestFit="1" customWidth="1"/>
    <col min="17" max="17" width="16" style="1" bestFit="1" customWidth="1"/>
    <col min="18" max="18" width="15.7109375" style="1" bestFit="1" customWidth="1"/>
    <col min="19" max="19" width="36.5703125" style="1" customWidth="1"/>
    <col min="20" max="20" width="21.5703125" style="1" bestFit="1" customWidth="1"/>
    <col min="21" max="21" width="40.5703125" style="1" bestFit="1" customWidth="1"/>
    <col min="22" max="22" width="23.85546875" style="1" bestFit="1" customWidth="1"/>
    <col min="23" max="23" width="14.7109375" style="1" customWidth="1"/>
    <col min="24" max="24" width="18.7109375" style="1" bestFit="1" customWidth="1"/>
    <col min="25" max="25" width="12.42578125" style="1" bestFit="1" customWidth="1"/>
    <col min="26" max="26" width="50.5703125" style="1" customWidth="1"/>
    <col min="27" max="16384" width="8.7109375" style="1"/>
  </cols>
  <sheetData>
    <row r="1" spans="1:26">
      <c r="A1" s="37" t="s">
        <v>122</v>
      </c>
      <c r="B1" s="37"/>
      <c r="C1" s="37"/>
      <c r="D1" s="37"/>
      <c r="E1" s="37"/>
    </row>
    <row r="2" spans="1:26">
      <c r="A2" s="37" t="s">
        <v>123</v>
      </c>
      <c r="B2" s="37"/>
      <c r="C2" s="37"/>
      <c r="D2" s="37"/>
      <c r="E2" s="37"/>
    </row>
    <row r="3" spans="1:26">
      <c r="A3" s="37" t="s">
        <v>148</v>
      </c>
      <c r="B3" s="37"/>
      <c r="C3" s="37"/>
      <c r="D3" s="37"/>
      <c r="E3" s="37"/>
    </row>
    <row r="4" spans="1:26">
      <c r="A4" s="33" t="s">
        <v>54</v>
      </c>
      <c r="B4" s="33" t="s">
        <v>55</v>
      </c>
      <c r="C4" s="33" t="s">
        <v>56</v>
      </c>
      <c r="D4" s="33" t="s">
        <v>57</v>
      </c>
      <c r="E4" s="33" t="s">
        <v>58</v>
      </c>
      <c r="F4" s="33" t="s">
        <v>59</v>
      </c>
      <c r="G4" s="34" t="s">
        <v>60</v>
      </c>
      <c r="H4" s="33" t="s">
        <v>61</v>
      </c>
      <c r="I4" s="33" t="s">
        <v>62</v>
      </c>
      <c r="J4" s="33" t="s">
        <v>63</v>
      </c>
      <c r="K4" s="33" t="s">
        <v>64</v>
      </c>
      <c r="L4" s="33" t="s">
        <v>65</v>
      </c>
      <c r="M4" s="33" t="s">
        <v>66</v>
      </c>
      <c r="N4" s="33" t="s">
        <v>67</v>
      </c>
      <c r="O4" s="33" t="s">
        <v>68</v>
      </c>
      <c r="P4" s="33" t="s">
        <v>69</v>
      </c>
      <c r="Q4" s="33" t="s">
        <v>70</v>
      </c>
      <c r="R4" s="33" t="s">
        <v>71</v>
      </c>
      <c r="S4" s="33" t="s">
        <v>72</v>
      </c>
      <c r="T4" s="33" t="s">
        <v>73</v>
      </c>
      <c r="U4" s="33" t="s">
        <v>74</v>
      </c>
      <c r="V4" s="33" t="s">
        <v>75</v>
      </c>
      <c r="W4" s="35" t="s">
        <v>76</v>
      </c>
      <c r="X4" s="35" t="s">
        <v>77</v>
      </c>
      <c r="Y4" s="35" t="s">
        <v>78</v>
      </c>
      <c r="Z4" s="35" t="s">
        <v>79</v>
      </c>
    </row>
    <row r="5" spans="1:26" ht="33">
      <c r="A5" s="25" t="s">
        <v>80</v>
      </c>
      <c r="B5" s="25" t="s">
        <v>13</v>
      </c>
      <c r="C5" s="25" t="s">
        <v>13</v>
      </c>
      <c r="D5" s="25" t="s">
        <v>81</v>
      </c>
      <c r="E5" s="25" t="s">
        <v>82</v>
      </c>
      <c r="F5" s="25">
        <v>805</v>
      </c>
      <c r="G5" s="26" t="s">
        <v>83</v>
      </c>
      <c r="H5" s="27">
        <v>81939</v>
      </c>
      <c r="I5" s="25">
        <v>2021</v>
      </c>
      <c r="J5" s="25">
        <v>1011428</v>
      </c>
      <c r="K5" s="25">
        <v>0</v>
      </c>
      <c r="L5" s="25">
        <v>3</v>
      </c>
      <c r="M5" s="25" t="s">
        <v>94</v>
      </c>
      <c r="N5" s="25" t="s">
        <v>85</v>
      </c>
      <c r="O5" s="28" t="s">
        <v>86</v>
      </c>
      <c r="P5" s="28" t="s">
        <v>95</v>
      </c>
      <c r="Q5" s="29" t="s">
        <v>96</v>
      </c>
      <c r="R5" s="28" t="s">
        <v>89</v>
      </c>
      <c r="S5" s="25" t="s">
        <v>97</v>
      </c>
      <c r="T5" s="25" t="s">
        <v>91</v>
      </c>
      <c r="U5" s="25" t="s">
        <v>98</v>
      </c>
      <c r="V5" s="30">
        <v>772646</v>
      </c>
      <c r="W5" s="30">
        <v>772646</v>
      </c>
      <c r="X5" s="30">
        <v>0</v>
      </c>
      <c r="Y5" s="30">
        <v>772646</v>
      </c>
      <c r="Z5" s="32" t="s">
        <v>99</v>
      </c>
    </row>
    <row r="6" spans="1:26" ht="33">
      <c r="A6" s="25" t="s">
        <v>80</v>
      </c>
      <c r="B6" s="25" t="s">
        <v>13</v>
      </c>
      <c r="C6" s="25" t="s">
        <v>13</v>
      </c>
      <c r="D6" s="25" t="s">
        <v>81</v>
      </c>
      <c r="E6" s="25" t="s">
        <v>82</v>
      </c>
      <c r="F6" s="25">
        <v>805</v>
      </c>
      <c r="G6" s="26" t="s">
        <v>83</v>
      </c>
      <c r="H6" s="27">
        <v>82264</v>
      </c>
      <c r="I6" s="25">
        <v>2021</v>
      </c>
      <c r="J6" s="25">
        <v>1011428</v>
      </c>
      <c r="K6" s="25">
        <v>0</v>
      </c>
      <c r="L6" s="25">
        <v>17</v>
      </c>
      <c r="M6" s="25" t="s">
        <v>100</v>
      </c>
      <c r="N6" s="25" t="s">
        <v>85</v>
      </c>
      <c r="O6" s="28" t="s">
        <v>86</v>
      </c>
      <c r="P6" s="28" t="s">
        <v>101</v>
      </c>
      <c r="Q6" s="29" t="s">
        <v>102</v>
      </c>
      <c r="R6" s="28" t="s">
        <v>89</v>
      </c>
      <c r="S6" s="25" t="s">
        <v>103</v>
      </c>
      <c r="T6" s="25" t="s">
        <v>91</v>
      </c>
      <c r="U6" s="25" t="s">
        <v>98</v>
      </c>
      <c r="V6" s="30">
        <v>2618149</v>
      </c>
      <c r="W6" s="30">
        <v>2618149</v>
      </c>
      <c r="X6" s="30">
        <v>0</v>
      </c>
      <c r="Y6" s="30">
        <v>2618149</v>
      </c>
      <c r="Z6" s="32" t="s">
        <v>105</v>
      </c>
    </row>
    <row r="7" spans="1:26" ht="33">
      <c r="A7" s="25" t="s">
        <v>80</v>
      </c>
      <c r="B7" s="25" t="s">
        <v>13</v>
      </c>
      <c r="C7" s="25" t="s">
        <v>13</v>
      </c>
      <c r="D7" s="25" t="s">
        <v>81</v>
      </c>
      <c r="E7" s="25" t="s">
        <v>82</v>
      </c>
      <c r="F7" s="25">
        <v>805</v>
      </c>
      <c r="G7" s="26" t="s">
        <v>83</v>
      </c>
      <c r="H7" s="27">
        <v>82516</v>
      </c>
      <c r="I7" s="25">
        <v>2021</v>
      </c>
      <c r="J7" s="25">
        <v>1011428</v>
      </c>
      <c r="K7" s="25">
        <v>0</v>
      </c>
      <c r="L7" s="25">
        <v>28</v>
      </c>
      <c r="M7" s="25" t="s">
        <v>111</v>
      </c>
      <c r="N7" s="25" t="s">
        <v>85</v>
      </c>
      <c r="O7" s="28" t="s">
        <v>86</v>
      </c>
      <c r="P7" s="28" t="s">
        <v>112</v>
      </c>
      <c r="Q7" s="29" t="s">
        <v>113</v>
      </c>
      <c r="R7" s="28" t="s">
        <v>89</v>
      </c>
      <c r="S7" s="25" t="s">
        <v>114</v>
      </c>
      <c r="T7" s="25" t="s">
        <v>91</v>
      </c>
      <c r="U7" s="25" t="s">
        <v>98</v>
      </c>
      <c r="V7" s="30">
        <v>681800</v>
      </c>
      <c r="W7" s="30">
        <v>681800</v>
      </c>
      <c r="X7" s="30">
        <v>0</v>
      </c>
      <c r="Y7" s="30">
        <v>681800</v>
      </c>
      <c r="Z7" s="32" t="s">
        <v>115</v>
      </c>
    </row>
    <row r="8" spans="1:26" ht="22.5">
      <c r="A8" s="25" t="s">
        <v>80</v>
      </c>
      <c r="B8" s="25" t="s">
        <v>13</v>
      </c>
      <c r="C8" s="25" t="s">
        <v>13</v>
      </c>
      <c r="D8" s="25" t="s">
        <v>81</v>
      </c>
      <c r="E8" s="25" t="s">
        <v>82</v>
      </c>
      <c r="F8" s="25">
        <v>805</v>
      </c>
      <c r="G8" s="26" t="s">
        <v>83</v>
      </c>
      <c r="H8" s="27">
        <v>82596</v>
      </c>
      <c r="I8" s="25">
        <v>2021</v>
      </c>
      <c r="J8" s="25">
        <v>1011428</v>
      </c>
      <c r="K8" s="25">
        <v>0</v>
      </c>
      <c r="L8" s="25">
        <v>6</v>
      </c>
      <c r="M8" s="25" t="s">
        <v>84</v>
      </c>
      <c r="N8" s="25" t="s">
        <v>85</v>
      </c>
      <c r="O8" s="28" t="s">
        <v>86</v>
      </c>
      <c r="P8" s="28" t="s">
        <v>87</v>
      </c>
      <c r="Q8" s="29" t="s">
        <v>88</v>
      </c>
      <c r="R8" s="28" t="s">
        <v>89</v>
      </c>
      <c r="S8" s="25" t="s">
        <v>90</v>
      </c>
      <c r="T8" s="25" t="s">
        <v>91</v>
      </c>
      <c r="U8" s="25" t="s">
        <v>98</v>
      </c>
      <c r="V8" s="30">
        <v>3894568</v>
      </c>
      <c r="W8" s="30">
        <v>3894568</v>
      </c>
      <c r="X8" s="30">
        <v>0</v>
      </c>
      <c r="Y8" s="30">
        <v>3894568</v>
      </c>
      <c r="Z8" s="32" t="s">
        <v>93</v>
      </c>
    </row>
    <row r="9" spans="1:26" ht="45">
      <c r="A9" s="25" t="s">
        <v>80</v>
      </c>
      <c r="B9" s="25" t="s">
        <v>13</v>
      </c>
      <c r="C9" s="25" t="s">
        <v>13</v>
      </c>
      <c r="D9" s="25" t="s">
        <v>81</v>
      </c>
      <c r="E9" s="25" t="s">
        <v>82</v>
      </c>
      <c r="F9" s="25">
        <v>805</v>
      </c>
      <c r="G9" s="26" t="s">
        <v>83</v>
      </c>
      <c r="H9" s="25">
        <v>82926</v>
      </c>
      <c r="I9" s="25">
        <v>2022</v>
      </c>
      <c r="J9" s="25">
        <v>1011428</v>
      </c>
      <c r="K9" s="25">
        <v>0</v>
      </c>
      <c r="L9" s="25">
        <v>7</v>
      </c>
      <c r="M9" s="25" t="s">
        <v>94</v>
      </c>
      <c r="N9" s="28" t="s">
        <v>85</v>
      </c>
      <c r="O9" s="28" t="s">
        <v>86</v>
      </c>
      <c r="P9" s="28">
        <v>44510.347222222219</v>
      </c>
      <c r="Q9" s="29" t="s">
        <v>116</v>
      </c>
      <c r="R9" s="25" t="s">
        <v>89</v>
      </c>
      <c r="S9" s="25" t="s">
        <v>108</v>
      </c>
      <c r="T9" s="25" t="s">
        <v>91</v>
      </c>
      <c r="U9" s="25" t="s">
        <v>98</v>
      </c>
      <c r="V9" s="30">
        <v>2040941</v>
      </c>
      <c r="W9" s="30">
        <v>2040881</v>
      </c>
      <c r="X9" s="30">
        <v>0</v>
      </c>
      <c r="Y9" s="30">
        <v>2040881</v>
      </c>
      <c r="Z9" s="31" t="s">
        <v>117</v>
      </c>
    </row>
    <row r="10" spans="1:26" ht="22.5">
      <c r="A10" s="25" t="s">
        <v>80</v>
      </c>
      <c r="B10" s="25" t="s">
        <v>13</v>
      </c>
      <c r="C10" s="25" t="s">
        <v>13</v>
      </c>
      <c r="D10" s="25" t="s">
        <v>81</v>
      </c>
      <c r="E10" s="25" t="s">
        <v>82</v>
      </c>
      <c r="F10" s="25">
        <v>805</v>
      </c>
      <c r="G10" s="26" t="s">
        <v>83</v>
      </c>
      <c r="H10" s="27">
        <v>82812</v>
      </c>
      <c r="I10" s="25">
        <v>2021</v>
      </c>
      <c r="J10" s="25">
        <v>1011428</v>
      </c>
      <c r="K10" s="25">
        <v>0</v>
      </c>
      <c r="L10" s="25">
        <v>7</v>
      </c>
      <c r="M10" s="25" t="s">
        <v>94</v>
      </c>
      <c r="N10" s="25" t="s">
        <v>85</v>
      </c>
      <c r="O10" s="28" t="s">
        <v>86</v>
      </c>
      <c r="P10" s="28" t="s">
        <v>106</v>
      </c>
      <c r="Q10" s="29" t="s">
        <v>107</v>
      </c>
      <c r="R10" s="28" t="s">
        <v>89</v>
      </c>
      <c r="S10" s="25" t="s">
        <v>108</v>
      </c>
      <c r="T10" s="25" t="s">
        <v>91</v>
      </c>
      <c r="U10" s="25" t="s">
        <v>98</v>
      </c>
      <c r="V10" s="30">
        <v>1945500</v>
      </c>
      <c r="W10" s="30">
        <v>1945499</v>
      </c>
      <c r="X10" s="30">
        <v>0</v>
      </c>
      <c r="Y10" s="30">
        <v>1945499</v>
      </c>
      <c r="Z10" s="32" t="s">
        <v>110</v>
      </c>
    </row>
    <row r="11" spans="1:26" ht="45">
      <c r="A11" s="25" t="s">
        <v>80</v>
      </c>
      <c r="B11" s="25" t="s">
        <v>13</v>
      </c>
      <c r="C11" s="25" t="s">
        <v>13</v>
      </c>
      <c r="D11" s="25" t="s">
        <v>81</v>
      </c>
      <c r="E11" s="25" t="s">
        <v>82</v>
      </c>
      <c r="F11" s="25">
        <v>805</v>
      </c>
      <c r="G11" s="26" t="s">
        <v>83</v>
      </c>
      <c r="H11" s="25">
        <v>83068</v>
      </c>
      <c r="I11" s="25">
        <v>2022</v>
      </c>
      <c r="J11" s="25">
        <v>1011428</v>
      </c>
      <c r="K11" s="25">
        <v>0</v>
      </c>
      <c r="L11" s="25">
        <v>7</v>
      </c>
      <c r="M11" s="25" t="s">
        <v>94</v>
      </c>
      <c r="N11" s="28" t="s">
        <v>85</v>
      </c>
      <c r="O11" s="28" t="s">
        <v>86</v>
      </c>
      <c r="P11" s="28" t="s">
        <v>118</v>
      </c>
      <c r="Q11" s="29" t="s">
        <v>119</v>
      </c>
      <c r="R11" s="25" t="s">
        <v>89</v>
      </c>
      <c r="S11" s="25" t="s">
        <v>120</v>
      </c>
      <c r="T11" s="25" t="s">
        <v>91</v>
      </c>
      <c r="U11" s="25" t="s">
        <v>98</v>
      </c>
      <c r="V11" s="30">
        <v>3519930</v>
      </c>
      <c r="W11" s="30">
        <v>3502031</v>
      </c>
      <c r="X11" s="30">
        <v>0</v>
      </c>
      <c r="Y11" s="30">
        <v>3502031</v>
      </c>
      <c r="Z11" s="31" t="s">
        <v>121</v>
      </c>
    </row>
    <row r="12" spans="1:26" ht="45">
      <c r="A12" s="25" t="s">
        <v>80</v>
      </c>
      <c r="B12" s="25" t="s">
        <v>13</v>
      </c>
      <c r="C12" s="25" t="s">
        <v>13</v>
      </c>
      <c r="D12" s="25" t="s">
        <v>81</v>
      </c>
      <c r="E12" s="25" t="s">
        <v>82</v>
      </c>
      <c r="F12" s="25">
        <v>805</v>
      </c>
      <c r="G12" s="26" t="s">
        <v>83</v>
      </c>
      <c r="H12" s="25">
        <v>83322</v>
      </c>
      <c r="I12" s="25">
        <v>2022</v>
      </c>
      <c r="J12" s="25">
        <v>1011428</v>
      </c>
      <c r="K12" s="25">
        <v>0</v>
      </c>
      <c r="L12" s="25">
        <v>28</v>
      </c>
      <c r="M12" s="25" t="s">
        <v>124</v>
      </c>
      <c r="N12" s="28" t="s">
        <v>85</v>
      </c>
      <c r="O12" s="28" t="s">
        <v>86</v>
      </c>
      <c r="P12" s="28" t="s">
        <v>125</v>
      </c>
      <c r="Q12" s="29" t="s">
        <v>126</v>
      </c>
      <c r="R12" s="25" t="s">
        <v>89</v>
      </c>
      <c r="S12" s="25" t="s">
        <v>114</v>
      </c>
      <c r="T12" s="25" t="s">
        <v>91</v>
      </c>
      <c r="U12" s="25" t="s">
        <v>98</v>
      </c>
      <c r="V12" s="30">
        <v>1300000</v>
      </c>
      <c r="W12" s="30">
        <v>1300000</v>
      </c>
      <c r="X12" s="30">
        <v>0</v>
      </c>
      <c r="Y12" s="30">
        <v>1300000</v>
      </c>
      <c r="Z12" s="31" t="s">
        <v>127</v>
      </c>
    </row>
    <row r="13" spans="1:26" ht="45">
      <c r="A13" s="25" t="s">
        <v>80</v>
      </c>
      <c r="B13" s="25" t="s">
        <v>13</v>
      </c>
      <c r="C13" s="25" t="s">
        <v>13</v>
      </c>
      <c r="D13" s="25" t="s">
        <v>81</v>
      </c>
      <c r="E13" s="25" t="s">
        <v>82</v>
      </c>
      <c r="F13" s="25">
        <v>805</v>
      </c>
      <c r="G13" s="26" t="s">
        <v>83</v>
      </c>
      <c r="H13" s="25">
        <v>83529</v>
      </c>
      <c r="I13" s="25">
        <v>2022</v>
      </c>
      <c r="J13" s="25">
        <v>1011428</v>
      </c>
      <c r="K13" s="25">
        <v>0</v>
      </c>
      <c r="L13" s="25">
        <v>30</v>
      </c>
      <c r="M13" s="25" t="s">
        <v>128</v>
      </c>
      <c r="N13" s="28" t="s">
        <v>85</v>
      </c>
      <c r="O13" s="28" t="s">
        <v>86</v>
      </c>
      <c r="P13" s="28" t="s">
        <v>129</v>
      </c>
      <c r="Q13" s="29" t="s">
        <v>130</v>
      </c>
      <c r="R13" s="25" t="s">
        <v>89</v>
      </c>
      <c r="S13" s="25" t="s">
        <v>131</v>
      </c>
      <c r="T13" s="25" t="s">
        <v>91</v>
      </c>
      <c r="U13" s="25" t="s">
        <v>92</v>
      </c>
      <c r="V13" s="30">
        <v>11500000</v>
      </c>
      <c r="W13" s="30">
        <v>0</v>
      </c>
      <c r="X13" s="30">
        <v>3190000</v>
      </c>
      <c r="Y13" s="30">
        <v>3190000</v>
      </c>
      <c r="Z13" s="31" t="s">
        <v>132</v>
      </c>
    </row>
    <row r="14" spans="1:26" ht="45">
      <c r="A14" s="25" t="s">
        <v>80</v>
      </c>
      <c r="B14" s="25" t="s">
        <v>13</v>
      </c>
      <c r="C14" s="25" t="s">
        <v>13</v>
      </c>
      <c r="D14" s="25" t="s">
        <v>81</v>
      </c>
      <c r="E14" s="25" t="s">
        <v>82</v>
      </c>
      <c r="F14" s="25">
        <v>805</v>
      </c>
      <c r="G14" s="26" t="s">
        <v>83</v>
      </c>
      <c r="H14" s="25">
        <v>83623</v>
      </c>
      <c r="I14" s="25">
        <v>2022</v>
      </c>
      <c r="J14" s="25">
        <v>1011428</v>
      </c>
      <c r="K14" s="25">
        <v>0</v>
      </c>
      <c r="L14" s="25">
        <v>17</v>
      </c>
      <c r="M14" s="25" t="s">
        <v>94</v>
      </c>
      <c r="N14" s="28" t="s">
        <v>85</v>
      </c>
      <c r="O14" s="28" t="s">
        <v>86</v>
      </c>
      <c r="P14" s="28" t="s">
        <v>133</v>
      </c>
      <c r="Q14" s="29" t="s">
        <v>134</v>
      </c>
      <c r="R14" s="25" t="s">
        <v>89</v>
      </c>
      <c r="S14" s="25" t="s">
        <v>103</v>
      </c>
      <c r="T14" s="25" t="s">
        <v>91</v>
      </c>
      <c r="U14" s="25" t="s">
        <v>109</v>
      </c>
      <c r="V14" s="30">
        <v>11500000</v>
      </c>
      <c r="W14" s="30">
        <v>0</v>
      </c>
      <c r="X14" s="30">
        <v>11500000</v>
      </c>
      <c r="Y14" s="30">
        <v>11500000</v>
      </c>
      <c r="Z14" s="31" t="s">
        <v>135</v>
      </c>
    </row>
    <row r="15" spans="1:26" ht="45">
      <c r="A15" s="25" t="s">
        <v>80</v>
      </c>
      <c r="B15" s="25" t="s">
        <v>13</v>
      </c>
      <c r="C15" s="25" t="s">
        <v>13</v>
      </c>
      <c r="D15" s="25" t="s">
        <v>81</v>
      </c>
      <c r="E15" s="25" t="s">
        <v>82</v>
      </c>
      <c r="F15" s="25">
        <v>805</v>
      </c>
      <c r="G15" s="26" t="s">
        <v>83</v>
      </c>
      <c r="H15" s="25">
        <v>83625</v>
      </c>
      <c r="I15" s="25">
        <v>2022</v>
      </c>
      <c r="J15" s="25">
        <v>1011428</v>
      </c>
      <c r="K15" s="25">
        <v>2</v>
      </c>
      <c r="L15" s="25">
        <v>35</v>
      </c>
      <c r="M15" s="25" t="s">
        <v>94</v>
      </c>
      <c r="N15" s="28" t="s">
        <v>85</v>
      </c>
      <c r="O15" s="28" t="s">
        <v>86</v>
      </c>
      <c r="P15" s="28" t="s">
        <v>136</v>
      </c>
      <c r="Q15" s="29" t="s">
        <v>134</v>
      </c>
      <c r="R15" s="25" t="s">
        <v>89</v>
      </c>
      <c r="S15" s="25" t="s">
        <v>137</v>
      </c>
      <c r="T15" s="25" t="s">
        <v>91</v>
      </c>
      <c r="U15" s="25" t="s">
        <v>104</v>
      </c>
      <c r="V15" s="30">
        <v>3050000</v>
      </c>
      <c r="W15" s="30">
        <v>1989595</v>
      </c>
      <c r="X15" s="30">
        <v>0</v>
      </c>
      <c r="Y15" s="30">
        <v>1989595</v>
      </c>
      <c r="Z15" s="31" t="s">
        <v>138</v>
      </c>
    </row>
    <row r="16" spans="1:26" ht="45">
      <c r="A16" s="25" t="s">
        <v>80</v>
      </c>
      <c r="B16" s="25" t="s">
        <v>13</v>
      </c>
      <c r="C16" s="25" t="s">
        <v>13</v>
      </c>
      <c r="D16" s="25" t="s">
        <v>81</v>
      </c>
      <c r="E16" s="25" t="s">
        <v>82</v>
      </c>
      <c r="F16" s="25">
        <v>805</v>
      </c>
      <c r="G16" s="26" t="s">
        <v>83</v>
      </c>
      <c r="H16" s="25">
        <v>83681</v>
      </c>
      <c r="I16" s="25">
        <v>2022</v>
      </c>
      <c r="J16" s="25">
        <v>1011428</v>
      </c>
      <c r="K16" s="25">
        <v>0</v>
      </c>
      <c r="L16" s="25">
        <v>11</v>
      </c>
      <c r="M16" s="25" t="s">
        <v>94</v>
      </c>
      <c r="N16" s="28" t="s">
        <v>85</v>
      </c>
      <c r="O16" s="28" t="s">
        <v>86</v>
      </c>
      <c r="P16" s="28" t="s">
        <v>139</v>
      </c>
      <c r="Q16" s="29" t="s">
        <v>140</v>
      </c>
      <c r="R16" s="25" t="s">
        <v>89</v>
      </c>
      <c r="S16" s="25" t="s">
        <v>141</v>
      </c>
      <c r="T16" s="25" t="s">
        <v>91</v>
      </c>
      <c r="U16" s="25" t="s">
        <v>109</v>
      </c>
      <c r="V16" s="30">
        <v>11500000</v>
      </c>
      <c r="W16" s="30">
        <v>0</v>
      </c>
      <c r="X16" s="30">
        <v>11500000</v>
      </c>
      <c r="Y16" s="30">
        <v>11500000</v>
      </c>
      <c r="Z16" s="31" t="s">
        <v>142</v>
      </c>
    </row>
    <row r="17" spans="1:26" ht="45">
      <c r="A17" s="25" t="s">
        <v>80</v>
      </c>
      <c r="B17" s="25" t="s">
        <v>13</v>
      </c>
      <c r="C17" s="25" t="s">
        <v>13</v>
      </c>
      <c r="D17" s="25" t="s">
        <v>81</v>
      </c>
      <c r="E17" s="25" t="s">
        <v>82</v>
      </c>
      <c r="F17" s="25">
        <v>805</v>
      </c>
      <c r="G17" s="26" t="s">
        <v>83</v>
      </c>
      <c r="H17" s="25">
        <v>83834</v>
      </c>
      <c r="I17" s="25">
        <v>2022</v>
      </c>
      <c r="J17" s="25">
        <v>1011428</v>
      </c>
      <c r="K17" s="25">
        <v>5</v>
      </c>
      <c r="L17" s="25"/>
      <c r="M17" s="25" t="s">
        <v>94</v>
      </c>
      <c r="N17" s="28" t="s">
        <v>86</v>
      </c>
      <c r="O17" s="28" t="s">
        <v>143</v>
      </c>
      <c r="P17" s="28" t="s">
        <v>144</v>
      </c>
      <c r="Q17" s="29" t="s">
        <v>145</v>
      </c>
      <c r="R17" s="25" t="s">
        <v>89</v>
      </c>
      <c r="S17" s="25" t="s">
        <v>146</v>
      </c>
      <c r="T17" s="25" t="s">
        <v>91</v>
      </c>
      <c r="U17" s="25" t="s">
        <v>109</v>
      </c>
      <c r="V17" s="30">
        <v>3050000</v>
      </c>
      <c r="W17" s="30">
        <v>0</v>
      </c>
      <c r="X17" s="30">
        <v>3050000</v>
      </c>
      <c r="Y17" s="30">
        <v>3050000</v>
      </c>
      <c r="Z17" s="31" t="s">
        <v>147</v>
      </c>
    </row>
    <row r="18" spans="1:26">
      <c r="Y18" s="38">
        <f>SUM(Y5:Y17)</f>
        <v>47985169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D7FFD246AAA742AADEC07201DEA6A8" ma:contentTypeVersion="11" ma:contentTypeDescription="Create a new document." ma:contentTypeScope="" ma:versionID="74f3febebacba41b4d528ab68d4516ba">
  <xsd:schema xmlns:xsd="http://www.w3.org/2001/XMLSchema" xmlns:xs="http://www.w3.org/2001/XMLSchema" xmlns:p="http://schemas.microsoft.com/office/2006/metadata/properties" xmlns:ns3="fee542f3-4243-40a5-8766-6c46da2e0f8f" xmlns:ns4="567c76b1-b8fd-412e-bb4a-a253dc648dc1" targetNamespace="http://schemas.microsoft.com/office/2006/metadata/properties" ma:root="true" ma:fieldsID="9ce1ffe225489ef9a8dbe1f0bc9163ed" ns3:_="" ns4:_="">
    <xsd:import namespace="fee542f3-4243-40a5-8766-6c46da2e0f8f"/>
    <xsd:import namespace="567c76b1-b8fd-412e-bb4a-a253dc648d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542f3-4243-40a5-8766-6c46da2e0f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c76b1-b8fd-412e-bb4a-a253dc648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267DBE-37CE-49FF-A57E-991AF31385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67c76b1-b8fd-412e-bb4a-a253dc648dc1"/>
    <ds:schemaRef ds:uri="fee542f3-4243-40a5-8766-6c46da2e0f8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AD8AC9D-37F8-400A-A6DB-0F338B683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7EB44-600D-4425-936A-C6E8BD5FE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542f3-4243-40a5-8766-6c46da2e0f8f"/>
    <ds:schemaRef ds:uri="567c76b1-b8fd-412e-bb4a-a253dc648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AUTOMOVILES 2018-2019</vt:lpstr>
      <vt:lpstr>AUTOMOVILES 2019-2020</vt:lpstr>
      <vt:lpstr>AUTOMOVILES 2020-2021</vt:lpstr>
      <vt:lpstr>AUTOMOVILES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Ramos, Daniel</cp:lastModifiedBy>
  <dcterms:created xsi:type="dcterms:W3CDTF">2020-04-03T17:24:54Z</dcterms:created>
  <dcterms:modified xsi:type="dcterms:W3CDTF">2022-09-22T00:12:42Z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2022-03-08T16:37:55Z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e8dd4c39-981a-4424-94a6-6213675d825f</vt:lpwstr>
  </property>
  <property fmtid="{D5CDD505-2E9C-101B-9397-08002B2CF9AE}" pid="8" name="MSIP_Label_38f1469a-2c2a-4aee-b92b-090d4c5468ff_ContentBits">
    <vt:lpwstr>0</vt:lpwstr>
  </property>
  <property fmtid="{D5CDD505-2E9C-101B-9397-08002B2CF9AE}" pid="9" name="ContentTypeId">
    <vt:lpwstr>0x01010032D7FFD246AAA742AADEC07201DEA6A8</vt:lpwstr>
  </property>
</Properties>
</file>